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0940" windowHeight="9855" activeTab="7"/>
  </bookViews>
  <sheets>
    <sheet name="PSQ" sheetId="2" r:id="rId1"/>
    <sheet name="RESUMO" sheetId="8" r:id="rId2"/>
    <sheet name="BDI EQUIP." sheetId="3" r:id="rId3"/>
    <sheet name="BDI GERAL" sheetId="4" r:id="rId4"/>
    <sheet name="ENCARGOS" sheetId="5" r:id="rId5"/>
    <sheet name="CRONOGRAMA" sheetId="6" r:id="rId6"/>
    <sheet name="PLANILHA" sheetId="1" r:id="rId7"/>
    <sheet name="CPU" sheetId="9" r:id="rId8"/>
    <sheet name="SINAPI" sheetId="7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i">#REF!</definedName>
    <definedName name="\l">#REF!</definedName>
    <definedName name="\s">#REF!</definedName>
    <definedName name="\t">#REF!</definedName>
    <definedName name="________________A1">#REF!</definedName>
    <definedName name="________________cab1">#REF!</definedName>
    <definedName name="________________COM010201">#REF!</definedName>
    <definedName name="________________COM010202">#REF!</definedName>
    <definedName name="________________COM010205">#REF!</definedName>
    <definedName name="________________COM010206">#REF!</definedName>
    <definedName name="________________COM010210">#REF!</definedName>
    <definedName name="________________COM010301">#REF!</definedName>
    <definedName name="________________COM010401">#REF!</definedName>
    <definedName name="________________COM010402">#REF!</definedName>
    <definedName name="________________COM010407">#REF!</definedName>
    <definedName name="________________COM010413">#REF!</definedName>
    <definedName name="________________COM010501">#REF!</definedName>
    <definedName name="________________COM010503">#REF!</definedName>
    <definedName name="________________COM010505">#REF!</definedName>
    <definedName name="________________COM010509">#REF!</definedName>
    <definedName name="________________COM010512">#REF!</definedName>
    <definedName name="________________COM010518">#REF!</definedName>
    <definedName name="________________COM010519">#REF!</definedName>
    <definedName name="________________COM010521">#REF!</definedName>
    <definedName name="________________COM010523">#REF!</definedName>
    <definedName name="________________COM010532">#REF!</definedName>
    <definedName name="________________COM010533">#REF!</definedName>
    <definedName name="________________COM010536">#REF!</definedName>
    <definedName name="________________COM010701">#REF!</definedName>
    <definedName name="________________COM010703">#REF!</definedName>
    <definedName name="________________COM010705">#REF!</definedName>
    <definedName name="________________COM010708">#REF!</definedName>
    <definedName name="________________COM010710">#REF!</definedName>
    <definedName name="________________COM010712">#REF!</definedName>
    <definedName name="________________COM010717">#REF!</definedName>
    <definedName name="________________COM010718">#REF!</definedName>
    <definedName name="________________COM020201">#REF!</definedName>
    <definedName name="________________COM020205">#REF!</definedName>
    <definedName name="________________COM020211">#REF!</definedName>
    <definedName name="________________COM020217">#REF!</definedName>
    <definedName name="________________COM030102">#REF!</definedName>
    <definedName name="________________COM030201">#REF!</definedName>
    <definedName name="________________COM030303">#REF!</definedName>
    <definedName name="________________COM030317">#REF!</definedName>
    <definedName name="________________COM040101">#REF!</definedName>
    <definedName name="________________COM040202">#REF!</definedName>
    <definedName name="________________COM050103">#REF!</definedName>
    <definedName name="________________COM050207">#REF!</definedName>
    <definedName name="________________COM060101">#REF!</definedName>
    <definedName name="________________COM080101">#REF!</definedName>
    <definedName name="________________COM080310">#REF!</definedName>
    <definedName name="________________COM090101">#REF!</definedName>
    <definedName name="________________COM100302">#REF!</definedName>
    <definedName name="________________COM110101">#REF!</definedName>
    <definedName name="________________COM110104">#REF!</definedName>
    <definedName name="________________COM110107">#REF!</definedName>
    <definedName name="________________COM120101">#REF!</definedName>
    <definedName name="________________COM120105">#REF!</definedName>
    <definedName name="________________COM120106">#REF!</definedName>
    <definedName name="________________COM120107">#REF!</definedName>
    <definedName name="________________COM120110">#REF!</definedName>
    <definedName name="________________COM120150">#REF!</definedName>
    <definedName name="________________COM130101">#REF!</definedName>
    <definedName name="________________COM130103">#REF!</definedName>
    <definedName name="________________COM130304">#REF!</definedName>
    <definedName name="________________COM130401">#REF!</definedName>
    <definedName name="________________COM140102">#REF!</definedName>
    <definedName name="________________COM140109">#REF!</definedName>
    <definedName name="________________COM140113">#REF!</definedName>
    <definedName name="________________COM140122">#REF!</definedName>
    <definedName name="________________COM140126">#REF!</definedName>
    <definedName name="________________COM140129">#REF!</definedName>
    <definedName name="________________COM140135">#REF!</definedName>
    <definedName name="________________COM140143">#REF!</definedName>
    <definedName name="________________COM140145">#REF!</definedName>
    <definedName name="________________COM150130">#REF!</definedName>
    <definedName name="________________COM170101">#REF!</definedName>
    <definedName name="________________COM170102">#REF!</definedName>
    <definedName name="________________COM170103">#REF!</definedName>
    <definedName name="________________GLB2">#REF!</definedName>
    <definedName name="________________i3">#REF!</definedName>
    <definedName name="________________MAO010201">#REF!</definedName>
    <definedName name="________________MAO010202">#REF!</definedName>
    <definedName name="________________MAO010205">#REF!</definedName>
    <definedName name="________________MAO010206">#REF!</definedName>
    <definedName name="________________MAO010210">#REF!</definedName>
    <definedName name="________________MAO010401">#REF!</definedName>
    <definedName name="________________MAO010402">#REF!</definedName>
    <definedName name="________________MAO010407">#REF!</definedName>
    <definedName name="________________MAO010413">#REF!</definedName>
    <definedName name="________________MAO010501">#REF!</definedName>
    <definedName name="________________MAO010503">#REF!</definedName>
    <definedName name="________________MAO010505">#REF!</definedName>
    <definedName name="________________MAO010509">#REF!</definedName>
    <definedName name="________________MAO010512">#REF!</definedName>
    <definedName name="________________MAO010518">#REF!</definedName>
    <definedName name="________________MAO010519">#REF!</definedName>
    <definedName name="________________MAO010521">#REF!</definedName>
    <definedName name="________________MAO010523">#REF!</definedName>
    <definedName name="________________MAO010532">#REF!</definedName>
    <definedName name="________________MAO010533">#REF!</definedName>
    <definedName name="________________MAO010536">#REF!</definedName>
    <definedName name="________________MAO010701">#REF!</definedName>
    <definedName name="________________MAO010703">#REF!</definedName>
    <definedName name="________________MAO010705">#REF!</definedName>
    <definedName name="________________MAO010708">#REF!</definedName>
    <definedName name="________________MAO010710">#REF!</definedName>
    <definedName name="________________MAO010712">#REF!</definedName>
    <definedName name="________________MAO010717">#REF!</definedName>
    <definedName name="________________MAO020201">#REF!</definedName>
    <definedName name="________________MAO020205">#REF!</definedName>
    <definedName name="________________MAO020211">#REF!</definedName>
    <definedName name="________________MAO020217">#REF!</definedName>
    <definedName name="________________MAO030102">#REF!</definedName>
    <definedName name="________________MAO030201">#REF!</definedName>
    <definedName name="________________MAO030303">#REF!</definedName>
    <definedName name="________________MAO030317">#REF!</definedName>
    <definedName name="________________MAO040101">#REF!</definedName>
    <definedName name="________________MAO040202">#REF!</definedName>
    <definedName name="________________MAO050103">#REF!</definedName>
    <definedName name="________________MAO050207">#REF!</definedName>
    <definedName name="________________MAO060101">#REF!</definedName>
    <definedName name="________________MAO080310">#REF!</definedName>
    <definedName name="________________MAO090101">#REF!</definedName>
    <definedName name="________________MAO110101">#REF!</definedName>
    <definedName name="________________MAO110104">#REF!</definedName>
    <definedName name="________________MAO110107">#REF!</definedName>
    <definedName name="________________MAO120101">#REF!</definedName>
    <definedName name="________________MAO120105">#REF!</definedName>
    <definedName name="________________MAO120106">#REF!</definedName>
    <definedName name="________________MAO120107">#REF!</definedName>
    <definedName name="________________MAO120110">#REF!</definedName>
    <definedName name="________________MAO120150">#REF!</definedName>
    <definedName name="________________MAO130101">#REF!</definedName>
    <definedName name="________________MAO130103">#REF!</definedName>
    <definedName name="________________MAO130304">#REF!</definedName>
    <definedName name="________________MAO130401">#REF!</definedName>
    <definedName name="________________MAO140102">#REF!</definedName>
    <definedName name="________________MAO140109">#REF!</definedName>
    <definedName name="________________MAO140113">#REF!</definedName>
    <definedName name="________________MAO140122">#REF!</definedName>
    <definedName name="________________MAO140126">#REF!</definedName>
    <definedName name="________________MAO140129">#REF!</definedName>
    <definedName name="________________MAO140135">#REF!</definedName>
    <definedName name="________________MAO140143">#REF!</definedName>
    <definedName name="________________MAO140145">#REF!</definedName>
    <definedName name="________________MAT010301">#REF!</definedName>
    <definedName name="________________MAT010401">#REF!</definedName>
    <definedName name="________________MAT010402">#REF!</definedName>
    <definedName name="________________MAT010407">#REF!</definedName>
    <definedName name="________________MAT010413">#REF!</definedName>
    <definedName name="________________MAT010536">#REF!</definedName>
    <definedName name="________________MAT010703">#REF!</definedName>
    <definedName name="________________MAT010708">#REF!</definedName>
    <definedName name="________________MAT010710">#REF!</definedName>
    <definedName name="________________MAT010718">#REF!</definedName>
    <definedName name="________________MAT020201">#REF!</definedName>
    <definedName name="________________MAT020205">#REF!</definedName>
    <definedName name="________________MAT020211">#REF!</definedName>
    <definedName name="________________MAT030102">#REF!</definedName>
    <definedName name="________________MAT030201">#REF!</definedName>
    <definedName name="________________MAT030303">#REF!</definedName>
    <definedName name="________________MAT030317">#REF!</definedName>
    <definedName name="________________MAT040101">#REF!</definedName>
    <definedName name="________________MAT040202">#REF!</definedName>
    <definedName name="________________MAT050103">#REF!</definedName>
    <definedName name="________________MAT050207">#REF!</definedName>
    <definedName name="________________MAT060101">#REF!</definedName>
    <definedName name="________________MAT080101">#REF!</definedName>
    <definedName name="________________MAT080310">#REF!</definedName>
    <definedName name="________________MAT090101">#REF!</definedName>
    <definedName name="________________MAT100302">#REF!</definedName>
    <definedName name="________________MAT110101">#REF!</definedName>
    <definedName name="________________MAT110104">#REF!</definedName>
    <definedName name="________________MAT110107">#REF!</definedName>
    <definedName name="________________MAT120101">#REF!</definedName>
    <definedName name="________________MAT120105">#REF!</definedName>
    <definedName name="________________MAT120106">#REF!</definedName>
    <definedName name="________________MAT120107">#REF!</definedName>
    <definedName name="________________MAT120110">#REF!</definedName>
    <definedName name="________________MAT120150">#REF!</definedName>
    <definedName name="________________MAT130101">#REF!</definedName>
    <definedName name="________________MAT130103">#REF!</definedName>
    <definedName name="________________MAT130304">#REF!</definedName>
    <definedName name="________________MAT130401">#REF!</definedName>
    <definedName name="________________MAT140102">#REF!</definedName>
    <definedName name="________________MAT140109">#REF!</definedName>
    <definedName name="________________MAT140113">#REF!</definedName>
    <definedName name="________________MAT140122">#REF!</definedName>
    <definedName name="________________MAT140126">#REF!</definedName>
    <definedName name="________________MAT140129">#REF!</definedName>
    <definedName name="________________MAT140135">#REF!</definedName>
    <definedName name="________________MAT140143">#REF!</definedName>
    <definedName name="________________MAT140145">#REF!</definedName>
    <definedName name="________________MAT150130">#REF!</definedName>
    <definedName name="________________MAT170101">#REF!</definedName>
    <definedName name="________________MAT170102">#REF!</definedName>
    <definedName name="________________MAT170103">#REF!</definedName>
    <definedName name="________________PRE010201">#REF!</definedName>
    <definedName name="________________PRE010202">#REF!</definedName>
    <definedName name="________________PRE010205">#REF!</definedName>
    <definedName name="________________PRE010206">#REF!</definedName>
    <definedName name="________________PRE010210">#REF!</definedName>
    <definedName name="________________PRE010301">#REF!</definedName>
    <definedName name="________________PRE010401">#REF!</definedName>
    <definedName name="________________PRE010402">#REF!</definedName>
    <definedName name="________________PRE010407">#REF!</definedName>
    <definedName name="________________PRE010413">#REF!</definedName>
    <definedName name="________________PRE010501">#REF!</definedName>
    <definedName name="________________PRE010503">#REF!</definedName>
    <definedName name="________________PRE010505">#REF!</definedName>
    <definedName name="________________PRE010509">#REF!</definedName>
    <definedName name="________________PRE010512">#REF!</definedName>
    <definedName name="________________PRE010518">#REF!</definedName>
    <definedName name="________________PRE010519">#REF!</definedName>
    <definedName name="________________PRE010521">#REF!</definedName>
    <definedName name="________________PRE010523">#REF!</definedName>
    <definedName name="________________PRE010532">#REF!</definedName>
    <definedName name="________________PRE010533">#REF!</definedName>
    <definedName name="________________PRE010536">#REF!</definedName>
    <definedName name="________________PRE010701">#REF!</definedName>
    <definedName name="________________PRE010703">#REF!</definedName>
    <definedName name="________________PRE010705">#REF!</definedName>
    <definedName name="________________PRE010708">#REF!</definedName>
    <definedName name="________________PRE010710">#REF!</definedName>
    <definedName name="________________PRE010712">#REF!</definedName>
    <definedName name="________________PRE010717">#REF!</definedName>
    <definedName name="________________PRE010718">#REF!</definedName>
    <definedName name="________________PRE020201">#REF!</definedName>
    <definedName name="________________PRE020205">#REF!</definedName>
    <definedName name="________________PRE020211">#REF!</definedName>
    <definedName name="________________PRE020217">#REF!</definedName>
    <definedName name="________________PRE030102">#REF!</definedName>
    <definedName name="________________PRE030201">#REF!</definedName>
    <definedName name="________________PRE030303">#REF!</definedName>
    <definedName name="________________PRE030317">#REF!</definedName>
    <definedName name="________________PRE040101">#REF!</definedName>
    <definedName name="________________PRE040202">#REF!</definedName>
    <definedName name="________________PRE050103">#REF!</definedName>
    <definedName name="________________PRE050207">#REF!</definedName>
    <definedName name="________________PRE060101">#REF!</definedName>
    <definedName name="________________PRE080101">#REF!</definedName>
    <definedName name="________________PRE080310">#REF!</definedName>
    <definedName name="________________PRE090101">#REF!</definedName>
    <definedName name="________________PRE100302">#REF!</definedName>
    <definedName name="________________PRE110101">#REF!</definedName>
    <definedName name="________________PRE110104">#REF!</definedName>
    <definedName name="________________PRE110107">#REF!</definedName>
    <definedName name="________________PRE120101">#REF!</definedName>
    <definedName name="________________PRE120105">#REF!</definedName>
    <definedName name="________________PRE120106">#REF!</definedName>
    <definedName name="________________PRE120107">#REF!</definedName>
    <definedName name="________________PRE120110">#REF!</definedName>
    <definedName name="________________PRE120150">#REF!</definedName>
    <definedName name="________________PRE130101">#REF!</definedName>
    <definedName name="________________PRE130103">#REF!</definedName>
    <definedName name="________________PRE130304">#REF!</definedName>
    <definedName name="________________PRE130401">#REF!</definedName>
    <definedName name="________________PRE140102">#REF!</definedName>
    <definedName name="________________PRE140109">#REF!</definedName>
    <definedName name="________________PRE140113">#REF!</definedName>
    <definedName name="________________PRE140122">#REF!</definedName>
    <definedName name="________________PRE140126">#REF!</definedName>
    <definedName name="________________PRE140129">#REF!</definedName>
    <definedName name="________________PRE140135">#REF!</definedName>
    <definedName name="________________PRE140143">#REF!</definedName>
    <definedName name="________________PRE140145">#REF!</definedName>
    <definedName name="________________PRE150130">#REF!</definedName>
    <definedName name="________________PRE170101">#REF!</definedName>
    <definedName name="________________PRE170102">#REF!</definedName>
    <definedName name="________________PRE170103">#REF!</definedName>
    <definedName name="________________QUA010201">#REF!</definedName>
    <definedName name="________________QUA010202">#REF!</definedName>
    <definedName name="________________QUA010205">#REF!</definedName>
    <definedName name="________________QUA010206">#REF!</definedName>
    <definedName name="________________QUA010210">#REF!</definedName>
    <definedName name="________________QUA010301">#REF!</definedName>
    <definedName name="________________QUA010401">#REF!</definedName>
    <definedName name="________________QUA010402">#REF!</definedName>
    <definedName name="________________QUA010407">#REF!</definedName>
    <definedName name="________________QUA010413">#REF!</definedName>
    <definedName name="________________QUA010501">#REF!</definedName>
    <definedName name="________________QUA010503">#REF!</definedName>
    <definedName name="________________QUA010505">#REF!</definedName>
    <definedName name="________________QUA010509">#REF!</definedName>
    <definedName name="________________QUA010512">#REF!</definedName>
    <definedName name="________________QUA010518">#REF!</definedName>
    <definedName name="________________QUA010519">#REF!</definedName>
    <definedName name="________________QUA010521">#REF!</definedName>
    <definedName name="________________QUA010523">#REF!</definedName>
    <definedName name="________________QUA010532">#REF!</definedName>
    <definedName name="________________QUA010533">#REF!</definedName>
    <definedName name="________________QUA010536">#REF!</definedName>
    <definedName name="________________QUA010701">#REF!</definedName>
    <definedName name="________________QUA010703">#REF!</definedName>
    <definedName name="________________QUA010705">#REF!</definedName>
    <definedName name="________________QUA010708">#REF!</definedName>
    <definedName name="________________QUA010710">#REF!</definedName>
    <definedName name="________________QUA010712">#REF!</definedName>
    <definedName name="________________QUA010717">#REF!</definedName>
    <definedName name="________________QUA010718">#REF!</definedName>
    <definedName name="________________QUA020201">#REF!</definedName>
    <definedName name="________________QUA020205">#REF!</definedName>
    <definedName name="________________QUA020211">#REF!</definedName>
    <definedName name="________________QUA020217">#REF!</definedName>
    <definedName name="________________QUA030102">#REF!</definedName>
    <definedName name="________________QUA030201">#REF!</definedName>
    <definedName name="________________QUA030303">#REF!</definedName>
    <definedName name="________________QUA030317">#REF!</definedName>
    <definedName name="________________QUA040101">#REF!</definedName>
    <definedName name="________________QUA040202">#REF!</definedName>
    <definedName name="________________QUA050103">#REF!</definedName>
    <definedName name="________________QUA050207">#REF!</definedName>
    <definedName name="________________QUA060101">#REF!</definedName>
    <definedName name="________________QUA080101">#REF!</definedName>
    <definedName name="________________QUA080310">#REF!</definedName>
    <definedName name="________________QUA090101">#REF!</definedName>
    <definedName name="________________QUA100302">#REF!</definedName>
    <definedName name="________________QUA110101">#REF!</definedName>
    <definedName name="________________QUA110104">#REF!</definedName>
    <definedName name="________________QUA110107">#REF!</definedName>
    <definedName name="________________QUA120101">#REF!</definedName>
    <definedName name="________________QUA120105">#REF!</definedName>
    <definedName name="________________QUA120106">#REF!</definedName>
    <definedName name="________________QUA120107">#REF!</definedName>
    <definedName name="________________QUA120110">#REF!</definedName>
    <definedName name="________________QUA120150">#REF!</definedName>
    <definedName name="________________QUA130101">#REF!</definedName>
    <definedName name="________________QUA130103">#REF!</definedName>
    <definedName name="________________QUA130304">#REF!</definedName>
    <definedName name="________________QUA130401">#REF!</definedName>
    <definedName name="________________QUA140102">#REF!</definedName>
    <definedName name="________________QUA140109">#REF!</definedName>
    <definedName name="________________QUA140113">#REF!</definedName>
    <definedName name="________________QUA140122">#REF!</definedName>
    <definedName name="________________QUA140126">#REF!</definedName>
    <definedName name="________________QUA140129">#REF!</definedName>
    <definedName name="________________QUA140135">#REF!</definedName>
    <definedName name="________________QUA140143">#REF!</definedName>
    <definedName name="________________QUA140145">#REF!</definedName>
    <definedName name="________________QUA150130">#REF!</definedName>
    <definedName name="________________QUA170101">#REF!</definedName>
    <definedName name="________________QUA170102">#REF!</definedName>
    <definedName name="________________QUA170103">#REF!</definedName>
    <definedName name="________________R">#REF!</definedName>
    <definedName name="________________REC11100">#REF!</definedName>
    <definedName name="________________REC11110">#REF!</definedName>
    <definedName name="________________REC11115">#REF!</definedName>
    <definedName name="________________REC11125">#REF!</definedName>
    <definedName name="________________REC11130">#REF!</definedName>
    <definedName name="________________REC11135">#REF!</definedName>
    <definedName name="________________REC11145">#REF!</definedName>
    <definedName name="________________REC11150">#REF!</definedName>
    <definedName name="________________REC11165">#REF!</definedName>
    <definedName name="________________REC11170">#REF!</definedName>
    <definedName name="________________REC11180">#REF!</definedName>
    <definedName name="________________REC11185">#REF!</definedName>
    <definedName name="________________REC11220">#REF!</definedName>
    <definedName name="________________REC12105">#REF!</definedName>
    <definedName name="________________REC12555">#REF!</definedName>
    <definedName name="________________REC12570">#REF!</definedName>
    <definedName name="________________REC12575">#REF!</definedName>
    <definedName name="________________REC12580">#REF!</definedName>
    <definedName name="________________REC12600">#REF!</definedName>
    <definedName name="________________REC12610">#REF!</definedName>
    <definedName name="________________REC12630">#REF!</definedName>
    <definedName name="________________REC12631">#REF!</definedName>
    <definedName name="________________REC12640">#REF!</definedName>
    <definedName name="________________REC12645">#REF!</definedName>
    <definedName name="________________REC12665">#REF!</definedName>
    <definedName name="________________REC12690">#REF!</definedName>
    <definedName name="________________REC12700">#REF!</definedName>
    <definedName name="________________REC12710">#REF!</definedName>
    <definedName name="________________REC13111">#REF!</definedName>
    <definedName name="________________REC13112">#REF!</definedName>
    <definedName name="________________REC13121">#REF!</definedName>
    <definedName name="________________REC13720">#REF!</definedName>
    <definedName name="________________REC14100">#REF!</definedName>
    <definedName name="________________REC14161">#REF!</definedName>
    <definedName name="________________REC14195">#REF!</definedName>
    <definedName name="________________REC14205">#REF!</definedName>
    <definedName name="________________REC14260">#REF!</definedName>
    <definedName name="________________REC14500">#REF!</definedName>
    <definedName name="________________REC14515">#REF!</definedName>
    <definedName name="________________REC14555">#REF!</definedName>
    <definedName name="________________REC14565">#REF!</definedName>
    <definedName name="________________REC15135">#REF!</definedName>
    <definedName name="________________REC15140">#REF!</definedName>
    <definedName name="________________REC15195">#REF!</definedName>
    <definedName name="________________REC15225">#REF!</definedName>
    <definedName name="________________REC15230">#REF!</definedName>
    <definedName name="________________REC15515">#REF!</definedName>
    <definedName name="________________REC15560">#REF!</definedName>
    <definedName name="________________REC15565">#REF!</definedName>
    <definedName name="________________REC15570">#REF!</definedName>
    <definedName name="________________REC15575">#REF!</definedName>
    <definedName name="________________REC15583">#REF!</definedName>
    <definedName name="________________REC15590">#REF!</definedName>
    <definedName name="________________REC15591">#REF!</definedName>
    <definedName name="________________REC15610">#REF!</definedName>
    <definedName name="________________REC15625">#REF!</definedName>
    <definedName name="________________REC15635">#REF!</definedName>
    <definedName name="________________REC15655">#REF!</definedName>
    <definedName name="________________REC15665">#REF!</definedName>
    <definedName name="________________REC16515">#REF!</definedName>
    <definedName name="________________REC16535">#REF!</definedName>
    <definedName name="________________REC17140">#REF!</definedName>
    <definedName name="________________REC19500">#REF!</definedName>
    <definedName name="________________REC19501">#REF!</definedName>
    <definedName name="________________REC19502">#REF!</definedName>
    <definedName name="________________REC19503">#REF!</definedName>
    <definedName name="________________REC19504">#REF!</definedName>
    <definedName name="________________REC19505">#REF!</definedName>
    <definedName name="________________REC20100">#REF!</definedName>
    <definedName name="________________REC20105">#REF!</definedName>
    <definedName name="________________REC20110">#REF!</definedName>
    <definedName name="________________REC20115">#REF!</definedName>
    <definedName name="________________REC20130">#REF!</definedName>
    <definedName name="________________REC20135">#REF!</definedName>
    <definedName name="________________REC20140">#REF!</definedName>
    <definedName name="________________REC20145">#REF!</definedName>
    <definedName name="________________REC20150">#REF!</definedName>
    <definedName name="________________REC20155">#REF!</definedName>
    <definedName name="________________REC20175">#REF!</definedName>
    <definedName name="________________REC20185">#REF!</definedName>
    <definedName name="________________REC20190">#REF!</definedName>
    <definedName name="________________REC20195">#REF!</definedName>
    <definedName name="________________REC20210">#REF!</definedName>
    <definedName name="________________RET1">[2]Regula!$J$36</definedName>
    <definedName name="________________svi2">#REF!</definedName>
    <definedName name="________________TT102">'[3]Relatório_1ª med_'!#REF!</definedName>
    <definedName name="________________TT107">'[3]Relatório_1ª med_'!#REF!</definedName>
    <definedName name="________________TT121">'[3]Relatório_1ª med_'!#REF!</definedName>
    <definedName name="________________TT123">'[3]Relatório_1ª med_'!#REF!</definedName>
    <definedName name="________________TT19">'[3]Relatório_1ª med_'!#REF!</definedName>
    <definedName name="________________TT20">'[3]Relatório_1ª med_'!#REF!</definedName>
    <definedName name="________________TT21">'[3]Relatório_1ª med_'!#REF!</definedName>
    <definedName name="________________TT22">'[3]Relatório_1ª med_'!#REF!</definedName>
    <definedName name="________________TT26">'[3]Relatório_1ª med_'!#REF!</definedName>
    <definedName name="________________TT27">'[3]Relatório_1ª med_'!#REF!</definedName>
    <definedName name="________________TT28">'[3]Relatório_1ª med_'!#REF!</definedName>
    <definedName name="________________TT30">'[3]Relatório_1ª med_'!#REF!</definedName>
    <definedName name="________________TT31">'[3]Relatório_1ª med_'!#REF!</definedName>
    <definedName name="________________TT32">'[3]Relatório_1ª med_'!#REF!</definedName>
    <definedName name="________________TT33">'[3]Relatório_1ª med_'!#REF!</definedName>
    <definedName name="________________TT34">'[3]Relatório_1ª med_'!#REF!</definedName>
    <definedName name="________________TT36">'[3]Relatório_1ª med_'!#REF!</definedName>
    <definedName name="________________TT37">'[3]Relatório_1ª med_'!#REF!</definedName>
    <definedName name="________________TT38">'[3]Relatório_1ª med_'!#REF!</definedName>
    <definedName name="________________TT39">'[3]Relatório_1ª med_'!#REF!</definedName>
    <definedName name="________________TT40">'[3]Relatório_1ª med_'!#REF!</definedName>
    <definedName name="________________TT5">'[3]Relatório_1ª med_'!#REF!</definedName>
    <definedName name="________________TT52">'[3]Relatório_1ª med_'!#REF!</definedName>
    <definedName name="________________TT53">'[3]Relatório_1ª med_'!#REF!</definedName>
    <definedName name="________________TT54">'[3]Relatório_1ª med_'!#REF!</definedName>
    <definedName name="________________TT55">'[3]Relatório_1ª med_'!#REF!</definedName>
    <definedName name="________________TT6">'[3]Relatório_1ª med_'!#REF!</definedName>
    <definedName name="________________TT60">'[3]Relatório_1ª med_'!#REF!</definedName>
    <definedName name="________________TT61">'[3]Relatório_1ª med_'!#REF!</definedName>
    <definedName name="________________TT69">'[3]Relatório_1ª med_'!#REF!</definedName>
    <definedName name="________________TT7">'[3]Relatório_1ª med_'!#REF!</definedName>
    <definedName name="________________TT70">'[3]Relatório_1ª med_'!#REF!</definedName>
    <definedName name="________________TT71">'[3]Relatório_1ª med_'!#REF!</definedName>
    <definedName name="________________TT74">'[3]Relatório_1ª med_'!#REF!</definedName>
    <definedName name="________________TT75">'[3]Relatório_1ª med_'!#REF!</definedName>
    <definedName name="________________TT76">'[3]Relatório_1ª med_'!#REF!</definedName>
    <definedName name="________________TT77">'[3]Relatório_1ª med_'!#REF!</definedName>
    <definedName name="________________TT78">'[3]Relatório_1ª med_'!#REF!</definedName>
    <definedName name="________________TT79">'[3]Relatório_1ª med_'!#REF!</definedName>
    <definedName name="________________TT94">'[3]Relatório_1ª med_'!#REF!</definedName>
    <definedName name="________________TT95">'[3]Relatório_1ª med_'!#REF!</definedName>
    <definedName name="________________TT97">'[3]Relatório_1ª med_'!#REF!</definedName>
    <definedName name="________________UNI11100">#REF!</definedName>
    <definedName name="________________UNI11110">#REF!</definedName>
    <definedName name="________________UNI11115">#REF!</definedName>
    <definedName name="________________UNI11125">#REF!</definedName>
    <definedName name="________________UNI11130">#REF!</definedName>
    <definedName name="________________UNI11135">#REF!</definedName>
    <definedName name="________________UNI11145">#REF!</definedName>
    <definedName name="________________UNI11150">#REF!</definedName>
    <definedName name="________________UNI11165">#REF!</definedName>
    <definedName name="________________UNI11170">#REF!</definedName>
    <definedName name="________________UNI11180">#REF!</definedName>
    <definedName name="________________UNI11185">#REF!</definedName>
    <definedName name="________________UNI11220">#REF!</definedName>
    <definedName name="________________UNI12105">#REF!</definedName>
    <definedName name="________________UNI12555">#REF!</definedName>
    <definedName name="________________UNI12570">#REF!</definedName>
    <definedName name="________________UNI12575">#REF!</definedName>
    <definedName name="________________UNI12580">#REF!</definedName>
    <definedName name="________________UNI12600">#REF!</definedName>
    <definedName name="________________UNI12610">#REF!</definedName>
    <definedName name="________________UNI12630">#REF!</definedName>
    <definedName name="________________UNI12631">#REF!</definedName>
    <definedName name="________________UNI12640">#REF!</definedName>
    <definedName name="________________UNI12645">#REF!</definedName>
    <definedName name="________________UNI12665">#REF!</definedName>
    <definedName name="________________UNI12690">#REF!</definedName>
    <definedName name="________________UNI12700">#REF!</definedName>
    <definedName name="________________UNI12710">#REF!</definedName>
    <definedName name="________________UNI13111">#REF!</definedName>
    <definedName name="________________UNI13112">#REF!</definedName>
    <definedName name="________________UNI13121">#REF!</definedName>
    <definedName name="________________UNI13720">#REF!</definedName>
    <definedName name="________________UNI14100">#REF!</definedName>
    <definedName name="________________UNI14161">#REF!</definedName>
    <definedName name="________________UNI14195">#REF!</definedName>
    <definedName name="________________UNI14205">#REF!</definedName>
    <definedName name="________________UNI14260">#REF!</definedName>
    <definedName name="________________UNI14500">#REF!</definedName>
    <definedName name="________________UNI14515">#REF!</definedName>
    <definedName name="________________UNI14555">#REF!</definedName>
    <definedName name="________________UNI14565">#REF!</definedName>
    <definedName name="________________UNI15135">#REF!</definedName>
    <definedName name="________________UNI15140">#REF!</definedName>
    <definedName name="________________UNI15195">#REF!</definedName>
    <definedName name="________________UNI15225">#REF!</definedName>
    <definedName name="________________UNI15230">#REF!</definedName>
    <definedName name="________________UNI15515">#REF!</definedName>
    <definedName name="________________UNI15560">#REF!</definedName>
    <definedName name="________________UNI15565">#REF!</definedName>
    <definedName name="________________UNI15570">#REF!</definedName>
    <definedName name="________________UNI15575">#REF!</definedName>
    <definedName name="________________UNI15583">#REF!</definedName>
    <definedName name="________________UNI15590">#REF!</definedName>
    <definedName name="________________UNI15591">#REF!</definedName>
    <definedName name="________________UNI15610">#REF!</definedName>
    <definedName name="________________UNI15625">#REF!</definedName>
    <definedName name="________________UNI15635">#REF!</definedName>
    <definedName name="________________UNI15655">#REF!</definedName>
    <definedName name="________________UNI15665">#REF!</definedName>
    <definedName name="________________UNI16515">#REF!</definedName>
    <definedName name="________________UNI16535">#REF!</definedName>
    <definedName name="________________UNI17140">#REF!</definedName>
    <definedName name="________________UNI19500">#REF!</definedName>
    <definedName name="________________UNI19501">#REF!</definedName>
    <definedName name="________________UNI19502">#REF!</definedName>
    <definedName name="________________UNI19503">#REF!</definedName>
    <definedName name="________________UNI19504">#REF!</definedName>
    <definedName name="________________UNI19505">#REF!</definedName>
    <definedName name="________________UNI20100">#REF!</definedName>
    <definedName name="________________UNI20105">#REF!</definedName>
    <definedName name="________________UNI20110">#REF!</definedName>
    <definedName name="________________UNI20115">#REF!</definedName>
    <definedName name="________________UNI20130">#REF!</definedName>
    <definedName name="________________UNI20140">#REF!</definedName>
    <definedName name="________________UNI20145">#REF!</definedName>
    <definedName name="________________UNI20150">#REF!</definedName>
    <definedName name="________________UNI20155">#REF!</definedName>
    <definedName name="________________UNI20175">#REF!</definedName>
    <definedName name="________________UNI20185">#REF!</definedName>
    <definedName name="________________UNI20190">#REF!</definedName>
    <definedName name="________________UNI20195">#REF!</definedName>
    <definedName name="________________UNI20210">#REF!</definedName>
    <definedName name="________________VAL11100">#REF!</definedName>
    <definedName name="________________VAL11110">#REF!</definedName>
    <definedName name="________________VAL11115">#REF!</definedName>
    <definedName name="________________VAL11125">#REF!</definedName>
    <definedName name="________________VAL11130">#REF!</definedName>
    <definedName name="________________VAL11135">#REF!</definedName>
    <definedName name="________________VAL11145">#REF!</definedName>
    <definedName name="________________VAL11150">#REF!</definedName>
    <definedName name="________________VAL11165">#REF!</definedName>
    <definedName name="________________VAL11170">#REF!</definedName>
    <definedName name="________________VAL11180">#REF!</definedName>
    <definedName name="________________VAL11185">#REF!</definedName>
    <definedName name="________________VAL11220">#REF!</definedName>
    <definedName name="________________VAL12105">#REF!</definedName>
    <definedName name="________________VAL12555">#REF!</definedName>
    <definedName name="________________VAL12570">#REF!</definedName>
    <definedName name="________________VAL12575">#REF!</definedName>
    <definedName name="________________VAL12580">#REF!</definedName>
    <definedName name="________________VAL12600">#REF!</definedName>
    <definedName name="________________VAL12610">#REF!</definedName>
    <definedName name="________________VAL12630">#REF!</definedName>
    <definedName name="________________VAL12631">#REF!</definedName>
    <definedName name="________________VAL12640">#REF!</definedName>
    <definedName name="________________VAL12645">#REF!</definedName>
    <definedName name="________________VAL12665">#REF!</definedName>
    <definedName name="________________VAL12690">#REF!</definedName>
    <definedName name="________________VAL12700">#REF!</definedName>
    <definedName name="________________VAL12710">#REF!</definedName>
    <definedName name="________________VAL13111">#REF!</definedName>
    <definedName name="________________VAL13112">#REF!</definedName>
    <definedName name="________________VAL13121">#REF!</definedName>
    <definedName name="________________VAL13720">#REF!</definedName>
    <definedName name="________________VAL14100">#REF!</definedName>
    <definedName name="________________VAL14161">#REF!</definedName>
    <definedName name="________________VAL14195">#REF!</definedName>
    <definedName name="________________VAL14205">#REF!</definedName>
    <definedName name="________________VAL14260">#REF!</definedName>
    <definedName name="________________VAL14500">#REF!</definedName>
    <definedName name="________________VAL14515">#REF!</definedName>
    <definedName name="________________VAL14555">#REF!</definedName>
    <definedName name="________________VAL14565">#REF!</definedName>
    <definedName name="________________VAL15135">#REF!</definedName>
    <definedName name="________________VAL15140">#REF!</definedName>
    <definedName name="________________VAL15195">#REF!</definedName>
    <definedName name="________________VAL15225">#REF!</definedName>
    <definedName name="________________VAL15230">#REF!</definedName>
    <definedName name="________________VAL15515">#REF!</definedName>
    <definedName name="________________VAL15560">#REF!</definedName>
    <definedName name="________________VAL15565">#REF!</definedName>
    <definedName name="________________VAL15570">#REF!</definedName>
    <definedName name="________________VAL15575">#REF!</definedName>
    <definedName name="________________VAL15583">#REF!</definedName>
    <definedName name="________________VAL15590">#REF!</definedName>
    <definedName name="________________VAL15591">#REF!</definedName>
    <definedName name="________________VAL15610">#REF!</definedName>
    <definedName name="________________VAL15625">#REF!</definedName>
    <definedName name="________________VAL15635">#REF!</definedName>
    <definedName name="________________VAL15655">#REF!</definedName>
    <definedName name="________________VAL15665">#REF!</definedName>
    <definedName name="________________VAL16515">#REF!</definedName>
    <definedName name="________________VAL16535">#REF!</definedName>
    <definedName name="________________VAL17140">#REF!</definedName>
    <definedName name="________________VAL19500">#REF!</definedName>
    <definedName name="________________VAL19501">#REF!</definedName>
    <definedName name="________________VAL19502">#REF!</definedName>
    <definedName name="________________VAL19503">#REF!</definedName>
    <definedName name="________________VAL19504">#REF!</definedName>
    <definedName name="________________VAL19505">#REF!</definedName>
    <definedName name="________________VAL20100">#REF!</definedName>
    <definedName name="________________VAL20105">#REF!</definedName>
    <definedName name="________________VAL20110">#REF!</definedName>
    <definedName name="________________VAL20115">#REF!</definedName>
    <definedName name="________________VAL20130">#REF!</definedName>
    <definedName name="________________VAL20135">#REF!</definedName>
    <definedName name="________________VAL20140">#REF!</definedName>
    <definedName name="________________VAL20145">#REF!</definedName>
    <definedName name="________________VAL20150">#REF!</definedName>
    <definedName name="________________VAL20155">#REF!</definedName>
    <definedName name="________________VAL20175">#REF!</definedName>
    <definedName name="________________VAL20185">#REF!</definedName>
    <definedName name="________________VAL20190">#REF!</definedName>
    <definedName name="________________VAL20195">#REF!</definedName>
    <definedName name="________________VAL20210">#REF!</definedName>
    <definedName name="_______________UNI20135">#REF!</definedName>
    <definedName name="______________A1">#REF!</definedName>
    <definedName name="______________cab1">#REF!</definedName>
    <definedName name="______________COM010201">#REF!</definedName>
    <definedName name="______________COM010202">#REF!</definedName>
    <definedName name="______________COM010205">#REF!</definedName>
    <definedName name="______________COM010206">#REF!</definedName>
    <definedName name="______________COM010210">#REF!</definedName>
    <definedName name="______________COM010301">#REF!</definedName>
    <definedName name="______________COM010401">#REF!</definedName>
    <definedName name="______________COM010402">#REF!</definedName>
    <definedName name="______________COM010407">#REF!</definedName>
    <definedName name="______________COM010413">#REF!</definedName>
    <definedName name="______________COM010501">#REF!</definedName>
    <definedName name="______________COM010503">#REF!</definedName>
    <definedName name="______________COM010505">#REF!</definedName>
    <definedName name="______________COM010509">#REF!</definedName>
    <definedName name="______________COM010512">#REF!</definedName>
    <definedName name="______________COM010518">#REF!</definedName>
    <definedName name="______________COM010519">#REF!</definedName>
    <definedName name="______________COM010521">#REF!</definedName>
    <definedName name="______________COM010523">#REF!</definedName>
    <definedName name="______________COM010532">#REF!</definedName>
    <definedName name="______________COM010533">#REF!</definedName>
    <definedName name="______________COM010536">#REF!</definedName>
    <definedName name="______________COM010701">#REF!</definedName>
    <definedName name="______________COM010703">#REF!</definedName>
    <definedName name="______________COM010705">#REF!</definedName>
    <definedName name="______________COM010708">#REF!</definedName>
    <definedName name="______________COM010710">#REF!</definedName>
    <definedName name="______________COM010712">#REF!</definedName>
    <definedName name="______________COM010717">#REF!</definedName>
    <definedName name="______________COM010718">#REF!</definedName>
    <definedName name="______________COM020201">#REF!</definedName>
    <definedName name="______________COM020205">#REF!</definedName>
    <definedName name="______________COM020211">#REF!</definedName>
    <definedName name="______________COM020217">#REF!</definedName>
    <definedName name="______________COM030102">#REF!</definedName>
    <definedName name="______________COM030201">#REF!</definedName>
    <definedName name="______________COM030303">#REF!</definedName>
    <definedName name="______________COM030317">#REF!</definedName>
    <definedName name="______________COM040101">#REF!</definedName>
    <definedName name="______________COM040202">#REF!</definedName>
    <definedName name="______________COM050103">#REF!</definedName>
    <definedName name="______________COM050207">#REF!</definedName>
    <definedName name="______________COM060101">#REF!</definedName>
    <definedName name="______________COM080101">#REF!</definedName>
    <definedName name="______________COM080310">#REF!</definedName>
    <definedName name="______________COM090101">#REF!</definedName>
    <definedName name="______________COM100302">#REF!</definedName>
    <definedName name="______________COM110101">#REF!</definedName>
    <definedName name="______________COM110104">#REF!</definedName>
    <definedName name="______________COM110107">#REF!</definedName>
    <definedName name="______________COM120101">#REF!</definedName>
    <definedName name="______________COM120105">#REF!</definedName>
    <definedName name="______________COM120106">#REF!</definedName>
    <definedName name="______________COM120107">#REF!</definedName>
    <definedName name="______________COM120110">#REF!</definedName>
    <definedName name="______________COM120150">#REF!</definedName>
    <definedName name="______________COM130101">#REF!</definedName>
    <definedName name="______________COM130103">#REF!</definedName>
    <definedName name="______________COM130304">#REF!</definedName>
    <definedName name="______________COM130401">#REF!</definedName>
    <definedName name="______________COM140102">#REF!</definedName>
    <definedName name="______________COM140109">#REF!</definedName>
    <definedName name="______________COM140113">#REF!</definedName>
    <definedName name="______________COM140122">#REF!</definedName>
    <definedName name="______________COM140126">#REF!</definedName>
    <definedName name="______________COM140129">#REF!</definedName>
    <definedName name="______________COM140135">#REF!</definedName>
    <definedName name="______________COM140143">#REF!</definedName>
    <definedName name="______________COM140145">#REF!</definedName>
    <definedName name="______________COM150130">#REF!</definedName>
    <definedName name="______________COM170101">#REF!</definedName>
    <definedName name="______________COM170102">#REF!</definedName>
    <definedName name="______________COM170103">#REF!</definedName>
    <definedName name="______________GLB2">#REF!</definedName>
    <definedName name="______________i3">#REF!</definedName>
    <definedName name="______________MAO010201">#REF!</definedName>
    <definedName name="______________MAO010202">#REF!</definedName>
    <definedName name="______________MAO010205">#REF!</definedName>
    <definedName name="______________MAO010206">#REF!</definedName>
    <definedName name="______________MAO010210">#REF!</definedName>
    <definedName name="______________MAO010401">#REF!</definedName>
    <definedName name="______________MAO010402">#REF!</definedName>
    <definedName name="______________MAO010407">#REF!</definedName>
    <definedName name="______________MAO010413">#REF!</definedName>
    <definedName name="______________MAO010501">#REF!</definedName>
    <definedName name="______________MAO010503">#REF!</definedName>
    <definedName name="______________MAO010505">#REF!</definedName>
    <definedName name="______________MAO010509">#REF!</definedName>
    <definedName name="______________MAO010512">#REF!</definedName>
    <definedName name="______________MAO010518">#REF!</definedName>
    <definedName name="______________MAO010519">#REF!</definedName>
    <definedName name="______________MAO010521">#REF!</definedName>
    <definedName name="______________MAO010523">#REF!</definedName>
    <definedName name="______________MAO010532">#REF!</definedName>
    <definedName name="______________MAO010533">#REF!</definedName>
    <definedName name="______________MAO010536">#REF!</definedName>
    <definedName name="______________MAO010701">#REF!</definedName>
    <definedName name="______________MAO010703">#REF!</definedName>
    <definedName name="______________MAO010705">#REF!</definedName>
    <definedName name="______________MAO010708">#REF!</definedName>
    <definedName name="______________MAO010710">#REF!</definedName>
    <definedName name="______________MAO010712">#REF!</definedName>
    <definedName name="______________MAO010717">#REF!</definedName>
    <definedName name="______________MAO020201">#REF!</definedName>
    <definedName name="______________MAO020205">#REF!</definedName>
    <definedName name="______________MAO020211">#REF!</definedName>
    <definedName name="______________MAO020217">#REF!</definedName>
    <definedName name="______________MAO030102">#REF!</definedName>
    <definedName name="______________MAO030201">#REF!</definedName>
    <definedName name="______________MAO030303">#REF!</definedName>
    <definedName name="______________MAO030317">#REF!</definedName>
    <definedName name="______________MAO040101">#REF!</definedName>
    <definedName name="______________MAO040202">#REF!</definedName>
    <definedName name="______________MAO050103">#REF!</definedName>
    <definedName name="______________MAO050207">#REF!</definedName>
    <definedName name="______________MAO060101">#REF!</definedName>
    <definedName name="______________MAO080310">#REF!</definedName>
    <definedName name="______________MAO090101">#REF!</definedName>
    <definedName name="______________MAO110101">#REF!</definedName>
    <definedName name="______________MAO110104">#REF!</definedName>
    <definedName name="______________MAO110107">#REF!</definedName>
    <definedName name="______________MAO120101">#REF!</definedName>
    <definedName name="______________MAO120105">#REF!</definedName>
    <definedName name="______________MAO120106">#REF!</definedName>
    <definedName name="______________MAO120107">#REF!</definedName>
    <definedName name="______________MAO120110">#REF!</definedName>
    <definedName name="______________MAO120150">#REF!</definedName>
    <definedName name="______________MAO130101">#REF!</definedName>
    <definedName name="______________MAO130103">#REF!</definedName>
    <definedName name="______________MAO130304">#REF!</definedName>
    <definedName name="______________MAO130401">#REF!</definedName>
    <definedName name="______________MAO140102">#REF!</definedName>
    <definedName name="______________MAO140109">#REF!</definedName>
    <definedName name="______________MAO140113">#REF!</definedName>
    <definedName name="______________MAO140122">#REF!</definedName>
    <definedName name="______________MAO140126">#REF!</definedName>
    <definedName name="______________MAO140129">#REF!</definedName>
    <definedName name="______________MAO140135">#REF!</definedName>
    <definedName name="______________MAO140143">#REF!</definedName>
    <definedName name="______________MAO140145">#REF!</definedName>
    <definedName name="______________MAT010301">#REF!</definedName>
    <definedName name="______________MAT010401">#REF!</definedName>
    <definedName name="______________MAT010402">#REF!</definedName>
    <definedName name="______________MAT010407">#REF!</definedName>
    <definedName name="______________MAT010413">#REF!</definedName>
    <definedName name="______________MAT010536">#REF!</definedName>
    <definedName name="______________MAT010703">#REF!</definedName>
    <definedName name="______________MAT010708">#REF!</definedName>
    <definedName name="______________MAT010710">#REF!</definedName>
    <definedName name="______________MAT010718">#REF!</definedName>
    <definedName name="______________MAT020201">#REF!</definedName>
    <definedName name="______________MAT020205">#REF!</definedName>
    <definedName name="______________MAT020211">#REF!</definedName>
    <definedName name="______________MAT030102">#REF!</definedName>
    <definedName name="______________MAT030201">#REF!</definedName>
    <definedName name="______________MAT030303">#REF!</definedName>
    <definedName name="______________MAT030317">#REF!</definedName>
    <definedName name="______________MAT040101">#REF!</definedName>
    <definedName name="______________MAT040202">#REF!</definedName>
    <definedName name="______________MAT050103">#REF!</definedName>
    <definedName name="______________MAT050207">#REF!</definedName>
    <definedName name="______________MAT060101">#REF!</definedName>
    <definedName name="______________MAT080101">#REF!</definedName>
    <definedName name="______________MAT080310">#REF!</definedName>
    <definedName name="______________MAT090101">#REF!</definedName>
    <definedName name="______________MAT100302">#REF!</definedName>
    <definedName name="______________MAT110101">#REF!</definedName>
    <definedName name="______________MAT110104">#REF!</definedName>
    <definedName name="______________MAT110107">#REF!</definedName>
    <definedName name="______________MAT120101">#REF!</definedName>
    <definedName name="______________MAT120105">#REF!</definedName>
    <definedName name="______________MAT120106">#REF!</definedName>
    <definedName name="______________MAT120107">#REF!</definedName>
    <definedName name="______________MAT120110">#REF!</definedName>
    <definedName name="______________MAT120150">#REF!</definedName>
    <definedName name="______________MAT130101">#REF!</definedName>
    <definedName name="______________MAT130103">#REF!</definedName>
    <definedName name="______________MAT130304">#REF!</definedName>
    <definedName name="______________MAT130401">#REF!</definedName>
    <definedName name="______________MAT140102">#REF!</definedName>
    <definedName name="______________MAT140109">#REF!</definedName>
    <definedName name="______________MAT140113">#REF!</definedName>
    <definedName name="______________MAT140122">#REF!</definedName>
    <definedName name="______________MAT140126">#REF!</definedName>
    <definedName name="______________MAT140129">#REF!</definedName>
    <definedName name="______________MAT140135">#REF!</definedName>
    <definedName name="______________MAT140143">#REF!</definedName>
    <definedName name="______________MAT140145">#REF!</definedName>
    <definedName name="______________MAT150130">#REF!</definedName>
    <definedName name="______________MAT170101">#REF!</definedName>
    <definedName name="______________MAT170102">#REF!</definedName>
    <definedName name="______________MAT170103">#REF!</definedName>
    <definedName name="______________PRE010201">#REF!</definedName>
    <definedName name="______________PRE010202">#REF!</definedName>
    <definedName name="______________PRE010205">#REF!</definedName>
    <definedName name="______________PRE010206">#REF!</definedName>
    <definedName name="______________PRE010210">#REF!</definedName>
    <definedName name="______________PRE010301">#REF!</definedName>
    <definedName name="______________PRE010401">#REF!</definedName>
    <definedName name="______________PRE010402">#REF!</definedName>
    <definedName name="______________PRE010407">#REF!</definedName>
    <definedName name="______________PRE010413">#REF!</definedName>
    <definedName name="______________PRE010501">#REF!</definedName>
    <definedName name="______________PRE010503">#REF!</definedName>
    <definedName name="______________PRE010505">#REF!</definedName>
    <definedName name="______________PRE010509">#REF!</definedName>
    <definedName name="______________PRE010512">#REF!</definedName>
    <definedName name="______________PRE010518">#REF!</definedName>
    <definedName name="______________PRE010519">#REF!</definedName>
    <definedName name="______________PRE010521">#REF!</definedName>
    <definedName name="______________PRE010523">#REF!</definedName>
    <definedName name="______________PRE010532">#REF!</definedName>
    <definedName name="______________PRE010533">#REF!</definedName>
    <definedName name="______________PRE010536">#REF!</definedName>
    <definedName name="______________PRE010701">#REF!</definedName>
    <definedName name="______________PRE010703">#REF!</definedName>
    <definedName name="______________PRE010705">#REF!</definedName>
    <definedName name="______________PRE010708">#REF!</definedName>
    <definedName name="______________PRE010710">#REF!</definedName>
    <definedName name="______________PRE010712">#REF!</definedName>
    <definedName name="______________PRE010717">#REF!</definedName>
    <definedName name="______________PRE010718">#REF!</definedName>
    <definedName name="______________PRE020201">#REF!</definedName>
    <definedName name="______________PRE020205">#REF!</definedName>
    <definedName name="______________PRE020211">#REF!</definedName>
    <definedName name="______________PRE020217">#REF!</definedName>
    <definedName name="______________PRE030102">#REF!</definedName>
    <definedName name="______________PRE030201">#REF!</definedName>
    <definedName name="______________PRE030303">#REF!</definedName>
    <definedName name="______________PRE030317">#REF!</definedName>
    <definedName name="______________PRE040101">#REF!</definedName>
    <definedName name="______________PRE040202">#REF!</definedName>
    <definedName name="______________PRE050103">#REF!</definedName>
    <definedName name="______________PRE050207">#REF!</definedName>
    <definedName name="______________PRE060101">#REF!</definedName>
    <definedName name="______________PRE080101">#REF!</definedName>
    <definedName name="______________PRE080310">#REF!</definedName>
    <definedName name="______________PRE090101">#REF!</definedName>
    <definedName name="______________PRE100302">#REF!</definedName>
    <definedName name="______________PRE110101">#REF!</definedName>
    <definedName name="______________PRE110104">#REF!</definedName>
    <definedName name="______________PRE110107">#REF!</definedName>
    <definedName name="______________PRE120101">#REF!</definedName>
    <definedName name="______________PRE120105">#REF!</definedName>
    <definedName name="______________PRE120106">#REF!</definedName>
    <definedName name="______________PRE120107">#REF!</definedName>
    <definedName name="______________PRE120110">#REF!</definedName>
    <definedName name="______________PRE120150">#REF!</definedName>
    <definedName name="______________PRE130101">#REF!</definedName>
    <definedName name="______________PRE130103">#REF!</definedName>
    <definedName name="______________PRE130304">#REF!</definedName>
    <definedName name="______________PRE130401">#REF!</definedName>
    <definedName name="______________PRE140102">#REF!</definedName>
    <definedName name="______________PRE140109">#REF!</definedName>
    <definedName name="______________PRE140113">#REF!</definedName>
    <definedName name="______________PRE140122">#REF!</definedName>
    <definedName name="______________PRE140126">#REF!</definedName>
    <definedName name="______________PRE140129">#REF!</definedName>
    <definedName name="______________PRE140135">#REF!</definedName>
    <definedName name="______________PRE140143">#REF!</definedName>
    <definedName name="______________PRE140145">#REF!</definedName>
    <definedName name="______________PRE150130">#REF!</definedName>
    <definedName name="______________PRE170101">#REF!</definedName>
    <definedName name="______________PRE170102">#REF!</definedName>
    <definedName name="______________PRE170103">#REF!</definedName>
    <definedName name="______________QUA010201">#REF!</definedName>
    <definedName name="______________QUA010202">#REF!</definedName>
    <definedName name="______________QUA010205">#REF!</definedName>
    <definedName name="______________QUA010206">#REF!</definedName>
    <definedName name="______________QUA010210">#REF!</definedName>
    <definedName name="______________QUA010301">#REF!</definedName>
    <definedName name="______________QUA010401">#REF!</definedName>
    <definedName name="______________QUA010402">#REF!</definedName>
    <definedName name="______________QUA010407">#REF!</definedName>
    <definedName name="______________QUA010413">#REF!</definedName>
    <definedName name="______________QUA010501">#REF!</definedName>
    <definedName name="______________QUA010503">#REF!</definedName>
    <definedName name="______________QUA010505">#REF!</definedName>
    <definedName name="______________QUA010509">#REF!</definedName>
    <definedName name="______________QUA010512">#REF!</definedName>
    <definedName name="______________QUA010518">#REF!</definedName>
    <definedName name="______________QUA010519">#REF!</definedName>
    <definedName name="______________QUA010521">#REF!</definedName>
    <definedName name="______________QUA010523">#REF!</definedName>
    <definedName name="______________QUA010532">#REF!</definedName>
    <definedName name="______________QUA010533">#REF!</definedName>
    <definedName name="______________QUA010536">#REF!</definedName>
    <definedName name="______________QUA010701">#REF!</definedName>
    <definedName name="______________QUA010703">#REF!</definedName>
    <definedName name="______________QUA010705">#REF!</definedName>
    <definedName name="______________QUA010708">#REF!</definedName>
    <definedName name="______________QUA010710">#REF!</definedName>
    <definedName name="______________QUA010712">#REF!</definedName>
    <definedName name="______________QUA010717">#REF!</definedName>
    <definedName name="______________QUA010718">#REF!</definedName>
    <definedName name="______________QUA020201">#REF!</definedName>
    <definedName name="______________QUA020205">#REF!</definedName>
    <definedName name="______________QUA020211">#REF!</definedName>
    <definedName name="______________QUA020217">#REF!</definedName>
    <definedName name="______________QUA030102">#REF!</definedName>
    <definedName name="______________QUA030201">#REF!</definedName>
    <definedName name="______________QUA030303">#REF!</definedName>
    <definedName name="______________QUA030317">#REF!</definedName>
    <definedName name="______________QUA040101">#REF!</definedName>
    <definedName name="______________QUA040202">#REF!</definedName>
    <definedName name="______________QUA050103">#REF!</definedName>
    <definedName name="______________QUA050207">#REF!</definedName>
    <definedName name="______________QUA060101">#REF!</definedName>
    <definedName name="______________QUA080101">#REF!</definedName>
    <definedName name="______________QUA080310">#REF!</definedName>
    <definedName name="______________QUA090101">#REF!</definedName>
    <definedName name="______________QUA100302">#REF!</definedName>
    <definedName name="______________QUA110101">#REF!</definedName>
    <definedName name="______________QUA110104">#REF!</definedName>
    <definedName name="______________QUA110107">#REF!</definedName>
    <definedName name="______________QUA120101">#REF!</definedName>
    <definedName name="______________QUA120105">#REF!</definedName>
    <definedName name="______________QUA120106">#REF!</definedName>
    <definedName name="______________QUA120107">#REF!</definedName>
    <definedName name="______________QUA120110">#REF!</definedName>
    <definedName name="______________QUA120150">#REF!</definedName>
    <definedName name="______________QUA130101">#REF!</definedName>
    <definedName name="______________QUA130103">#REF!</definedName>
    <definedName name="______________QUA130304">#REF!</definedName>
    <definedName name="______________QUA130401">#REF!</definedName>
    <definedName name="______________QUA140102">#REF!</definedName>
    <definedName name="______________QUA140109">#REF!</definedName>
    <definedName name="______________QUA140113">#REF!</definedName>
    <definedName name="______________QUA140122">#REF!</definedName>
    <definedName name="______________QUA140126">#REF!</definedName>
    <definedName name="______________QUA140129">#REF!</definedName>
    <definedName name="______________QUA140135">#REF!</definedName>
    <definedName name="______________QUA140143">#REF!</definedName>
    <definedName name="______________QUA140145">#REF!</definedName>
    <definedName name="______________QUA150130">#REF!</definedName>
    <definedName name="______________QUA170101">#REF!</definedName>
    <definedName name="______________QUA170102">#REF!</definedName>
    <definedName name="______________QUA170103">#REF!</definedName>
    <definedName name="______________R">#REF!</definedName>
    <definedName name="______________REC11100">#REF!</definedName>
    <definedName name="______________REC11110">#REF!</definedName>
    <definedName name="______________REC11115">#REF!</definedName>
    <definedName name="______________REC11125">#REF!</definedName>
    <definedName name="______________REC11130">#REF!</definedName>
    <definedName name="______________REC11135">#REF!</definedName>
    <definedName name="______________REC11145">#REF!</definedName>
    <definedName name="______________REC11150">#REF!</definedName>
    <definedName name="______________REC11165">#REF!</definedName>
    <definedName name="______________REC11170">#REF!</definedName>
    <definedName name="______________REC11180">#REF!</definedName>
    <definedName name="______________REC11185">#REF!</definedName>
    <definedName name="______________REC11220">#REF!</definedName>
    <definedName name="______________REC12105">#REF!</definedName>
    <definedName name="______________REC12555">#REF!</definedName>
    <definedName name="______________REC12570">#REF!</definedName>
    <definedName name="______________REC12575">#REF!</definedName>
    <definedName name="______________REC12580">#REF!</definedName>
    <definedName name="______________REC12600">#REF!</definedName>
    <definedName name="______________REC12610">#REF!</definedName>
    <definedName name="______________REC12630">#REF!</definedName>
    <definedName name="______________REC12631">#REF!</definedName>
    <definedName name="______________REC12640">#REF!</definedName>
    <definedName name="______________REC12645">#REF!</definedName>
    <definedName name="______________REC12665">#REF!</definedName>
    <definedName name="______________REC12690">#REF!</definedName>
    <definedName name="______________REC12700">#REF!</definedName>
    <definedName name="______________REC12710">#REF!</definedName>
    <definedName name="______________REC13111">#REF!</definedName>
    <definedName name="______________REC13112">#REF!</definedName>
    <definedName name="______________REC13121">#REF!</definedName>
    <definedName name="______________REC13720">#REF!</definedName>
    <definedName name="______________REC14100">#REF!</definedName>
    <definedName name="______________REC14161">#REF!</definedName>
    <definedName name="______________REC14195">#REF!</definedName>
    <definedName name="______________REC14205">#REF!</definedName>
    <definedName name="______________REC14260">#REF!</definedName>
    <definedName name="______________REC14500">#REF!</definedName>
    <definedName name="______________REC14515">#REF!</definedName>
    <definedName name="______________REC14555">#REF!</definedName>
    <definedName name="______________REC14565">#REF!</definedName>
    <definedName name="______________REC15135">#REF!</definedName>
    <definedName name="______________REC15140">#REF!</definedName>
    <definedName name="______________REC15195">#REF!</definedName>
    <definedName name="______________REC15225">#REF!</definedName>
    <definedName name="______________REC15230">#REF!</definedName>
    <definedName name="______________REC15515">#REF!</definedName>
    <definedName name="______________REC15560">#REF!</definedName>
    <definedName name="______________REC15565">#REF!</definedName>
    <definedName name="______________REC15570">#REF!</definedName>
    <definedName name="______________REC15575">#REF!</definedName>
    <definedName name="______________REC15583">#REF!</definedName>
    <definedName name="______________REC15590">#REF!</definedName>
    <definedName name="______________REC15591">#REF!</definedName>
    <definedName name="______________REC15610">#REF!</definedName>
    <definedName name="______________REC15625">#REF!</definedName>
    <definedName name="______________REC15635">#REF!</definedName>
    <definedName name="______________REC15655">#REF!</definedName>
    <definedName name="______________REC15665">#REF!</definedName>
    <definedName name="______________REC16515">#REF!</definedName>
    <definedName name="______________REC16535">#REF!</definedName>
    <definedName name="______________REC17140">#REF!</definedName>
    <definedName name="______________REC19500">#REF!</definedName>
    <definedName name="______________REC19501">#REF!</definedName>
    <definedName name="______________REC19502">#REF!</definedName>
    <definedName name="______________REC19503">#REF!</definedName>
    <definedName name="______________REC19504">#REF!</definedName>
    <definedName name="______________REC19505">#REF!</definedName>
    <definedName name="______________REC20100">#REF!</definedName>
    <definedName name="______________REC20105">#REF!</definedName>
    <definedName name="______________REC20110">#REF!</definedName>
    <definedName name="______________REC20115">#REF!</definedName>
    <definedName name="______________REC20130">#REF!</definedName>
    <definedName name="______________REC20135">#REF!</definedName>
    <definedName name="______________REC20140">#REF!</definedName>
    <definedName name="______________REC20145">#REF!</definedName>
    <definedName name="______________REC20150">#REF!</definedName>
    <definedName name="______________REC20155">#REF!</definedName>
    <definedName name="______________REC20175">#REF!</definedName>
    <definedName name="______________REC20185">#REF!</definedName>
    <definedName name="______________REC20190">#REF!</definedName>
    <definedName name="______________REC20195">#REF!</definedName>
    <definedName name="______________REC20210">#REF!</definedName>
    <definedName name="______________RET1">[4]Regula!$J$36</definedName>
    <definedName name="______________svi2">#REF!</definedName>
    <definedName name="______________TT102">'[5]Relatório_1ª med_'!#REF!</definedName>
    <definedName name="______________TT107">'[5]Relatório_1ª med_'!#REF!</definedName>
    <definedName name="______________TT121">'[5]Relatório_1ª med_'!#REF!</definedName>
    <definedName name="______________TT123">'[5]Relatório_1ª med_'!#REF!</definedName>
    <definedName name="______________TT19">'[5]Relatório_1ª med_'!#REF!</definedName>
    <definedName name="______________TT20">'[5]Relatório_1ª med_'!#REF!</definedName>
    <definedName name="______________TT21">'[5]Relatório_1ª med_'!#REF!</definedName>
    <definedName name="______________TT22">'[5]Relatório_1ª med_'!#REF!</definedName>
    <definedName name="______________TT26">'[5]Relatório_1ª med_'!#REF!</definedName>
    <definedName name="______________TT27">'[5]Relatório_1ª med_'!#REF!</definedName>
    <definedName name="______________TT28">'[5]Relatório_1ª med_'!#REF!</definedName>
    <definedName name="______________TT30">'[5]Relatório_1ª med_'!#REF!</definedName>
    <definedName name="______________TT31">'[5]Relatório_1ª med_'!#REF!</definedName>
    <definedName name="______________TT32">'[5]Relatório_1ª med_'!#REF!</definedName>
    <definedName name="______________TT33">'[5]Relatório_1ª med_'!#REF!</definedName>
    <definedName name="______________TT34">'[5]Relatório_1ª med_'!#REF!</definedName>
    <definedName name="______________TT36">'[5]Relatório_1ª med_'!#REF!</definedName>
    <definedName name="______________TT37">'[5]Relatório_1ª med_'!#REF!</definedName>
    <definedName name="______________TT38">'[5]Relatório_1ª med_'!#REF!</definedName>
    <definedName name="______________TT39">'[5]Relatório_1ª med_'!#REF!</definedName>
    <definedName name="______________TT40">'[5]Relatório_1ª med_'!#REF!</definedName>
    <definedName name="______________TT5">'[5]Relatório_1ª med_'!#REF!</definedName>
    <definedName name="______________TT52">'[5]Relatório_1ª med_'!#REF!</definedName>
    <definedName name="______________TT53">'[5]Relatório_1ª med_'!#REF!</definedName>
    <definedName name="______________TT54">'[5]Relatório_1ª med_'!#REF!</definedName>
    <definedName name="______________TT55">'[5]Relatório_1ª med_'!#REF!</definedName>
    <definedName name="______________TT6">'[5]Relatório_1ª med_'!#REF!</definedName>
    <definedName name="______________TT60">'[5]Relatório_1ª med_'!#REF!</definedName>
    <definedName name="______________TT61">'[5]Relatório_1ª med_'!#REF!</definedName>
    <definedName name="______________TT69">'[5]Relatório_1ª med_'!#REF!</definedName>
    <definedName name="______________TT7">'[5]Relatório_1ª med_'!#REF!</definedName>
    <definedName name="______________TT70">'[5]Relatório_1ª med_'!#REF!</definedName>
    <definedName name="______________TT71">'[5]Relatório_1ª med_'!#REF!</definedName>
    <definedName name="______________TT74">'[5]Relatório_1ª med_'!#REF!</definedName>
    <definedName name="______________TT75">'[5]Relatório_1ª med_'!#REF!</definedName>
    <definedName name="______________TT76">'[5]Relatório_1ª med_'!#REF!</definedName>
    <definedName name="______________TT77">'[5]Relatório_1ª med_'!#REF!</definedName>
    <definedName name="______________TT78">'[5]Relatório_1ª med_'!#REF!</definedName>
    <definedName name="______________TT79">'[5]Relatório_1ª med_'!#REF!</definedName>
    <definedName name="______________TT94">'[5]Relatório_1ª med_'!#REF!</definedName>
    <definedName name="______________TT95">'[5]Relatório_1ª med_'!#REF!</definedName>
    <definedName name="______________TT97">'[5]Relatório_1ª med_'!#REF!</definedName>
    <definedName name="______________UNI11100">#REF!</definedName>
    <definedName name="______________UNI11110">#REF!</definedName>
    <definedName name="______________UNI11115">#REF!</definedName>
    <definedName name="______________UNI11125">#REF!</definedName>
    <definedName name="______________UNI11130">#REF!</definedName>
    <definedName name="______________UNI11135">#REF!</definedName>
    <definedName name="______________UNI11145">#REF!</definedName>
    <definedName name="______________UNI11150">#REF!</definedName>
    <definedName name="______________UNI11165">#REF!</definedName>
    <definedName name="______________UNI11170">#REF!</definedName>
    <definedName name="______________UNI11180">#REF!</definedName>
    <definedName name="______________UNI11185">#REF!</definedName>
    <definedName name="______________UNI11220">#REF!</definedName>
    <definedName name="______________UNI12105">#REF!</definedName>
    <definedName name="______________UNI12555">#REF!</definedName>
    <definedName name="______________UNI12570">#REF!</definedName>
    <definedName name="______________UNI12575">#REF!</definedName>
    <definedName name="______________UNI12580">#REF!</definedName>
    <definedName name="______________UNI12600">#REF!</definedName>
    <definedName name="______________UNI12610">#REF!</definedName>
    <definedName name="______________UNI12630">#REF!</definedName>
    <definedName name="______________UNI12631">#REF!</definedName>
    <definedName name="______________UNI12640">#REF!</definedName>
    <definedName name="______________UNI12645">#REF!</definedName>
    <definedName name="______________UNI12665">#REF!</definedName>
    <definedName name="______________UNI12690">#REF!</definedName>
    <definedName name="______________UNI12700">#REF!</definedName>
    <definedName name="______________UNI12710">#REF!</definedName>
    <definedName name="______________UNI13111">#REF!</definedName>
    <definedName name="______________UNI13112">#REF!</definedName>
    <definedName name="______________UNI13121">#REF!</definedName>
    <definedName name="______________UNI13720">#REF!</definedName>
    <definedName name="______________UNI14100">#REF!</definedName>
    <definedName name="______________UNI14161">#REF!</definedName>
    <definedName name="______________UNI14195">#REF!</definedName>
    <definedName name="______________UNI14205">#REF!</definedName>
    <definedName name="______________UNI14260">#REF!</definedName>
    <definedName name="______________UNI14500">#REF!</definedName>
    <definedName name="______________UNI14515">#REF!</definedName>
    <definedName name="______________UNI14555">#REF!</definedName>
    <definedName name="______________UNI14565">#REF!</definedName>
    <definedName name="______________UNI15135">#REF!</definedName>
    <definedName name="______________UNI15140">#REF!</definedName>
    <definedName name="______________UNI15195">#REF!</definedName>
    <definedName name="______________UNI15225">#REF!</definedName>
    <definedName name="______________UNI15230">#REF!</definedName>
    <definedName name="______________UNI15515">#REF!</definedName>
    <definedName name="______________UNI15560">#REF!</definedName>
    <definedName name="______________UNI15565">#REF!</definedName>
    <definedName name="______________UNI15570">#REF!</definedName>
    <definedName name="______________UNI15575">#REF!</definedName>
    <definedName name="______________UNI15583">#REF!</definedName>
    <definedName name="______________UNI15590">#REF!</definedName>
    <definedName name="______________UNI15591">#REF!</definedName>
    <definedName name="______________UNI15610">#REF!</definedName>
    <definedName name="______________UNI15625">#REF!</definedName>
    <definedName name="______________UNI15635">#REF!</definedName>
    <definedName name="______________UNI15655">#REF!</definedName>
    <definedName name="______________UNI15665">#REF!</definedName>
    <definedName name="______________UNI16515">#REF!</definedName>
    <definedName name="______________UNI16535">#REF!</definedName>
    <definedName name="______________UNI17140">#REF!</definedName>
    <definedName name="______________UNI19500">#REF!</definedName>
    <definedName name="______________UNI19501">#REF!</definedName>
    <definedName name="______________UNI19502">#REF!</definedName>
    <definedName name="______________UNI19503">#REF!</definedName>
    <definedName name="______________UNI19504">#REF!</definedName>
    <definedName name="______________UNI19505">#REF!</definedName>
    <definedName name="______________UNI20100">#REF!</definedName>
    <definedName name="______________UNI20105">#REF!</definedName>
    <definedName name="______________UNI20110">#REF!</definedName>
    <definedName name="______________UNI20115">#REF!</definedName>
    <definedName name="______________UNI20130">#REF!</definedName>
    <definedName name="______________UNI20140">#REF!</definedName>
    <definedName name="______________UNI20145">#REF!</definedName>
    <definedName name="______________UNI20150">#REF!</definedName>
    <definedName name="______________UNI20155">#REF!</definedName>
    <definedName name="______________UNI20175">#REF!</definedName>
    <definedName name="______________UNI20185">#REF!</definedName>
    <definedName name="______________UNI20190">#REF!</definedName>
    <definedName name="______________UNI20195">#REF!</definedName>
    <definedName name="______________UNI20210">#REF!</definedName>
    <definedName name="______________VAL11100">#REF!</definedName>
    <definedName name="______________VAL11110">#REF!</definedName>
    <definedName name="______________VAL11115">#REF!</definedName>
    <definedName name="______________VAL11125">#REF!</definedName>
    <definedName name="______________VAL11130">#REF!</definedName>
    <definedName name="______________VAL11135">#REF!</definedName>
    <definedName name="______________VAL11145">#REF!</definedName>
    <definedName name="______________VAL11150">#REF!</definedName>
    <definedName name="______________VAL11165">#REF!</definedName>
    <definedName name="______________VAL11170">#REF!</definedName>
    <definedName name="______________VAL11180">#REF!</definedName>
    <definedName name="______________VAL11185">#REF!</definedName>
    <definedName name="______________VAL11220">#REF!</definedName>
    <definedName name="______________VAL12105">#REF!</definedName>
    <definedName name="______________VAL12555">#REF!</definedName>
    <definedName name="______________VAL12570">#REF!</definedName>
    <definedName name="______________VAL12575">#REF!</definedName>
    <definedName name="______________VAL12580">#REF!</definedName>
    <definedName name="______________VAL12600">#REF!</definedName>
    <definedName name="______________VAL12610">#REF!</definedName>
    <definedName name="______________VAL12630">#REF!</definedName>
    <definedName name="______________VAL12631">#REF!</definedName>
    <definedName name="______________VAL12640">#REF!</definedName>
    <definedName name="______________VAL12645">#REF!</definedName>
    <definedName name="______________VAL12665">#REF!</definedName>
    <definedName name="______________VAL12690">#REF!</definedName>
    <definedName name="______________VAL12700">#REF!</definedName>
    <definedName name="______________VAL12710">#REF!</definedName>
    <definedName name="______________VAL13111">#REF!</definedName>
    <definedName name="______________VAL13112">#REF!</definedName>
    <definedName name="______________VAL13121">#REF!</definedName>
    <definedName name="______________VAL13720">#REF!</definedName>
    <definedName name="______________VAL14100">#REF!</definedName>
    <definedName name="______________VAL14161">#REF!</definedName>
    <definedName name="______________VAL14195">#REF!</definedName>
    <definedName name="______________VAL14205">#REF!</definedName>
    <definedName name="______________VAL14260">#REF!</definedName>
    <definedName name="______________VAL14500">#REF!</definedName>
    <definedName name="______________VAL14515">#REF!</definedName>
    <definedName name="______________VAL14555">#REF!</definedName>
    <definedName name="______________VAL14565">#REF!</definedName>
    <definedName name="______________VAL15135">#REF!</definedName>
    <definedName name="______________VAL15140">#REF!</definedName>
    <definedName name="______________VAL15195">#REF!</definedName>
    <definedName name="______________VAL15225">#REF!</definedName>
    <definedName name="______________VAL15230">#REF!</definedName>
    <definedName name="______________VAL15515">#REF!</definedName>
    <definedName name="______________VAL15560">#REF!</definedName>
    <definedName name="______________VAL15565">#REF!</definedName>
    <definedName name="______________VAL15570">#REF!</definedName>
    <definedName name="______________VAL15575">#REF!</definedName>
    <definedName name="______________VAL15583">#REF!</definedName>
    <definedName name="______________VAL15590">#REF!</definedName>
    <definedName name="______________VAL15591">#REF!</definedName>
    <definedName name="______________VAL15610">#REF!</definedName>
    <definedName name="______________VAL15625">#REF!</definedName>
    <definedName name="______________VAL15635">#REF!</definedName>
    <definedName name="______________VAL15655">#REF!</definedName>
    <definedName name="______________VAL15665">#REF!</definedName>
    <definedName name="______________VAL16515">#REF!</definedName>
    <definedName name="______________VAL16535">#REF!</definedName>
    <definedName name="______________VAL17140">#REF!</definedName>
    <definedName name="______________VAL19500">#REF!</definedName>
    <definedName name="______________VAL19501">#REF!</definedName>
    <definedName name="______________VAL19502">#REF!</definedName>
    <definedName name="______________VAL19503">#REF!</definedName>
    <definedName name="______________VAL19504">#REF!</definedName>
    <definedName name="______________VAL19505">#REF!</definedName>
    <definedName name="______________VAL20100">#REF!</definedName>
    <definedName name="______________VAL20105">#REF!</definedName>
    <definedName name="______________VAL20110">#REF!</definedName>
    <definedName name="______________VAL20115">#REF!</definedName>
    <definedName name="______________VAL20130">#REF!</definedName>
    <definedName name="______________VAL20135">#REF!</definedName>
    <definedName name="______________VAL20140">#REF!</definedName>
    <definedName name="______________VAL20145">#REF!</definedName>
    <definedName name="______________VAL20150">#REF!</definedName>
    <definedName name="______________VAL20155">#REF!</definedName>
    <definedName name="______________VAL20175">#REF!</definedName>
    <definedName name="______________VAL20185">#REF!</definedName>
    <definedName name="______________VAL20190">#REF!</definedName>
    <definedName name="______________VAL20195">#REF!</definedName>
    <definedName name="______________VAL20210">#REF!</definedName>
    <definedName name="_____________UNI20135">#REF!</definedName>
    <definedName name="________RET1">[4]Regula!$J$36</definedName>
    <definedName name="______RET1">[4]Regula!$J$36</definedName>
    <definedName name="____RET1">[4]Regula!$J$36</definedName>
    <definedName name="___RET1">[6]Regula!$J$36</definedName>
    <definedName name="__A1">#REF!</definedName>
    <definedName name="__cab1">#REF!</definedName>
    <definedName name="__COM010201">#REF!</definedName>
    <definedName name="__COM010202">#REF!</definedName>
    <definedName name="__COM010205">#REF!</definedName>
    <definedName name="__COM010206">#REF!</definedName>
    <definedName name="__COM010210">#REF!</definedName>
    <definedName name="__COM010301">#REF!</definedName>
    <definedName name="__COM010401">#REF!</definedName>
    <definedName name="__COM010402">#REF!</definedName>
    <definedName name="__COM010407">#REF!</definedName>
    <definedName name="__COM010413">#REF!</definedName>
    <definedName name="__COM010501">#REF!</definedName>
    <definedName name="__COM010503">#REF!</definedName>
    <definedName name="__COM010505">#REF!</definedName>
    <definedName name="__COM010509">#REF!</definedName>
    <definedName name="__COM010512">#REF!</definedName>
    <definedName name="__COM010518">#REF!</definedName>
    <definedName name="__COM010519">#REF!</definedName>
    <definedName name="__COM010521">#REF!</definedName>
    <definedName name="__COM010523">#REF!</definedName>
    <definedName name="__COM010532">#REF!</definedName>
    <definedName name="__COM010533">#REF!</definedName>
    <definedName name="__COM010536">#REF!</definedName>
    <definedName name="__COM010701">#REF!</definedName>
    <definedName name="__COM010703">#REF!</definedName>
    <definedName name="__COM010705">#REF!</definedName>
    <definedName name="__COM010708">#REF!</definedName>
    <definedName name="__COM010710">#REF!</definedName>
    <definedName name="__COM010712">#REF!</definedName>
    <definedName name="__COM010717">#REF!</definedName>
    <definedName name="__COM010718">#REF!</definedName>
    <definedName name="__COM020201">#REF!</definedName>
    <definedName name="__COM020205">#REF!</definedName>
    <definedName name="__COM020211">#REF!</definedName>
    <definedName name="__COM020217">#REF!</definedName>
    <definedName name="__COM030102">#REF!</definedName>
    <definedName name="__COM030201">#REF!</definedName>
    <definedName name="__COM030303">#REF!</definedName>
    <definedName name="__COM030317">#REF!</definedName>
    <definedName name="__COM040101">#REF!</definedName>
    <definedName name="__COM040202">#REF!</definedName>
    <definedName name="__COM050103">#REF!</definedName>
    <definedName name="__COM050207">#REF!</definedName>
    <definedName name="__COM060101">#REF!</definedName>
    <definedName name="__COM080101">#REF!</definedName>
    <definedName name="__COM080310">#REF!</definedName>
    <definedName name="__COM090101">#REF!</definedName>
    <definedName name="__COM100302">#REF!</definedName>
    <definedName name="__COM110101">#REF!</definedName>
    <definedName name="__COM110104">#REF!</definedName>
    <definedName name="__COM110107">#REF!</definedName>
    <definedName name="__COM120101">#REF!</definedName>
    <definedName name="__COM120105">#REF!</definedName>
    <definedName name="__COM120106">#REF!</definedName>
    <definedName name="__COM120107">#REF!</definedName>
    <definedName name="__COM120110">#REF!</definedName>
    <definedName name="__COM120150">#REF!</definedName>
    <definedName name="__COM130101">#REF!</definedName>
    <definedName name="__COM130103">#REF!</definedName>
    <definedName name="__COM130304">#REF!</definedName>
    <definedName name="__COM130401">#REF!</definedName>
    <definedName name="__COM140102">#REF!</definedName>
    <definedName name="__COM140109">#REF!</definedName>
    <definedName name="__COM140113">#REF!</definedName>
    <definedName name="__COM140122">#REF!</definedName>
    <definedName name="__COM140126">#REF!</definedName>
    <definedName name="__COM140129">#REF!</definedName>
    <definedName name="__COM140135">#REF!</definedName>
    <definedName name="__COM140143">#REF!</definedName>
    <definedName name="__COM140145">#REF!</definedName>
    <definedName name="__COM150130">#REF!</definedName>
    <definedName name="__COM170101">#REF!</definedName>
    <definedName name="__COM170102">#REF!</definedName>
    <definedName name="__COM170103">#REF!</definedName>
    <definedName name="__GLB2">#REF!</definedName>
    <definedName name="__i3">#REF!</definedName>
    <definedName name="__MAO010201">#REF!</definedName>
    <definedName name="__MAO010202">#REF!</definedName>
    <definedName name="__MAO010205">#REF!</definedName>
    <definedName name="__MAO010206">#REF!</definedName>
    <definedName name="__MAO010210">#REF!</definedName>
    <definedName name="__MAO010401">#REF!</definedName>
    <definedName name="__MAO010402">#REF!</definedName>
    <definedName name="__MAO010407">#REF!</definedName>
    <definedName name="__MAO010413">#REF!</definedName>
    <definedName name="__MAO010501">#REF!</definedName>
    <definedName name="__MAO010503">#REF!</definedName>
    <definedName name="__MAO010505">#REF!</definedName>
    <definedName name="__MAO010509">#REF!</definedName>
    <definedName name="__MAO010512">#REF!</definedName>
    <definedName name="__MAO010518">#REF!</definedName>
    <definedName name="__MAO010519">#REF!</definedName>
    <definedName name="__MAO010521">#REF!</definedName>
    <definedName name="__MAO010523">#REF!</definedName>
    <definedName name="__MAO010532">#REF!</definedName>
    <definedName name="__MAO010533">#REF!</definedName>
    <definedName name="__MAO010536">#REF!</definedName>
    <definedName name="__MAO010701">#REF!</definedName>
    <definedName name="__MAO010703">#REF!</definedName>
    <definedName name="__MAO010705">#REF!</definedName>
    <definedName name="__MAO010708">#REF!</definedName>
    <definedName name="__MAO010710">#REF!</definedName>
    <definedName name="__MAO010712">#REF!</definedName>
    <definedName name="__MAO010717">#REF!</definedName>
    <definedName name="__MAO020201">#REF!</definedName>
    <definedName name="__MAO020205">#REF!</definedName>
    <definedName name="__MAO020211">#REF!</definedName>
    <definedName name="__MAO020217">#REF!</definedName>
    <definedName name="__MAO030102">#REF!</definedName>
    <definedName name="__MAO030201">#REF!</definedName>
    <definedName name="__MAO030303">#REF!</definedName>
    <definedName name="__MAO030317">#REF!</definedName>
    <definedName name="__MAO040101">#REF!</definedName>
    <definedName name="__MAO040202">#REF!</definedName>
    <definedName name="__MAO050103">#REF!</definedName>
    <definedName name="__MAO050207">#REF!</definedName>
    <definedName name="__MAO060101">#REF!</definedName>
    <definedName name="__MAO080310">#REF!</definedName>
    <definedName name="__MAO090101">#REF!</definedName>
    <definedName name="__MAO110101">#REF!</definedName>
    <definedName name="__MAO110104">#REF!</definedName>
    <definedName name="__MAO110107">#REF!</definedName>
    <definedName name="__MAO120101">#REF!</definedName>
    <definedName name="__MAO120105">#REF!</definedName>
    <definedName name="__MAO120106">#REF!</definedName>
    <definedName name="__MAO120107">#REF!</definedName>
    <definedName name="__MAO120110">#REF!</definedName>
    <definedName name="__MAO120150">#REF!</definedName>
    <definedName name="__MAO130101">#REF!</definedName>
    <definedName name="__MAO130103">#REF!</definedName>
    <definedName name="__MAO130304">#REF!</definedName>
    <definedName name="__MAO130401">#REF!</definedName>
    <definedName name="__MAO140102">#REF!</definedName>
    <definedName name="__MAO140109">#REF!</definedName>
    <definedName name="__MAO140113">#REF!</definedName>
    <definedName name="__MAO140122">#REF!</definedName>
    <definedName name="__MAO140126">#REF!</definedName>
    <definedName name="__MAO140129">#REF!</definedName>
    <definedName name="__MAO140135">#REF!</definedName>
    <definedName name="__MAO140143">#REF!</definedName>
    <definedName name="__MAO140145">#REF!</definedName>
    <definedName name="__MAT010301">#REF!</definedName>
    <definedName name="__MAT010401">#REF!</definedName>
    <definedName name="__MAT010402">#REF!</definedName>
    <definedName name="__MAT010407">#REF!</definedName>
    <definedName name="__MAT010413">#REF!</definedName>
    <definedName name="__MAT010536">#REF!</definedName>
    <definedName name="__MAT010703">#REF!</definedName>
    <definedName name="__MAT010708">#REF!</definedName>
    <definedName name="__MAT010710">#REF!</definedName>
    <definedName name="__MAT010718">#REF!</definedName>
    <definedName name="__MAT020201">#REF!</definedName>
    <definedName name="__MAT020205">#REF!</definedName>
    <definedName name="__MAT020211">#REF!</definedName>
    <definedName name="__MAT030102">#REF!</definedName>
    <definedName name="__MAT030201">#REF!</definedName>
    <definedName name="__MAT030303">#REF!</definedName>
    <definedName name="__MAT030317">#REF!</definedName>
    <definedName name="__MAT040101">#REF!</definedName>
    <definedName name="__MAT040202">#REF!</definedName>
    <definedName name="__MAT050103">#REF!</definedName>
    <definedName name="__MAT050207">#REF!</definedName>
    <definedName name="__MAT060101">#REF!</definedName>
    <definedName name="__MAT080101">#REF!</definedName>
    <definedName name="__MAT080310">#REF!</definedName>
    <definedName name="__MAT090101">#REF!</definedName>
    <definedName name="__MAT100302">#REF!</definedName>
    <definedName name="__MAT110101">#REF!</definedName>
    <definedName name="__MAT110104">#REF!</definedName>
    <definedName name="__MAT110107">#REF!</definedName>
    <definedName name="__MAT120101">#REF!</definedName>
    <definedName name="__MAT120105">#REF!</definedName>
    <definedName name="__MAT120106">#REF!</definedName>
    <definedName name="__MAT120107">#REF!</definedName>
    <definedName name="__MAT120110">#REF!</definedName>
    <definedName name="__MAT120150">#REF!</definedName>
    <definedName name="__MAT130101">#REF!</definedName>
    <definedName name="__MAT130103">#REF!</definedName>
    <definedName name="__MAT130304">#REF!</definedName>
    <definedName name="__MAT130401">#REF!</definedName>
    <definedName name="__MAT140102">#REF!</definedName>
    <definedName name="__MAT140109">#REF!</definedName>
    <definedName name="__MAT140113">#REF!</definedName>
    <definedName name="__MAT140122">#REF!</definedName>
    <definedName name="__MAT140126">#REF!</definedName>
    <definedName name="__MAT140129">#REF!</definedName>
    <definedName name="__MAT140135">#REF!</definedName>
    <definedName name="__MAT140143">#REF!</definedName>
    <definedName name="__MAT140145">#REF!</definedName>
    <definedName name="__MAT150130">#REF!</definedName>
    <definedName name="__MAT170101">#REF!</definedName>
    <definedName name="__MAT170102">#REF!</definedName>
    <definedName name="__MAT170103">#REF!</definedName>
    <definedName name="__PRE010201">#REF!</definedName>
    <definedName name="__PRE010202">#REF!</definedName>
    <definedName name="__PRE010205">#REF!</definedName>
    <definedName name="__PRE010206">#REF!</definedName>
    <definedName name="__PRE010210">#REF!</definedName>
    <definedName name="__PRE010301">#REF!</definedName>
    <definedName name="__PRE010401">#REF!</definedName>
    <definedName name="__PRE010402">#REF!</definedName>
    <definedName name="__PRE010407">#REF!</definedName>
    <definedName name="__PRE010413">#REF!</definedName>
    <definedName name="__PRE010501">#REF!</definedName>
    <definedName name="__PRE010503">#REF!</definedName>
    <definedName name="__PRE010505">#REF!</definedName>
    <definedName name="__PRE010509">#REF!</definedName>
    <definedName name="__PRE010512">#REF!</definedName>
    <definedName name="__PRE010518">#REF!</definedName>
    <definedName name="__PRE010519">#REF!</definedName>
    <definedName name="__PRE010521">#REF!</definedName>
    <definedName name="__PRE010523">#REF!</definedName>
    <definedName name="__PRE010532">#REF!</definedName>
    <definedName name="__PRE010533">#REF!</definedName>
    <definedName name="__PRE010536">#REF!</definedName>
    <definedName name="__PRE010701">#REF!</definedName>
    <definedName name="__PRE010703">#REF!</definedName>
    <definedName name="__PRE010705">#REF!</definedName>
    <definedName name="__PRE010708">#REF!</definedName>
    <definedName name="__PRE010710">#REF!</definedName>
    <definedName name="__PRE010712">#REF!</definedName>
    <definedName name="__PRE010717">#REF!</definedName>
    <definedName name="__PRE010718">#REF!</definedName>
    <definedName name="__PRE020201">#REF!</definedName>
    <definedName name="__PRE020205">#REF!</definedName>
    <definedName name="__PRE020211">#REF!</definedName>
    <definedName name="__PRE020217">#REF!</definedName>
    <definedName name="__PRE030102">#REF!</definedName>
    <definedName name="__PRE030201">#REF!</definedName>
    <definedName name="__PRE030303">#REF!</definedName>
    <definedName name="__PRE030317">#REF!</definedName>
    <definedName name="__PRE040101">#REF!</definedName>
    <definedName name="__PRE040202">#REF!</definedName>
    <definedName name="__PRE050103">#REF!</definedName>
    <definedName name="__PRE050207">#REF!</definedName>
    <definedName name="__PRE060101">#REF!</definedName>
    <definedName name="__PRE080101">#REF!</definedName>
    <definedName name="__PRE080310">#REF!</definedName>
    <definedName name="__PRE090101">#REF!</definedName>
    <definedName name="__PRE100302">#REF!</definedName>
    <definedName name="__PRE110101">#REF!</definedName>
    <definedName name="__PRE110104">#REF!</definedName>
    <definedName name="__PRE110107">#REF!</definedName>
    <definedName name="__PRE120101">#REF!</definedName>
    <definedName name="__PRE120105">#REF!</definedName>
    <definedName name="__PRE120106">#REF!</definedName>
    <definedName name="__PRE120107">#REF!</definedName>
    <definedName name="__PRE120110">#REF!</definedName>
    <definedName name="__PRE120150">#REF!</definedName>
    <definedName name="__PRE130101">#REF!</definedName>
    <definedName name="__PRE130103">#REF!</definedName>
    <definedName name="__PRE130304">#REF!</definedName>
    <definedName name="__PRE130401">#REF!</definedName>
    <definedName name="__PRE140102">#REF!</definedName>
    <definedName name="__PRE140109">#REF!</definedName>
    <definedName name="__PRE140113">#REF!</definedName>
    <definedName name="__PRE140122">#REF!</definedName>
    <definedName name="__PRE140126">#REF!</definedName>
    <definedName name="__PRE140129">#REF!</definedName>
    <definedName name="__PRE140135">#REF!</definedName>
    <definedName name="__PRE140143">#REF!</definedName>
    <definedName name="__PRE140145">#REF!</definedName>
    <definedName name="__PRE150130">#REF!</definedName>
    <definedName name="__PRE170101">#REF!</definedName>
    <definedName name="__PRE170102">#REF!</definedName>
    <definedName name="__PRE170103">#REF!</definedName>
    <definedName name="__QUA010201">#REF!</definedName>
    <definedName name="__QUA010202">#REF!</definedName>
    <definedName name="__QUA010205">#REF!</definedName>
    <definedName name="__QUA010206">#REF!</definedName>
    <definedName name="__QUA010210">#REF!</definedName>
    <definedName name="__QUA010301">#REF!</definedName>
    <definedName name="__QUA010401">#REF!</definedName>
    <definedName name="__QUA010402">#REF!</definedName>
    <definedName name="__QUA010407">#REF!</definedName>
    <definedName name="__QUA010413">#REF!</definedName>
    <definedName name="__QUA010501">#REF!</definedName>
    <definedName name="__QUA010503">#REF!</definedName>
    <definedName name="__QUA010505">#REF!</definedName>
    <definedName name="__QUA010509">#REF!</definedName>
    <definedName name="__QUA010512">#REF!</definedName>
    <definedName name="__QUA010518">#REF!</definedName>
    <definedName name="__QUA010519">#REF!</definedName>
    <definedName name="__QUA010521">#REF!</definedName>
    <definedName name="__QUA010523">#REF!</definedName>
    <definedName name="__QUA010532">#REF!</definedName>
    <definedName name="__QUA010533">#REF!</definedName>
    <definedName name="__QUA010536">#REF!</definedName>
    <definedName name="__QUA010701">#REF!</definedName>
    <definedName name="__QUA010703">#REF!</definedName>
    <definedName name="__QUA010705">#REF!</definedName>
    <definedName name="__QUA010708">#REF!</definedName>
    <definedName name="__QUA010710">#REF!</definedName>
    <definedName name="__QUA010712">#REF!</definedName>
    <definedName name="__QUA010717">#REF!</definedName>
    <definedName name="__QUA010718">#REF!</definedName>
    <definedName name="__QUA020201">#REF!</definedName>
    <definedName name="__QUA020205">#REF!</definedName>
    <definedName name="__QUA020211">#REF!</definedName>
    <definedName name="__QUA020217">#REF!</definedName>
    <definedName name="__QUA030102">#REF!</definedName>
    <definedName name="__QUA030201">#REF!</definedName>
    <definedName name="__QUA030303">#REF!</definedName>
    <definedName name="__QUA030317">#REF!</definedName>
    <definedName name="__QUA040101">#REF!</definedName>
    <definedName name="__QUA040202">#REF!</definedName>
    <definedName name="__QUA050103">#REF!</definedName>
    <definedName name="__QUA050207">#REF!</definedName>
    <definedName name="__QUA060101">#REF!</definedName>
    <definedName name="__QUA080101">#REF!</definedName>
    <definedName name="__QUA080310">#REF!</definedName>
    <definedName name="__QUA090101">#REF!</definedName>
    <definedName name="__QUA100302">#REF!</definedName>
    <definedName name="__QUA110101">#REF!</definedName>
    <definedName name="__QUA110104">#REF!</definedName>
    <definedName name="__QUA110107">#REF!</definedName>
    <definedName name="__QUA120101">#REF!</definedName>
    <definedName name="__QUA120105">#REF!</definedName>
    <definedName name="__QUA120106">#REF!</definedName>
    <definedName name="__QUA120107">#REF!</definedName>
    <definedName name="__QUA120110">#REF!</definedName>
    <definedName name="__QUA120150">#REF!</definedName>
    <definedName name="__QUA130101">#REF!</definedName>
    <definedName name="__QUA130103">#REF!</definedName>
    <definedName name="__QUA130304">#REF!</definedName>
    <definedName name="__QUA130401">#REF!</definedName>
    <definedName name="__QUA140102">#REF!</definedName>
    <definedName name="__QUA140109">#REF!</definedName>
    <definedName name="__QUA140113">#REF!</definedName>
    <definedName name="__QUA140122">#REF!</definedName>
    <definedName name="__QUA140126">#REF!</definedName>
    <definedName name="__QUA140129">#REF!</definedName>
    <definedName name="__QUA140135">#REF!</definedName>
    <definedName name="__QUA140143">#REF!</definedName>
    <definedName name="__QUA140145">#REF!</definedName>
    <definedName name="__QUA150130">#REF!</definedName>
    <definedName name="__QUA170101">#REF!</definedName>
    <definedName name="__QUA170102">#REF!</definedName>
    <definedName name="__QUA170103">#REF!</definedName>
    <definedName name="__R">#REF!</definedName>
    <definedName name="__REC11100">#REF!</definedName>
    <definedName name="__REC11110">#REF!</definedName>
    <definedName name="__REC11115">#REF!</definedName>
    <definedName name="__REC11125">#REF!</definedName>
    <definedName name="__REC11130">#REF!</definedName>
    <definedName name="__REC11135">#REF!</definedName>
    <definedName name="__REC11145">#REF!</definedName>
    <definedName name="__REC11150">#REF!</definedName>
    <definedName name="__REC11165">#REF!</definedName>
    <definedName name="__REC11170">#REF!</definedName>
    <definedName name="__REC11180">#REF!</definedName>
    <definedName name="__REC11185">#REF!</definedName>
    <definedName name="__REC11220">#REF!</definedName>
    <definedName name="__REC12105">#REF!</definedName>
    <definedName name="__REC12555">#REF!</definedName>
    <definedName name="__REC12570">#REF!</definedName>
    <definedName name="__REC12575">#REF!</definedName>
    <definedName name="__REC12580">#REF!</definedName>
    <definedName name="__REC12600">#REF!</definedName>
    <definedName name="__REC12610">#REF!</definedName>
    <definedName name="__REC12630">#REF!</definedName>
    <definedName name="__REC12631">#REF!</definedName>
    <definedName name="__REC12640">#REF!</definedName>
    <definedName name="__REC12645">#REF!</definedName>
    <definedName name="__REC12665">#REF!</definedName>
    <definedName name="__REC12690">#REF!</definedName>
    <definedName name="__REC12700">#REF!</definedName>
    <definedName name="__REC12710">#REF!</definedName>
    <definedName name="__REC13111">#REF!</definedName>
    <definedName name="__REC13112">#REF!</definedName>
    <definedName name="__REC13121">#REF!</definedName>
    <definedName name="__REC13720">#REF!</definedName>
    <definedName name="__REC14100">#REF!</definedName>
    <definedName name="__REC14161">#REF!</definedName>
    <definedName name="__REC14195">#REF!</definedName>
    <definedName name="__REC14205">#REF!</definedName>
    <definedName name="__REC14260">#REF!</definedName>
    <definedName name="__REC14500">#REF!</definedName>
    <definedName name="__REC14515">#REF!</definedName>
    <definedName name="__REC14555">#REF!</definedName>
    <definedName name="__REC14565">#REF!</definedName>
    <definedName name="__REC15135">#REF!</definedName>
    <definedName name="__REC15140">#REF!</definedName>
    <definedName name="__REC15195">#REF!</definedName>
    <definedName name="__REC15225">#REF!</definedName>
    <definedName name="__REC15230">#REF!</definedName>
    <definedName name="__REC15515">#REF!</definedName>
    <definedName name="__REC15560">#REF!</definedName>
    <definedName name="__REC15565">#REF!</definedName>
    <definedName name="__REC15570">#REF!</definedName>
    <definedName name="__REC15575">#REF!</definedName>
    <definedName name="__REC15583">#REF!</definedName>
    <definedName name="__REC15590">#REF!</definedName>
    <definedName name="__REC15591">#REF!</definedName>
    <definedName name="__REC15610">#REF!</definedName>
    <definedName name="__REC15625">#REF!</definedName>
    <definedName name="__REC15635">#REF!</definedName>
    <definedName name="__REC15655">#REF!</definedName>
    <definedName name="__REC15665">#REF!</definedName>
    <definedName name="__REC16515">#REF!</definedName>
    <definedName name="__REC16535">#REF!</definedName>
    <definedName name="__REC17140">#REF!</definedName>
    <definedName name="__REC19500">#REF!</definedName>
    <definedName name="__REC19501">#REF!</definedName>
    <definedName name="__REC19502">#REF!</definedName>
    <definedName name="__REC19503">#REF!</definedName>
    <definedName name="__REC19504">#REF!</definedName>
    <definedName name="__REC19505">#REF!</definedName>
    <definedName name="__REC20100">#REF!</definedName>
    <definedName name="__REC20105">#REF!</definedName>
    <definedName name="__REC20110">#REF!</definedName>
    <definedName name="__REC20115">#REF!</definedName>
    <definedName name="__REC20130">#REF!</definedName>
    <definedName name="__REC20135">#REF!</definedName>
    <definedName name="__REC20140">#REF!</definedName>
    <definedName name="__REC20145">#REF!</definedName>
    <definedName name="__REC20150">#REF!</definedName>
    <definedName name="__REC20155">#REF!</definedName>
    <definedName name="__REC20175">#REF!</definedName>
    <definedName name="__REC20185">#REF!</definedName>
    <definedName name="__REC20190">#REF!</definedName>
    <definedName name="__REC20195">#REF!</definedName>
    <definedName name="__REC20210">#REF!</definedName>
    <definedName name="__RET1">[4]Regula!$J$36</definedName>
    <definedName name="__svi2">#REF!</definedName>
    <definedName name="__TT102">'[7]Relatório-1ª med.'!#REF!</definedName>
    <definedName name="__TT107">'[7]Relatório-1ª med.'!#REF!</definedName>
    <definedName name="__TT121">'[7]Relatório-1ª med.'!#REF!</definedName>
    <definedName name="__TT123">'[7]Relatório-1ª med.'!#REF!</definedName>
    <definedName name="__TT19">'[7]Relatório-1ª med.'!#REF!</definedName>
    <definedName name="__TT20">'[7]Relatório-1ª med.'!#REF!</definedName>
    <definedName name="__TT21">'[7]Relatório-1ª med.'!#REF!</definedName>
    <definedName name="__TT22">'[7]Relatório-1ª med.'!#REF!</definedName>
    <definedName name="__TT26">'[7]Relatório-1ª med.'!#REF!</definedName>
    <definedName name="__TT27">'[7]Relatório-1ª med.'!#REF!</definedName>
    <definedName name="__TT28">'[7]Relatório-1ª med.'!#REF!</definedName>
    <definedName name="__TT30">'[7]Relatório-1ª med.'!#REF!</definedName>
    <definedName name="__TT31">'[7]Relatório-1ª med.'!#REF!</definedName>
    <definedName name="__TT32">'[7]Relatório-1ª med.'!#REF!</definedName>
    <definedName name="__TT33">'[7]Relatório-1ª med.'!#REF!</definedName>
    <definedName name="__TT34">'[7]Relatório-1ª med.'!#REF!</definedName>
    <definedName name="__TT36">'[7]Relatório-1ª med.'!#REF!</definedName>
    <definedName name="__TT37">'[7]Relatório-1ª med.'!#REF!</definedName>
    <definedName name="__TT38">'[7]Relatório-1ª med.'!#REF!</definedName>
    <definedName name="__TT39">'[7]Relatório-1ª med.'!#REF!</definedName>
    <definedName name="__TT40">'[7]Relatório-1ª med.'!#REF!</definedName>
    <definedName name="__TT5">'[7]Relatório-1ª med.'!#REF!</definedName>
    <definedName name="__TT52">'[7]Relatório-1ª med.'!#REF!</definedName>
    <definedName name="__TT53">'[7]Relatório-1ª med.'!#REF!</definedName>
    <definedName name="__TT54">'[7]Relatório-1ª med.'!#REF!</definedName>
    <definedName name="__TT55">'[7]Relatório-1ª med.'!#REF!</definedName>
    <definedName name="__TT6">'[7]Relatório-1ª med.'!#REF!</definedName>
    <definedName name="__TT60">'[7]Relatório-1ª med.'!#REF!</definedName>
    <definedName name="__TT61">'[7]Relatório-1ª med.'!#REF!</definedName>
    <definedName name="__TT69">'[7]Relatório-1ª med.'!#REF!</definedName>
    <definedName name="__TT7">'[7]Relatório-1ª med.'!#REF!</definedName>
    <definedName name="__TT70">'[7]Relatório-1ª med.'!#REF!</definedName>
    <definedName name="__TT71">'[7]Relatório-1ª med.'!#REF!</definedName>
    <definedName name="__TT74">'[7]Relatório-1ª med.'!#REF!</definedName>
    <definedName name="__TT75">'[7]Relatório-1ª med.'!#REF!</definedName>
    <definedName name="__TT76">'[7]Relatório-1ª med.'!#REF!</definedName>
    <definedName name="__TT77">'[7]Relatório-1ª med.'!#REF!</definedName>
    <definedName name="__TT78">'[7]Relatório-1ª med.'!#REF!</definedName>
    <definedName name="__TT79">'[7]Relatório-1ª med.'!#REF!</definedName>
    <definedName name="__TT94">'[7]Relatório-1ª med.'!#REF!</definedName>
    <definedName name="__TT95">'[7]Relatório-1ª med.'!#REF!</definedName>
    <definedName name="__TT97">'[7]Relatório-1ª med.'!#REF!</definedName>
    <definedName name="__UNI11100">#REF!</definedName>
    <definedName name="__UNI11110">#REF!</definedName>
    <definedName name="__UNI11115">#REF!</definedName>
    <definedName name="__UNI11125">#REF!</definedName>
    <definedName name="__UNI11130">#REF!</definedName>
    <definedName name="__UNI11135">#REF!</definedName>
    <definedName name="__UNI11145">#REF!</definedName>
    <definedName name="__UNI11150">#REF!</definedName>
    <definedName name="__UNI11165">#REF!</definedName>
    <definedName name="__UNI11170">#REF!</definedName>
    <definedName name="__UNI11180">#REF!</definedName>
    <definedName name="__UNI11185">#REF!</definedName>
    <definedName name="__UNI11220">#REF!</definedName>
    <definedName name="__UNI12105">#REF!</definedName>
    <definedName name="__UNI12555">#REF!</definedName>
    <definedName name="__UNI12570">#REF!</definedName>
    <definedName name="__UNI12575">#REF!</definedName>
    <definedName name="__UNI12580">#REF!</definedName>
    <definedName name="__UNI12600">#REF!</definedName>
    <definedName name="__UNI12610">#REF!</definedName>
    <definedName name="__UNI12630">#REF!</definedName>
    <definedName name="__UNI12631">#REF!</definedName>
    <definedName name="__UNI12640">#REF!</definedName>
    <definedName name="__UNI12645">#REF!</definedName>
    <definedName name="__UNI12665">#REF!</definedName>
    <definedName name="__UNI12690">#REF!</definedName>
    <definedName name="__UNI12700">#REF!</definedName>
    <definedName name="__UNI12710">#REF!</definedName>
    <definedName name="__UNI13111">#REF!</definedName>
    <definedName name="__UNI13112">#REF!</definedName>
    <definedName name="__UNI13121">#REF!</definedName>
    <definedName name="__UNI13720">#REF!</definedName>
    <definedName name="__UNI14100">#REF!</definedName>
    <definedName name="__UNI14161">#REF!</definedName>
    <definedName name="__UNI14195">#REF!</definedName>
    <definedName name="__UNI14205">#REF!</definedName>
    <definedName name="__UNI14260">#REF!</definedName>
    <definedName name="__UNI14500">#REF!</definedName>
    <definedName name="__UNI14515">#REF!</definedName>
    <definedName name="__UNI14555">#REF!</definedName>
    <definedName name="__UNI14565">#REF!</definedName>
    <definedName name="__UNI15135">#REF!</definedName>
    <definedName name="__UNI15140">#REF!</definedName>
    <definedName name="__UNI15195">#REF!</definedName>
    <definedName name="__UNI15225">#REF!</definedName>
    <definedName name="__UNI15230">#REF!</definedName>
    <definedName name="__UNI15515">#REF!</definedName>
    <definedName name="__UNI15560">#REF!</definedName>
    <definedName name="__UNI15565">#REF!</definedName>
    <definedName name="__UNI15570">#REF!</definedName>
    <definedName name="__UNI15575">#REF!</definedName>
    <definedName name="__UNI15583">#REF!</definedName>
    <definedName name="__UNI15590">#REF!</definedName>
    <definedName name="__UNI15591">#REF!</definedName>
    <definedName name="__UNI15610">#REF!</definedName>
    <definedName name="__UNI15625">#REF!</definedName>
    <definedName name="__UNI15635">#REF!</definedName>
    <definedName name="__UNI15655">#REF!</definedName>
    <definedName name="__UNI15665">#REF!</definedName>
    <definedName name="__UNI16515">#REF!</definedName>
    <definedName name="__UNI16535">#REF!</definedName>
    <definedName name="__UNI17140">#REF!</definedName>
    <definedName name="__UNI19500">#REF!</definedName>
    <definedName name="__UNI19501">#REF!</definedName>
    <definedName name="__UNI19502">#REF!</definedName>
    <definedName name="__UNI19503">#REF!</definedName>
    <definedName name="__UNI19504">#REF!</definedName>
    <definedName name="__UNI19505">#REF!</definedName>
    <definedName name="__UNI20100">#REF!</definedName>
    <definedName name="__UNI20105">#REF!</definedName>
    <definedName name="__UNI20110">#REF!</definedName>
    <definedName name="__UNI20115">#REF!</definedName>
    <definedName name="__UNI20130">#REF!</definedName>
    <definedName name="__UNI20135">#REF!</definedName>
    <definedName name="__UNI20140">#REF!</definedName>
    <definedName name="__UNI20145">#REF!</definedName>
    <definedName name="__UNI20150">#REF!</definedName>
    <definedName name="__UNI20155">#REF!</definedName>
    <definedName name="__UNI20175">#REF!</definedName>
    <definedName name="__UNI20185">#REF!</definedName>
    <definedName name="__UNI20190">#REF!</definedName>
    <definedName name="__UNI20195">#REF!</definedName>
    <definedName name="__UNI20210">#REF!</definedName>
    <definedName name="__VAL11100">#REF!</definedName>
    <definedName name="__VAL11110">#REF!</definedName>
    <definedName name="__VAL11115">#REF!</definedName>
    <definedName name="__VAL11125">#REF!</definedName>
    <definedName name="__VAL11130">#REF!</definedName>
    <definedName name="__VAL11135">#REF!</definedName>
    <definedName name="__VAL11145">#REF!</definedName>
    <definedName name="__VAL11150">#REF!</definedName>
    <definedName name="__VAL11165">#REF!</definedName>
    <definedName name="__VAL11170">#REF!</definedName>
    <definedName name="__VAL11180">#REF!</definedName>
    <definedName name="__VAL11185">#REF!</definedName>
    <definedName name="__VAL11220">#REF!</definedName>
    <definedName name="__VAL12105">#REF!</definedName>
    <definedName name="__VAL12555">#REF!</definedName>
    <definedName name="__VAL12570">#REF!</definedName>
    <definedName name="__VAL12575">#REF!</definedName>
    <definedName name="__VAL12580">#REF!</definedName>
    <definedName name="__VAL12600">#REF!</definedName>
    <definedName name="__VAL12610">#REF!</definedName>
    <definedName name="__VAL12630">#REF!</definedName>
    <definedName name="__VAL12631">#REF!</definedName>
    <definedName name="__VAL12640">#REF!</definedName>
    <definedName name="__VAL12645">#REF!</definedName>
    <definedName name="__VAL12665">#REF!</definedName>
    <definedName name="__VAL12690">#REF!</definedName>
    <definedName name="__VAL12700">#REF!</definedName>
    <definedName name="__VAL12710">#REF!</definedName>
    <definedName name="__VAL13111">#REF!</definedName>
    <definedName name="__VAL13112">#REF!</definedName>
    <definedName name="__VAL13121">#REF!</definedName>
    <definedName name="__VAL13720">#REF!</definedName>
    <definedName name="__VAL14100">#REF!</definedName>
    <definedName name="__VAL14161">#REF!</definedName>
    <definedName name="__VAL14195">#REF!</definedName>
    <definedName name="__VAL14205">#REF!</definedName>
    <definedName name="__VAL14260">#REF!</definedName>
    <definedName name="__VAL14500">#REF!</definedName>
    <definedName name="__VAL14515">#REF!</definedName>
    <definedName name="__VAL14555">#REF!</definedName>
    <definedName name="__VAL14565">#REF!</definedName>
    <definedName name="__VAL15135">#REF!</definedName>
    <definedName name="__VAL15140">#REF!</definedName>
    <definedName name="__VAL15195">#REF!</definedName>
    <definedName name="__VAL15225">#REF!</definedName>
    <definedName name="__VAL15230">#REF!</definedName>
    <definedName name="__VAL15515">#REF!</definedName>
    <definedName name="__VAL15560">#REF!</definedName>
    <definedName name="__VAL15565">#REF!</definedName>
    <definedName name="__VAL15570">#REF!</definedName>
    <definedName name="__VAL15575">#REF!</definedName>
    <definedName name="__VAL15583">#REF!</definedName>
    <definedName name="__VAL15590">#REF!</definedName>
    <definedName name="__VAL15591">#REF!</definedName>
    <definedName name="__VAL15610">#REF!</definedName>
    <definedName name="__VAL15625">#REF!</definedName>
    <definedName name="__VAL15635">#REF!</definedName>
    <definedName name="__VAL15655">#REF!</definedName>
    <definedName name="__VAL15665">#REF!</definedName>
    <definedName name="__VAL16515">#REF!</definedName>
    <definedName name="__VAL16535">#REF!</definedName>
    <definedName name="__VAL17140">#REF!</definedName>
    <definedName name="__VAL19500">#REF!</definedName>
    <definedName name="__VAL19501">#REF!</definedName>
    <definedName name="__VAL19502">#REF!</definedName>
    <definedName name="__VAL19503">#REF!</definedName>
    <definedName name="__VAL19504">#REF!</definedName>
    <definedName name="__VAL19505">#REF!</definedName>
    <definedName name="__VAL20100">#REF!</definedName>
    <definedName name="__VAL20105">#REF!</definedName>
    <definedName name="__VAL20110">#REF!</definedName>
    <definedName name="__VAL20115">#REF!</definedName>
    <definedName name="__VAL20130">#REF!</definedName>
    <definedName name="__VAL20135">#REF!</definedName>
    <definedName name="__VAL20140">#REF!</definedName>
    <definedName name="__VAL20145">#REF!</definedName>
    <definedName name="__VAL20150">#REF!</definedName>
    <definedName name="__VAL20155">#REF!</definedName>
    <definedName name="__VAL20175">#REF!</definedName>
    <definedName name="__VAL20185">#REF!</definedName>
    <definedName name="__VAL20190">#REF!</definedName>
    <definedName name="__VAL20195">#REF!</definedName>
    <definedName name="__VAL20210">#REF!</definedName>
    <definedName name="_1_i_1">"$#REF!.$#REF!$#REF!:$#REF!$#REF!"</definedName>
    <definedName name="_100ANTIGA_46_1">"$#REF!.$A$4:$F$2097"</definedName>
    <definedName name="_101ANTIGA_47_1">"$#REF!.$A$4:$F$2097"</definedName>
    <definedName name="_102ANTIGA_48_1">"$#REF!.$A$4:$F$2097"</definedName>
    <definedName name="_103ANTIGA_49_1">"$#REF!.$A$4:$F$2097"</definedName>
    <definedName name="_104ANTIGA_50_1">"$#REF!.$A$4:$F$2097"</definedName>
    <definedName name="_105aux_14_1">"$#REF!.$A$3:$D$282"</definedName>
    <definedName name="_106aux_15_1">"$#REF!.$A$3:$D$282"</definedName>
    <definedName name="_107aux_17_1">"$#REF!.$A$3:$D$282"</definedName>
    <definedName name="_108aux_18_1">"$#REF!.$A$3:$D$282"</definedName>
    <definedName name="_109aux_19_1">"$#REF!.$A$3:$D$282"</definedName>
    <definedName name="_10A_15_1">"$#REF!.$#REF!$#REF!"</definedName>
    <definedName name="_110aux_20_1">"$#REF!.$A$3:$D$282"</definedName>
    <definedName name="_111aux_22_1">"$#REF!.$A$3:$D$282"</definedName>
    <definedName name="_112aux_3_1">"$#REF!.$A$3:$D$282"</definedName>
    <definedName name="_113aux_35_1">"$#REF!.$A$3:$D$282"</definedName>
    <definedName name="_114aux_36_1">"$#REF!.$A$3:$D$282"</definedName>
    <definedName name="_115aux_37_1">"$#REF!.$A$3:$D$282"</definedName>
    <definedName name="_116aux_38_1">"$#REF!.$A$3:$D$282"</definedName>
    <definedName name="_117aux_39_1">"$#REF!.$A$3:$D$282"</definedName>
    <definedName name="_118aux_4_1">"$#REF!.$A$3:$D$282"</definedName>
    <definedName name="_119aux_40_1">"$#REF!.$A$3:$D$282"</definedName>
    <definedName name="_11A_17_1">"$#REF!.$#REF!$#REF!"</definedName>
    <definedName name="_120aux_41_1">"$#REF!.$A$3:$D$282"</definedName>
    <definedName name="_121aux_42_1">"$#REF!.$A$3:$D$282"</definedName>
    <definedName name="_122aux_43_1">"$#REF!.$A$3:$D$282"</definedName>
    <definedName name="_123aux_45_1">"$#REF!.$A$3:$D$282"</definedName>
    <definedName name="_124aux_46_1">"$#REF!.$A$3:$D$282"</definedName>
    <definedName name="_125aux_47_1">"$#REF!.$A$3:$D$282"</definedName>
    <definedName name="_126aux_48_1">"$#REF!.$A$3:$D$282"</definedName>
    <definedName name="_127aux_49_1">"$#REF!.$A$3:$D$282"</definedName>
    <definedName name="_128aux_50_1">"$#REF!.$A$3:$D$282"</definedName>
    <definedName name="_129auxiliar_14_1">"$#REF!.$A$1:$D$287"</definedName>
    <definedName name="_12A_18_1">"$#REF!.$#REF!$#REF!"</definedName>
    <definedName name="_130auxiliar_15_1">"$#REF!.$A$1:$D$287"</definedName>
    <definedName name="_131auxiliar_17_1">"$#REF!.$A$1:$D$287"</definedName>
    <definedName name="_132auxiliar_18_1">"$#REF!.$A$1:$D$287"</definedName>
    <definedName name="_133auxiliar_19_1">"$#REF!.$A$1:$D$287"</definedName>
    <definedName name="_134auxiliar_20_1">"$#REF!.$A$1:$D$287"</definedName>
    <definedName name="_135auxiliar_22_1">"$#REF!.$A$1:$D$287"</definedName>
    <definedName name="_136auxiliar_3_1">"$#REF!.$A$1:$D$287"</definedName>
    <definedName name="_137auxiliar_35_1">"$#REF!.$A$1:$D$287"</definedName>
    <definedName name="_138auxiliar_36_1">"$#REF!.$A$1:$D$287"</definedName>
    <definedName name="_139auxiliar_37_1">"$#REF!.$A$1:$D$287"</definedName>
    <definedName name="_13A_19_1">"$#REF!.$#REF!$#REF!"</definedName>
    <definedName name="_140auxiliar_38_1">"$#REF!.$A$1:$D$287"</definedName>
    <definedName name="_141auxiliar_39_1">"$#REF!.$A$1:$D$287"</definedName>
    <definedName name="_142auxiliar_4_1">"$#REF!.$A$1:$D$287"</definedName>
    <definedName name="_143auxiliar_40_1">"$#REF!.$A$1:$D$287"</definedName>
    <definedName name="_144auxiliar_41_1">"$#REF!.$A$1:$D$287"</definedName>
    <definedName name="_145auxiliar_42_1">"$#REF!.$A$1:$D$287"</definedName>
    <definedName name="_146auxiliar_43_1">"$#REF!.$A$1:$D$287"</definedName>
    <definedName name="_147auxiliar_45_1">"$#REF!.$A$1:$D$287"</definedName>
    <definedName name="_148auxiliar_46_1">"$#REF!.$A$1:$D$287"</definedName>
    <definedName name="_149auxiliar_47_1">"$#REF!.$A$1:$D$287"</definedName>
    <definedName name="_14A_20_1">"$#REF!.$#REF!$#REF!"</definedName>
    <definedName name="_150auxiliar_48_1">"$#REF!.$A$1:$D$287"</definedName>
    <definedName name="_151auxiliar_49_1">"$#REF!.$A$1:$D$287"</definedName>
    <definedName name="_152auxiliar_50_1">"$#REF!.$A$1:$D$287"</definedName>
    <definedName name="_153B_14_1">"$#REF!.$#REF!$#REF!"</definedName>
    <definedName name="_154B_15_1">"$#REF!.$#REF!$#REF!"</definedName>
    <definedName name="_155B_17_1">"$#REF!.$#REF!$#REF!"</definedName>
    <definedName name="_156B_18_1">"$#REF!.$#REF!$#REF!"</definedName>
    <definedName name="_157B_19_1">"$#REF!.$#REF!$#REF!"</definedName>
    <definedName name="_158B_20_1">"$#REF!.$#REF!$#REF!"</definedName>
    <definedName name="_159B_22_1">"$#REF!.$#REF!$#REF!"</definedName>
    <definedName name="_15A_22_1">"$#REF!.$#REF!$#REF!"</definedName>
    <definedName name="_160B_3_1">"$#REF!.$#REF!$#REF!"</definedName>
    <definedName name="_161B_35_1">"$#REF!.$#REF!$#REF!"</definedName>
    <definedName name="_162B_36_1">"$#REF!.$#REF!$#REF!"</definedName>
    <definedName name="_163B_37_1">"$#REF!.$#REF!$#REF!"</definedName>
    <definedName name="_164B_38_1">"$#REF!.$#REF!$#REF!"</definedName>
    <definedName name="_165B_39_1">"$#REF!.$#REF!$#REF!"</definedName>
    <definedName name="_166B_4_1">"$#REF!.$#REF!$#REF!"</definedName>
    <definedName name="_167B_40_1">"$#REF!.$#REF!$#REF!"</definedName>
    <definedName name="_168B_41_1">"$#REF!.$#REF!$#REF!"</definedName>
    <definedName name="_169B_42_1">"$#REF!.$#REF!$#REF!"</definedName>
    <definedName name="_16A_3_1">"$#REF!.$#REF!$#REF!"</definedName>
    <definedName name="_170B_43_1">"$#REF!.$#REF!$#REF!"</definedName>
    <definedName name="_171B_45_1">"$#REF!.$#REF!$#REF!"</definedName>
    <definedName name="_172B_46_1">"$#REF!.$#REF!$#REF!"</definedName>
    <definedName name="_173B_47_1">"$#REF!.$#REF!$#REF!"</definedName>
    <definedName name="_174B_48_1">"$#REF!.$#REF!$#REF!"</definedName>
    <definedName name="_175B_49_1">"$#REF!.$#REF!$#REF!"</definedName>
    <definedName name="_176B_50_1">"$#REF!.$#REF!$#REF!"</definedName>
    <definedName name="_177BDI._14_1">"$#REF!.$D$38"</definedName>
    <definedName name="_178BDI._15_1">"$#REF!.$D$38"</definedName>
    <definedName name="_179BDI._17_1">"$#REF!.$D$38"</definedName>
    <definedName name="_17A_35_1">"$#REF!.$#REF!$#REF!"</definedName>
    <definedName name="_180BDI._18_1">"$#REF!.$D$38"</definedName>
    <definedName name="_181BDI._19_1">"$#REF!.$D$38"</definedName>
    <definedName name="_182BDI._20_1">"$#REF!.$D$38"</definedName>
    <definedName name="_183BDI._22_1">"$#REF!.$D$38"</definedName>
    <definedName name="_184BDI._3_1">"$#REF!.$D$38"</definedName>
    <definedName name="_185BDI._35_1">"$#REF!.$D$38"</definedName>
    <definedName name="_186BDI._36_1">"$#REF!.$D$38"</definedName>
    <definedName name="_187BDI._37_1">"$#REF!.$D$38"</definedName>
    <definedName name="_188BDI._38_1">"$#REF!.$D$38"</definedName>
    <definedName name="_189BDI._39_1">"$#REF!.$D$38"</definedName>
    <definedName name="_18A_36_1">"$#REF!.$#REF!$#REF!"</definedName>
    <definedName name="_190BDI._4_1">"$#REF!.$D$38"</definedName>
    <definedName name="_191BDI._40_1">"$#REF!.$D$38"</definedName>
    <definedName name="_192BDI._41_1">"$#REF!.$D$38"</definedName>
    <definedName name="_193BDI._42_1">"$#REF!.$D$38"</definedName>
    <definedName name="_194BDI._43_1">"$#REF!.$D$38"</definedName>
    <definedName name="_195BDI._45_1">"$#REF!.$D$38"</definedName>
    <definedName name="_196BDI._46_1">"$#REF!.$D$38"</definedName>
    <definedName name="_197BDI._47_1">"$#REF!.$D$38"</definedName>
    <definedName name="_198BDI._48_1">"$#REF!.$D$38"</definedName>
    <definedName name="_199BDI._49_1">"$#REF!.$D$38"</definedName>
    <definedName name="_19A_37_1">"$#REF!.$#REF!$#REF!"</definedName>
    <definedName name="_1Excel_BuiltIn__FilterDatabase_5_1" localSheetId="7">#REF!</definedName>
    <definedName name="_1Excel_BuiltIn__FilterDatabase_5_1">#REF!</definedName>
    <definedName name="_2_i_1_1">"$#REF!.$#REF!$#REF!:$#REF!$#REF!"</definedName>
    <definedName name="_2_l_1">"$#REF!.$#REF!$#REF!:$#REF!$#REF!"</definedName>
    <definedName name="_200BDI._50_1">"$#REF!.$D$38"</definedName>
    <definedName name="_201bdi_14_1">"$#REF!.$D$38"</definedName>
    <definedName name="_202bdi_15_1">"$#REF!.$D$38"</definedName>
    <definedName name="_203bdi_17_1">"$#REF!.$D$38"</definedName>
    <definedName name="_204bdi_18_1">"$#REF!.$D$38"</definedName>
    <definedName name="_205bdi_19_1">"$#REF!.$D$38"</definedName>
    <definedName name="_206bdi_20_1">"$#REF!.$D$38"</definedName>
    <definedName name="_207bdi_22_1">"$#REF!.$D$38"</definedName>
    <definedName name="_208bdi_3_1">"$#REF!.$D$38"</definedName>
    <definedName name="_209bdi_35_1">"$#REF!.$D$38"</definedName>
    <definedName name="_20A_38_1">"$#REF!.$#REF!$#REF!"</definedName>
    <definedName name="_210bdi_36_1">"$#REF!.$D$38"</definedName>
    <definedName name="_211bdi_37_1">"$#REF!.$D$38"</definedName>
    <definedName name="_212bdi_38_1">"$#REF!.$D$38"</definedName>
    <definedName name="_213bdi_39_1">"$#REF!.$D$38"</definedName>
    <definedName name="_214bdi_4_1">"$#REF!.$D$38"</definedName>
    <definedName name="_215bdi_40_1">"$#REF!.$D$38"</definedName>
    <definedName name="_216bdi_41_1">"$#REF!.$D$38"</definedName>
    <definedName name="_217bdi_42_1">"$#REF!.$D$38"</definedName>
    <definedName name="_218bdi_43_1">"$#REF!.$D$38"</definedName>
    <definedName name="_219bdi_45_1">"$#REF!.$D$38"</definedName>
    <definedName name="_21A_39_1">"$#REF!.$#REF!$#REF!"</definedName>
    <definedName name="_220bdi_46_1">"$#REF!.$D$38"</definedName>
    <definedName name="_221bdi_47_1">"$#REF!.$D$38"</definedName>
    <definedName name="_222bdi_48_1">"$#REF!.$D$38"</definedName>
    <definedName name="_223bdi_49_1">"$#REF!.$D$38"</definedName>
    <definedName name="_224bdi_50_1">"$#REF!.$D$38"</definedName>
    <definedName name="_225Bomba_putzmeister_14_1">"$#REF!.$B$3:$B$737"</definedName>
    <definedName name="_226Bomba_putzmeister_15_1">"$#REF!.$B$3:$B$737"</definedName>
    <definedName name="_227Bomba_putzmeister_17_1">"$#REF!.$B$3:$B$737"</definedName>
    <definedName name="_228Bomba_putzmeister_18_1">"$#REF!.$B$3:$B$737"</definedName>
    <definedName name="_229Bomba_putzmeister_19_1">"$#REF!.$B$3:$B$737"</definedName>
    <definedName name="_22A_4_1">"$#REF!.$#REF!$#REF!"</definedName>
    <definedName name="_230Bomba_putzmeister_20_1">"$#REF!.$B$3:$B$737"</definedName>
    <definedName name="_231Bomba_putzmeister_22_1">"$#REF!.$B$3:$B$737"</definedName>
    <definedName name="_232Bomba_putzmeister_3_1">"$#REF!.$B$3:$B$737"</definedName>
    <definedName name="_233Bomba_putzmeister_35_1">"$#REF!.$B$3:$B$737"</definedName>
    <definedName name="_234Bomba_putzmeister_36_1">"$#REF!.$B$3:$B$737"</definedName>
    <definedName name="_235Bomba_putzmeister_37_1">"$#REF!.$B$3:$B$737"</definedName>
    <definedName name="_236Bomba_putzmeister_38_1">"$#REF!.$B$3:$B$737"</definedName>
    <definedName name="_237Bomba_putzmeister_39_1">"$#REF!.$B$3:$B$737"</definedName>
    <definedName name="_238Bomba_putzmeister_4_1">"$#REF!.$B$3:$B$737"</definedName>
    <definedName name="_239Bomba_putzmeister_40_1">"$#REF!.$B$3:$B$737"</definedName>
    <definedName name="_23A_40_1">"$#REF!.$#REF!$#REF!"</definedName>
    <definedName name="_240Bomba_putzmeister_41_1">"$#REF!.$B$3:$B$737"</definedName>
    <definedName name="_241Bomba_putzmeister_42_1">"$#REF!.$B$3:$B$737"</definedName>
    <definedName name="_242Bomba_putzmeister_43_1">"$#REF!.$B$3:$B$737"</definedName>
    <definedName name="_243Bomba_putzmeister_45_1">"$#REF!.$B$3:$B$737"</definedName>
    <definedName name="_244Bomba_putzmeister_46_1">"$#REF!.$B$3:$B$737"</definedName>
    <definedName name="_245Bomba_putzmeister_47_1">"$#REF!.$B$3:$B$737"</definedName>
    <definedName name="_246Bomba_putzmeister_48_1">"$#REF!.$B$3:$B$737"</definedName>
    <definedName name="_247Bomba_putzmeister_49_1">"$#REF!.$B$3:$B$737"</definedName>
    <definedName name="_248Bomba_putzmeister_50_1">"$#REF!.$B$3:$B$737"</definedName>
    <definedName name="_249Código._14_1">"$#REF!.$A$3:$A$737"</definedName>
    <definedName name="_24A_41_1">"$#REF!.$#REF!$#REF!"</definedName>
    <definedName name="_250Código._15_1">"$#REF!.$A$3:$A$737"</definedName>
    <definedName name="_251Código._17_1">"$#REF!.$A$3:$A$737"</definedName>
    <definedName name="_252Código._18_1">"$#REF!.$A$3:$A$737"</definedName>
    <definedName name="_253Código._19_1">"$#REF!.$A$3:$A$737"</definedName>
    <definedName name="_254Código._20_1">"$#REF!.$A$3:$A$737"</definedName>
    <definedName name="_255Código._22_1">"$#REF!.$A$3:$A$737"</definedName>
    <definedName name="_256Código._3_1">"$#REF!.$A$3:$A$737"</definedName>
    <definedName name="_257Código._35_1">"$#REF!.$A$3:$A$737"</definedName>
    <definedName name="_258Código._36_1">"$#REF!.$A$3:$A$737"</definedName>
    <definedName name="_259Código._37_1">"$#REF!.$A$3:$A$737"</definedName>
    <definedName name="_25A_42_1">"$#REF!.$#REF!$#REF!"</definedName>
    <definedName name="_260Código._38_1">"$#REF!.$A$3:$A$737"</definedName>
    <definedName name="_261Código._39_1">"$#REF!.$A$3:$A$737"</definedName>
    <definedName name="_262Código._4_1">"$#REF!.$A$3:$A$737"</definedName>
    <definedName name="_263Código._40_1">"$#REF!.$A$3:$A$737"</definedName>
    <definedName name="_264Código._41_1">"$#REF!.$A$3:$A$737"</definedName>
    <definedName name="_265Código._42_1">"$#REF!.$A$3:$A$737"</definedName>
    <definedName name="_266Código._43_1">"$#REF!.$A$3:$A$737"</definedName>
    <definedName name="_267Código._45_1">"$#REF!.$A$3:$A$737"</definedName>
    <definedName name="_268Código._46_1">"$#REF!.$A$3:$A$737"</definedName>
    <definedName name="_269Código._47_1">"$#REF!.$A$3:$A$737"</definedName>
    <definedName name="_26A_43_1">"$#REF!.$#REF!$#REF!"</definedName>
    <definedName name="_270Código._48_1">"$#REF!.$A$3:$A$737"</definedName>
    <definedName name="_271Código._49_1">"$#REF!.$A$3:$A$737"</definedName>
    <definedName name="_272Código._50_1">"$#REF!.$A$3:$A$737"</definedName>
    <definedName name="_273Código_14_1">"$#REF!.$A$3:$A$737"</definedName>
    <definedName name="_274Código_15_1">"$#REF!.$A$3:$A$737"</definedName>
    <definedName name="_275Código_17_1">"$#REF!.$A$3:$A$737"</definedName>
    <definedName name="_276Código_18_1">"$#REF!.$A$3:$A$737"</definedName>
    <definedName name="_277Código_19_1">"$#REF!.$A$3:$A$737"</definedName>
    <definedName name="_278Código_20_1">"$#REF!.$A$3:$A$737"</definedName>
    <definedName name="_279Código_22_1">"$#REF!.$A$3:$A$737"</definedName>
    <definedName name="_27A_45_1">"$#REF!.$#REF!$#REF!"</definedName>
    <definedName name="_280Código_3_1">"$#REF!.$A$3:$A$737"</definedName>
    <definedName name="_281Código_35_1">"$#REF!.$A$3:$A$737"</definedName>
    <definedName name="_282Código_36_1">"$#REF!.$A$3:$A$737"</definedName>
    <definedName name="_283Código_37_1">"$#REF!.$A$3:$A$737"</definedName>
    <definedName name="_284Código_38_1">"$#REF!.$A$3:$A$737"</definedName>
    <definedName name="_285Código_39_1">"$#REF!.$A$3:$A$737"</definedName>
    <definedName name="_286Código_4_1">"$#REF!.$A$3:$A$737"</definedName>
    <definedName name="_287Código_40_1">"$#REF!.$A$3:$A$737"</definedName>
    <definedName name="_288Código_41_1">"$#REF!.$A$3:$A$737"</definedName>
    <definedName name="_289Código_42_1">"$#REF!.$A$3:$A$737"</definedName>
    <definedName name="_28A_46_1">"$#REF!.$#REF!$#REF!"</definedName>
    <definedName name="_290Código_43_1">"$#REF!.$A$3:$A$737"</definedName>
    <definedName name="_291Código_45_1">"$#REF!.$A$3:$A$737"</definedName>
    <definedName name="_292Código_46_1">"$#REF!.$A$3:$A$737"</definedName>
    <definedName name="_293Código_47_1">"$#REF!.$A$3:$A$737"</definedName>
    <definedName name="_294Código_48_1">"$#REF!.$A$3:$A$737"</definedName>
    <definedName name="_295Código_49_1">"$#REF!.$A$3:$A$737"</definedName>
    <definedName name="_296Código_50_1">"$#REF!.$A$3:$A$737"</definedName>
    <definedName name="_297corte_14_1">"$#REF!.$B$7:$J$2427"</definedName>
    <definedName name="_298corte_15_1">"$#REF!.$B$7:$J$2427"</definedName>
    <definedName name="_299corte_17_1">"$#REF!.$B$7:$J$2427"</definedName>
    <definedName name="_29A_47_1">"$#REF!.$#REF!$#REF!"</definedName>
    <definedName name="_3_l_1">"$#REF!.$#REF!$#REF!:$#REF!$#REF!"</definedName>
    <definedName name="_3_s_1">"$#REF!.$#REF!$#REF!:$#REF!$#REF!"</definedName>
    <definedName name="_300corte_18_1">"$#REF!.$B$7:$J$2427"</definedName>
    <definedName name="_301corte_19_1">"$#REF!.$B$7:$J$2427"</definedName>
    <definedName name="_302corte_20_1">"$#REF!.$B$7:$J$2427"</definedName>
    <definedName name="_303corte_22_1">"$#REF!.$B$7:$J$2427"</definedName>
    <definedName name="_304corte_3_1">"$#REF!.$B$7:$J$2427"</definedName>
    <definedName name="_305corte_35_1">"$#REF!.$B$7:$J$2427"</definedName>
    <definedName name="_306corte_36_1">"$#REF!.$B$7:$J$2427"</definedName>
    <definedName name="_307corte_37_1">"$#REF!.$B$7:$J$2427"</definedName>
    <definedName name="_308corte_38_1">"$#REF!.$B$7:$J$2427"</definedName>
    <definedName name="_309corte_39_1">"$#REF!.$B$7:$J$2427"</definedName>
    <definedName name="_30A_48_1">"$#REF!.$#REF!$#REF!"</definedName>
    <definedName name="_310corte_4_1">"$#REF!.$B$7:$J$2427"</definedName>
    <definedName name="_311corte_40_1">"$#REF!.$B$7:$J$2427"</definedName>
    <definedName name="_312corte_41_1">"$#REF!.$B$7:$J$2427"</definedName>
    <definedName name="_313corte_42_1">"$#REF!.$B$7:$J$2427"</definedName>
    <definedName name="_314corte_43_1">"$#REF!.$B$7:$J$2427"</definedName>
    <definedName name="_315corte_45_1">"$#REF!.$B$7:$J$2427"</definedName>
    <definedName name="_316corte_46_1">"$#REF!.$B$7:$J$2427"</definedName>
    <definedName name="_317corte_47_1">"$#REF!.$B$7:$J$2427"</definedName>
    <definedName name="_318corte_48_1">"$#REF!.$B$7:$J$2427"</definedName>
    <definedName name="_319corte_49_1">"$#REF!.$B$7:$J$2427"</definedName>
    <definedName name="_31A_49_1">"$#REF!.$#REF!$#REF!"</definedName>
    <definedName name="_320corte_50_1">"$#REF!.$B$7:$J$2427"</definedName>
    <definedName name="_321EPVT_14_1">"$#REF!.$B$5:$G$2455"</definedName>
    <definedName name="_322EPVT_15_1">"$#REF!.$B$5:$G$2455"</definedName>
    <definedName name="_323EPVT_17_1">"$#REF!.$B$5:$G$2455"</definedName>
    <definedName name="_324EPVT_18_1">"$#REF!.$B$5:$G$2455"</definedName>
    <definedName name="_325EPVT_19_1">"$#REF!.$B$5:$G$2455"</definedName>
    <definedName name="_326EPVT_20_1">"$#REF!.$B$5:$G$2455"</definedName>
    <definedName name="_327EPVT_22_1">"$#REF!.$B$5:$G$2455"</definedName>
    <definedName name="_328EPVT_3_1">"$#REF!.$B$5:$G$2455"</definedName>
    <definedName name="_329EPVT_35_1">"$#REF!.$B$5:$G$2455"</definedName>
    <definedName name="_32A_50_1">"$#REF!.$#REF!$#REF!"</definedName>
    <definedName name="_330EPVT_36_1">"$#REF!.$B$5:$G$2455"</definedName>
    <definedName name="_331EPVT_37_1">"$#REF!.$B$5:$G$2455"</definedName>
    <definedName name="_332EPVT_38_1">"$#REF!.$B$5:$G$2455"</definedName>
    <definedName name="_333EPVT_39_1">"$#REF!.$B$5:$G$2455"</definedName>
    <definedName name="_334EPVT_4_1">"$#REF!.$B$5:$G$2455"</definedName>
    <definedName name="_335EPVT_40_1">"$#REF!.$B$5:$G$2455"</definedName>
    <definedName name="_336EPVT_41_1">"$#REF!.$B$5:$G$2455"</definedName>
    <definedName name="_337EPVT_42_1">"$#REF!.$B$5:$G$2455"</definedName>
    <definedName name="_338EPVT_43_1">"$#REF!.$B$5:$G$2455"</definedName>
    <definedName name="_339EPVT_45_1">"$#REF!.$B$5:$G$2455"</definedName>
    <definedName name="_33A1_14_1">"$#REF!.$#REF!$#REF!"</definedName>
    <definedName name="_340EPVT_46_1">"$#REF!.$B$5:$G$2455"</definedName>
    <definedName name="_341EPVT_47_1">"$#REF!.$B$5:$G$2455"</definedName>
    <definedName name="_342EPVT_48_1">"$#REF!.$B$5:$G$2455"</definedName>
    <definedName name="_343EPVT_49_1">"$#REF!.$B$5:$G$2455"</definedName>
    <definedName name="_344EPVT_50_1">"$#REF!.$B$5:$G$2455"</definedName>
    <definedName name="_345EQPTO_14_1">"$#REF!.$A$12:$M$45"</definedName>
    <definedName name="_346EQPTO_15_1">"$#REF!.$A$12:$M$45"</definedName>
    <definedName name="_347EQPTO_17_1">"$#REF!.$A$12:$M$45"</definedName>
    <definedName name="_348EQPTO_18_1">"$#REF!.$A$12:$M$45"</definedName>
    <definedName name="_349EQPTO_19_1">"$#REF!.$A$12:$M$45"</definedName>
    <definedName name="_34A1_15_1">"$#REF!.$#REF!$#REF!"</definedName>
    <definedName name="_350EQPTO_20_1">"$#REF!.$A$12:$M$45"</definedName>
    <definedName name="_351EQPTO_22_1">"$#REF!.$A$12:$M$45"</definedName>
    <definedName name="_352EQPTO_3_1">"$#REF!.$A$12:$M$45"</definedName>
    <definedName name="_353EQPTO_35_1">"$#REF!.$A$12:$M$45"</definedName>
    <definedName name="_354EQPTO_36_1">"$#REF!.$A$12:$M$45"</definedName>
    <definedName name="_355EQPTO_37_1">"$#REF!.$A$12:$M$45"</definedName>
    <definedName name="_356EQPTO_38_1">"$#REF!.$A$12:$M$45"</definedName>
    <definedName name="_357EQPTO_39_1">"$#REF!.$A$12:$M$45"</definedName>
    <definedName name="_358EQPTO_4_1">"$#REF!.$A$12:$M$45"</definedName>
    <definedName name="_359EQPTO_40_1">"$#REF!.$A$12:$M$45"</definedName>
    <definedName name="_35A1_17_1">"$#REF!.$#REF!$#REF!"</definedName>
    <definedName name="_360EQPTO_41_1">"$#REF!.$A$12:$M$45"</definedName>
    <definedName name="_361EQPTO_42_1">"$#REF!.$A$12:$M$45"</definedName>
    <definedName name="_362EQPTO_43_1">"$#REF!.$A$12:$M$45"</definedName>
    <definedName name="_363EQPTO_45_1">"$#REF!.$A$12:$M$45"</definedName>
    <definedName name="_364EQPTO_46_1">"$#REF!.$A$12:$M$45"</definedName>
    <definedName name="_365EQPTO_47_1">"$#REF!.$A$12:$M$45"</definedName>
    <definedName name="_366EQPTO_48_1">"$#REF!.$A$12:$M$45"</definedName>
    <definedName name="_367EQPTO_49_1">"$#REF!.$A$12:$M$45"</definedName>
    <definedName name="_368EQPTO_50_1">"$#REF!.$A$12:$M$45"</definedName>
    <definedName name="_369est_14_1">"$#REF!.$B$5:$G$180"</definedName>
    <definedName name="_36A1_18_1">"$#REF!.$#REF!$#REF!"</definedName>
    <definedName name="_370est_15_1">"$#REF!.$B$5:$G$180"</definedName>
    <definedName name="_371est_17_1">"$#REF!.$B$5:$G$180"</definedName>
    <definedName name="_372est_18_1">"$#REF!.$B$5:$G$180"</definedName>
    <definedName name="_373est_19_1">"$#REF!.$B$5:$G$180"</definedName>
    <definedName name="_374est_20_1">"$#REF!.$B$5:$G$180"</definedName>
    <definedName name="_375est_22_1">"$#REF!.$B$5:$G$180"</definedName>
    <definedName name="_376est_3_1">"$#REF!.$B$5:$G$180"</definedName>
    <definedName name="_377est_35_1">"$#REF!.$B$5:$G$180"</definedName>
    <definedName name="_378est_36_1">"$#REF!.$B$5:$G$180"</definedName>
    <definedName name="_379est_37_1">"$#REF!.$B$5:$G$180"</definedName>
    <definedName name="_37A1_19_1">"$#REF!.$#REF!$#REF!"</definedName>
    <definedName name="_380est_38_1">"$#REF!.$B$5:$G$180"</definedName>
    <definedName name="_381est_39_1">"$#REF!.$B$5:$G$180"</definedName>
    <definedName name="_382est_4_1">"$#REF!.$B$5:$G$180"</definedName>
    <definedName name="_383est_40_1">"$#REF!.$B$5:$G$180"</definedName>
    <definedName name="_384est_41_1">"$#REF!.$B$5:$G$180"</definedName>
    <definedName name="_385est_42_1">"$#REF!.$B$5:$G$180"</definedName>
    <definedName name="_386est_43_1">"$#REF!.$B$5:$G$180"</definedName>
    <definedName name="_387est_45_1">"$#REF!.$B$5:$G$180"</definedName>
    <definedName name="_388est_46_1">"$#REF!.$B$5:$G$180"</definedName>
    <definedName name="_389est_47_1">"$#REF!.$B$5:$G$180"</definedName>
    <definedName name="_38A1_20_1">"$#REF!.$#REF!$#REF!"</definedName>
    <definedName name="_390est_48_1">"$#REF!.$B$5:$G$180"</definedName>
    <definedName name="_391est_49_1">"$#REF!.$B$5:$G$180"</definedName>
    <definedName name="_392est_50_1">"$#REF!.$B$5:$G$180"</definedName>
    <definedName name="_393Excel_BuiltIn_Print_Area_1">"$#REF!.$B$1:$I$39"</definedName>
    <definedName name="_394Excel_BuiltIn_Print_Area_14_1">#REF!</definedName>
    <definedName name="_395Excel_BuiltIn_Print_Area_15_1">#REF!</definedName>
    <definedName name="_396Excel_BuiltIn_Print_Area_17_1">#REF!</definedName>
    <definedName name="_397Excel_BuiltIn_Print_Area_18_1">#REF!</definedName>
    <definedName name="_398Excel_BuiltIn_Print_Area_19_1">#REF!</definedName>
    <definedName name="_399Excel_BuiltIn_Print_Area_20_1">#REF!</definedName>
    <definedName name="_39A1_22_1">"$#REF!.$#REF!$#REF!"</definedName>
    <definedName name="_4_l_1_1">"$#REF!.$#REF!$#REF!:$#REF!$#REF!"</definedName>
    <definedName name="_4_t_1">"$#REF!.$#REF!$#REF!:$#REF!$#REF!"</definedName>
    <definedName name="_400Excel_BuiltIn_Print_Area_21_1">#REF!</definedName>
    <definedName name="_401Excel_BuiltIn_Print_Area_27_1">#REF!</definedName>
    <definedName name="_402Excel_BuiltIn_Print_Area_29_1">#REF!</definedName>
    <definedName name="_403Excel_BuiltIn_Print_Area_30_1">#REF!</definedName>
    <definedName name="_404Excel_BuiltIn_Print_Area_46_1">#REF!</definedName>
    <definedName name="_405Excel_BuiltIn_Print_Area_47_1">#REF!</definedName>
    <definedName name="_406Excel_BuiltIn_Print_Area_48_1">#REF!</definedName>
    <definedName name="_407Excel_BuiltIn_Print_Area_50_1">#REF!</definedName>
    <definedName name="_408FINAL_14_1">"$#REF!.$B$8:$G$2092"</definedName>
    <definedName name="_40A1_3_1">"$#REF!.$#REF!$#REF!"</definedName>
    <definedName name="_41A1_35_1">"$#REF!.$#REF!$#REF!"</definedName>
    <definedName name="_42A1_36_1">"$#REF!.$#REF!$#REF!"</definedName>
    <definedName name="_43A1_37_1">"$#REF!.$#REF!$#REF!"</definedName>
    <definedName name="_44A1_38_1">"$#REF!.$#REF!$#REF!"</definedName>
    <definedName name="_45A1_39_1">"$#REF!.$#REF!$#REF!"</definedName>
    <definedName name="_46A1_4_1">"$#REF!.$#REF!$#REF!"</definedName>
    <definedName name="_47A1_40_1">"$#REF!.$#REF!$#REF!"</definedName>
    <definedName name="_48A1_41_1">"$#REF!.$#REF!$#REF!"</definedName>
    <definedName name="_49A1_42_1">"$#REF!.$#REF!$#REF!"</definedName>
    <definedName name="_4Excel_BuiltIn__FilterDatabase_6_1" localSheetId="7">#REF!</definedName>
    <definedName name="_4Excel_BuiltIn__FilterDatabase_6_1">#REF!</definedName>
    <definedName name="_5_s_1">"$#REF!.$#REF!$#REF!:$#REF!$#REF!"</definedName>
    <definedName name="_50A1_43_1">"$#REF!.$#REF!$#REF!"</definedName>
    <definedName name="_51A1_45_1">"$#REF!.$#REF!$#REF!"</definedName>
    <definedName name="_52A1_46_1">"$#REF!.$#REF!$#REF!"</definedName>
    <definedName name="_53A1_47_1">"$#REF!.$#REF!$#REF!"</definedName>
    <definedName name="_54A1_48_1">"$#REF!.$#REF!$#REF!"</definedName>
    <definedName name="_55A1_49_1">"$#REF!.$#REF!$#REF!"</definedName>
    <definedName name="_56A1_50_1">"$#REF!.$#REF!$#REF!"</definedName>
    <definedName name="_57AA_14_1">"$#REF!.$#REF!$#REF!"</definedName>
    <definedName name="_58AA_15_1">"$#REF!.$#REF!$#REF!"</definedName>
    <definedName name="_59AA_17_1">"$#REF!.$#REF!$#REF!"</definedName>
    <definedName name="_5Excel_BuiltIn_Print_Area_1">"$#REF!.$B$1:$I$39"</definedName>
    <definedName name="_5Excel_BuiltIn_Print_Titles_1_1_1" localSheetId="7">#REF!</definedName>
    <definedName name="_5Excel_BuiltIn_Print_Titles_1_1_1">#REF!</definedName>
    <definedName name="_6_s_1_1">"$#REF!.$#REF!$#REF!:$#REF!$#REF!"</definedName>
    <definedName name="_60AA_18_1">"$#REF!.$#REF!$#REF!"</definedName>
    <definedName name="_61AA_19_1">"$#REF!.$#REF!$#REF!"</definedName>
    <definedName name="_62AA_20_1">"$#REF!.$#REF!$#REF!"</definedName>
    <definedName name="_63AA_22_1">"$#REF!.$#REF!$#REF!"</definedName>
    <definedName name="_64AA_3_1">"$#REF!.$#REF!$#REF!"</definedName>
    <definedName name="_65AA_35_1">"$#REF!.$#REF!$#REF!"</definedName>
    <definedName name="_66AA_36_1">"$#REF!.$#REF!$#REF!"</definedName>
    <definedName name="_67AA_37_1">"$#REF!.$#REF!$#REF!"</definedName>
    <definedName name="_68AA_38_1">"$#REF!.$#REF!$#REF!"</definedName>
    <definedName name="_69AA_39_1">"$#REF!.$#REF!$#REF!"</definedName>
    <definedName name="_6Excel_BuiltIn_Print_Area_1_1">#REF!</definedName>
    <definedName name="_7_t_1">"$#REF!.$#REF!$#REF!:$#REF!$#REF!"</definedName>
    <definedName name="_70AA_4_1">"$#REF!.$#REF!$#REF!"</definedName>
    <definedName name="_71AA_40_1">"$#REF!.$#REF!$#REF!"</definedName>
    <definedName name="_72AA_41_1">"$#REF!.$#REF!$#REF!"</definedName>
    <definedName name="_73AA_42_1">"$#REF!.$#REF!$#REF!"</definedName>
    <definedName name="_74AA_43_1">"$#REF!.$#REF!$#REF!"</definedName>
    <definedName name="_75AA_45_1">"$#REF!.$#REF!$#REF!"</definedName>
    <definedName name="_76AA_46_1">"$#REF!.$#REF!$#REF!"</definedName>
    <definedName name="_77AA_47_1">"$#REF!.$#REF!$#REF!"</definedName>
    <definedName name="_78AA_48_1">"$#REF!.$#REF!$#REF!"</definedName>
    <definedName name="_79AA_49_1">"$#REF!.$#REF!$#REF!"</definedName>
    <definedName name="_7Excel_BuiltIn_Print_Titles_1_1">#REF!</definedName>
    <definedName name="_8_t_1_1">"$#REF!.$#REF!$#REF!:$#REF!$#REF!"</definedName>
    <definedName name="_80AA_50_1">"$#REF!.$#REF!$#REF!"</definedName>
    <definedName name="_81ANTIGA_14_1">"$#REF!.$A$4:$F$2097"</definedName>
    <definedName name="_82ANTIGA_15_1">"$#REF!.$A$4:$F$2097"</definedName>
    <definedName name="_83ANTIGA_17_1">"$#REF!.$A$4:$F$2097"</definedName>
    <definedName name="_84ANTIGA_18_1">"$#REF!.$A$4:$F$2097"</definedName>
    <definedName name="_85ANTIGA_19_1">"$#REF!.$A$4:$F$2097"</definedName>
    <definedName name="_86ANTIGA_20_1">"$#REF!.$A$4:$F$2097"</definedName>
    <definedName name="_87ANTIGA_22_1">"$#REF!.$A$4:$F$2097"</definedName>
    <definedName name="_88ANTIGA_3_1">"$#REF!.$A$4:$F$2097"</definedName>
    <definedName name="_89ANTIGA_35_1">"$#REF!.$A$4:$F$2097"</definedName>
    <definedName name="_90ANTIGA_36_1">"$#REF!.$A$4:$F$2097"</definedName>
    <definedName name="_91ANTIGA_37_1">"$#REF!.$A$4:$F$2097"</definedName>
    <definedName name="_92ANTIGA_38_1">"$#REF!.$A$4:$F$2097"</definedName>
    <definedName name="_93ANTIGA_39_1">"$#REF!.$A$4:$F$2097"</definedName>
    <definedName name="_94ANTIGA_4_1">"$#REF!.$A$4:$F$2097"</definedName>
    <definedName name="_95ANTIGA_40_1">"$#REF!.$A$4:$F$2097"</definedName>
    <definedName name="_96ANTIGA_41_1">"$#REF!.$A$4:$F$2097"</definedName>
    <definedName name="_97ANTIGA_42_1">"$#REF!.$A$4:$F$2097"</definedName>
    <definedName name="_98ANTIGA_43_1">"$#REF!.$A$4:$F$2097"</definedName>
    <definedName name="_99ANTIGA_45_1">"$#REF!.$A$4:$F$2097"</definedName>
    <definedName name="_9A_14_1">"$#REF!.$#REF!$#REF!"</definedName>
    <definedName name="_A1">#REF!</definedName>
    <definedName name="_Aux1">#REF!</definedName>
    <definedName name="_cab1">#REF!</definedName>
    <definedName name="_COM010201">#REF!</definedName>
    <definedName name="_COM010202">#REF!</definedName>
    <definedName name="_COM010205">#REF!</definedName>
    <definedName name="_COM010206">#REF!</definedName>
    <definedName name="_COM010210">#REF!</definedName>
    <definedName name="_COM010301">#REF!</definedName>
    <definedName name="_COM010401">#REF!</definedName>
    <definedName name="_COM010402">#REF!</definedName>
    <definedName name="_COM010407">#REF!</definedName>
    <definedName name="_COM010413">#REF!</definedName>
    <definedName name="_COM010501">#REF!</definedName>
    <definedName name="_COM010503">#REF!</definedName>
    <definedName name="_COM010505">#REF!</definedName>
    <definedName name="_COM010509">#REF!</definedName>
    <definedName name="_COM010512">#REF!</definedName>
    <definedName name="_COM010518">#REF!</definedName>
    <definedName name="_COM010519">#REF!</definedName>
    <definedName name="_COM010521">#REF!</definedName>
    <definedName name="_COM010523">#REF!</definedName>
    <definedName name="_COM010532">#REF!</definedName>
    <definedName name="_COM010533">#REF!</definedName>
    <definedName name="_COM010536">#REF!</definedName>
    <definedName name="_COM010701">#REF!</definedName>
    <definedName name="_COM010703">#REF!</definedName>
    <definedName name="_COM010705">#REF!</definedName>
    <definedName name="_COM010708">#REF!</definedName>
    <definedName name="_COM010710">#REF!</definedName>
    <definedName name="_COM010712">#REF!</definedName>
    <definedName name="_COM010717">#REF!</definedName>
    <definedName name="_COM010718">#REF!</definedName>
    <definedName name="_COM020201">#REF!</definedName>
    <definedName name="_COM020205">#REF!</definedName>
    <definedName name="_COM020211">#REF!</definedName>
    <definedName name="_COM020217">#REF!</definedName>
    <definedName name="_COM030102">#REF!</definedName>
    <definedName name="_COM030201">#REF!</definedName>
    <definedName name="_COM030303">#REF!</definedName>
    <definedName name="_COM030317">#REF!</definedName>
    <definedName name="_COM040101">#REF!</definedName>
    <definedName name="_COM040202">#REF!</definedName>
    <definedName name="_COM050103">#REF!</definedName>
    <definedName name="_COM050207">#REF!</definedName>
    <definedName name="_COM060101">#REF!</definedName>
    <definedName name="_COM080101">#REF!</definedName>
    <definedName name="_COM080310">#REF!</definedName>
    <definedName name="_COM090101">#REF!</definedName>
    <definedName name="_COM100302">#REF!</definedName>
    <definedName name="_COM110101">#REF!</definedName>
    <definedName name="_COM110104">#REF!</definedName>
    <definedName name="_COM110107">#REF!</definedName>
    <definedName name="_COM120101">#REF!</definedName>
    <definedName name="_COM120105">#REF!</definedName>
    <definedName name="_COM120106">#REF!</definedName>
    <definedName name="_COM120107">#REF!</definedName>
    <definedName name="_COM120110">#REF!</definedName>
    <definedName name="_COM120150">#REF!</definedName>
    <definedName name="_COM130101">#REF!</definedName>
    <definedName name="_COM130103">#REF!</definedName>
    <definedName name="_COM130304">#REF!</definedName>
    <definedName name="_COM130401">#REF!</definedName>
    <definedName name="_COM140102">#REF!</definedName>
    <definedName name="_COM140109">#REF!</definedName>
    <definedName name="_COM140113">#REF!</definedName>
    <definedName name="_COM140122">#REF!</definedName>
    <definedName name="_COM140126">#REF!</definedName>
    <definedName name="_COM140129">#REF!</definedName>
    <definedName name="_COM140135">#REF!</definedName>
    <definedName name="_COM140143">#REF!</definedName>
    <definedName name="_COM140145">#REF!</definedName>
    <definedName name="_COM150130">#REF!</definedName>
    <definedName name="_COM170101">#REF!</definedName>
    <definedName name="_COM170102">#REF!</definedName>
    <definedName name="_COM170103">#REF!</definedName>
    <definedName name="_D" localSheetId="7">#REF!</definedName>
    <definedName name="_D">#REF!</definedName>
    <definedName name="_GLB2">#REF!</definedName>
    <definedName name="_i">"$#REF!.$#REF!$#REF!:$#REF!$#REF!"</definedName>
    <definedName name="_i_1">#REF!</definedName>
    <definedName name="_i_14">#REF!</definedName>
    <definedName name="_i_15">#REF!</definedName>
    <definedName name="_i_17">#REF!</definedName>
    <definedName name="_i_18">#REF!</definedName>
    <definedName name="_i_19">#REF!</definedName>
    <definedName name="_i_20">#REF!</definedName>
    <definedName name="_i_21">#REF!</definedName>
    <definedName name="_i_27">#REF!</definedName>
    <definedName name="_i_29">#REF!</definedName>
    <definedName name="_i_3">#REF!</definedName>
    <definedName name="_i_3_1">#REF!</definedName>
    <definedName name="_i_3_14">#REF!</definedName>
    <definedName name="_i_3_15">#REF!</definedName>
    <definedName name="_i_3_17">#REF!</definedName>
    <definedName name="_i_3_18">#REF!</definedName>
    <definedName name="_i_3_19">#REF!</definedName>
    <definedName name="_i_3_20">#REF!</definedName>
    <definedName name="_i_3_21">#REF!</definedName>
    <definedName name="_i_3_27">#REF!</definedName>
    <definedName name="_i_3_29">#REF!</definedName>
    <definedName name="_i_3_30">#REF!</definedName>
    <definedName name="_i_3_37">#REF!</definedName>
    <definedName name="_i_3_46">#REF!</definedName>
    <definedName name="_i_3_47">#REF!</definedName>
    <definedName name="_i_3_48">#REF!</definedName>
    <definedName name="_i_3_50">#REF!</definedName>
    <definedName name="_i_3_7">#REF!</definedName>
    <definedName name="_i_30">#REF!</definedName>
    <definedName name="_i_37">#REF!</definedName>
    <definedName name="_i_46">#REF!</definedName>
    <definedName name="_i_47">#REF!</definedName>
    <definedName name="_i_48">#REF!</definedName>
    <definedName name="_i_5">#REF!</definedName>
    <definedName name="_i_50">#REF!</definedName>
    <definedName name="_i_7">#REF!</definedName>
    <definedName name="_i3">#REF!</definedName>
    <definedName name="_l">"$#REF!.$#REF!$#REF!:$#REF!$#REF!"</definedName>
    <definedName name="_l_1">#REF!</definedName>
    <definedName name="_l_14">#REF!</definedName>
    <definedName name="_l_15">#REF!</definedName>
    <definedName name="_l_17">#REF!</definedName>
    <definedName name="_l_18">#REF!</definedName>
    <definedName name="_l_19">#REF!</definedName>
    <definedName name="_l_20">#REF!</definedName>
    <definedName name="_l_21">#REF!</definedName>
    <definedName name="_l_27">#REF!</definedName>
    <definedName name="_l_29">#REF!</definedName>
    <definedName name="_l_3">#REF!</definedName>
    <definedName name="_l_3_1">#REF!</definedName>
    <definedName name="_l_3_14">#REF!</definedName>
    <definedName name="_l_3_15">#REF!</definedName>
    <definedName name="_l_3_17">#REF!</definedName>
    <definedName name="_l_3_18">#REF!</definedName>
    <definedName name="_l_3_19">#REF!</definedName>
    <definedName name="_l_3_20">#REF!</definedName>
    <definedName name="_l_3_21">#REF!</definedName>
    <definedName name="_l_3_27">#REF!</definedName>
    <definedName name="_l_3_29">#REF!</definedName>
    <definedName name="_l_3_30">#REF!</definedName>
    <definedName name="_l_3_37">#REF!</definedName>
    <definedName name="_l_3_46">#REF!</definedName>
    <definedName name="_l_3_47">#REF!</definedName>
    <definedName name="_l_3_48">#REF!</definedName>
    <definedName name="_l_3_50">#REF!</definedName>
    <definedName name="_l_3_7">#REF!</definedName>
    <definedName name="_l_30">#REF!</definedName>
    <definedName name="_l_37">#REF!</definedName>
    <definedName name="_l_46">#REF!</definedName>
    <definedName name="_l_47">#REF!</definedName>
    <definedName name="_l_48">#REF!</definedName>
    <definedName name="_l_5">#REF!</definedName>
    <definedName name="_l_50">#REF!</definedName>
    <definedName name="_l_7">#REF!</definedName>
    <definedName name="_MAO010201">#REF!</definedName>
    <definedName name="_MAO010202">#REF!</definedName>
    <definedName name="_MAO010205">#REF!</definedName>
    <definedName name="_MAO010206">#REF!</definedName>
    <definedName name="_MAO010210">#REF!</definedName>
    <definedName name="_MAO010401">#REF!</definedName>
    <definedName name="_MAO010402">#REF!</definedName>
    <definedName name="_MAO010407">#REF!</definedName>
    <definedName name="_MAO010413">#REF!</definedName>
    <definedName name="_MAO010501">#REF!</definedName>
    <definedName name="_MAO010503">#REF!</definedName>
    <definedName name="_MAO010505">#REF!</definedName>
    <definedName name="_MAO010509">#REF!</definedName>
    <definedName name="_MAO010512">#REF!</definedName>
    <definedName name="_MAO010518">#REF!</definedName>
    <definedName name="_MAO010519">#REF!</definedName>
    <definedName name="_MAO010521">#REF!</definedName>
    <definedName name="_MAO010523">#REF!</definedName>
    <definedName name="_MAO010532">#REF!</definedName>
    <definedName name="_MAO010533">#REF!</definedName>
    <definedName name="_MAO010536">#REF!</definedName>
    <definedName name="_MAO010701">#REF!</definedName>
    <definedName name="_MAO010703">#REF!</definedName>
    <definedName name="_MAO010705">#REF!</definedName>
    <definedName name="_MAO010708">#REF!</definedName>
    <definedName name="_MAO010710">#REF!</definedName>
    <definedName name="_MAO010712">#REF!</definedName>
    <definedName name="_MAO010717">#REF!</definedName>
    <definedName name="_MAO020201">#REF!</definedName>
    <definedName name="_MAO020205">#REF!</definedName>
    <definedName name="_MAO020211">#REF!</definedName>
    <definedName name="_MAO020217">#REF!</definedName>
    <definedName name="_MAO030102">#REF!</definedName>
    <definedName name="_MAO030201">#REF!</definedName>
    <definedName name="_MAO030303">#REF!</definedName>
    <definedName name="_MAO030317">#REF!</definedName>
    <definedName name="_MAO040101">#REF!</definedName>
    <definedName name="_MAO040202">#REF!</definedName>
    <definedName name="_MAO050103">#REF!</definedName>
    <definedName name="_MAO050207">#REF!</definedName>
    <definedName name="_MAO060101">#REF!</definedName>
    <definedName name="_MAO080310">#REF!</definedName>
    <definedName name="_MAO090101">#REF!</definedName>
    <definedName name="_MAO110101">#REF!</definedName>
    <definedName name="_MAO110104">#REF!</definedName>
    <definedName name="_MAO110107">#REF!</definedName>
    <definedName name="_MAO120101">#REF!</definedName>
    <definedName name="_MAO120105">#REF!</definedName>
    <definedName name="_MAO120106">#REF!</definedName>
    <definedName name="_MAO120107">#REF!</definedName>
    <definedName name="_MAO120110">#REF!</definedName>
    <definedName name="_MAO120150">#REF!</definedName>
    <definedName name="_MAO130101">#REF!</definedName>
    <definedName name="_MAO130103">#REF!</definedName>
    <definedName name="_MAO130304">#REF!</definedName>
    <definedName name="_MAO130401">#REF!</definedName>
    <definedName name="_MAO140102">#REF!</definedName>
    <definedName name="_MAO140109">#REF!</definedName>
    <definedName name="_MAO140113">#REF!</definedName>
    <definedName name="_MAO140122">#REF!</definedName>
    <definedName name="_MAO140126">#REF!</definedName>
    <definedName name="_MAO140129">#REF!</definedName>
    <definedName name="_MAO140135">#REF!</definedName>
    <definedName name="_MAO140143">#REF!</definedName>
    <definedName name="_MAO140145">#REF!</definedName>
    <definedName name="_MAT010301">#REF!</definedName>
    <definedName name="_MAT010401">#REF!</definedName>
    <definedName name="_MAT010402">#REF!</definedName>
    <definedName name="_MAT010407">#REF!</definedName>
    <definedName name="_MAT010413">#REF!</definedName>
    <definedName name="_MAT010536">#REF!</definedName>
    <definedName name="_MAT010703">#REF!</definedName>
    <definedName name="_MAT010708">#REF!</definedName>
    <definedName name="_MAT010710">#REF!</definedName>
    <definedName name="_MAT010718">#REF!</definedName>
    <definedName name="_MAT020201">#REF!</definedName>
    <definedName name="_MAT020205">#REF!</definedName>
    <definedName name="_MAT020211">#REF!</definedName>
    <definedName name="_MAT030102">#REF!</definedName>
    <definedName name="_MAT030201">#REF!</definedName>
    <definedName name="_MAT030303">#REF!</definedName>
    <definedName name="_MAT030317">#REF!</definedName>
    <definedName name="_MAT040101">#REF!</definedName>
    <definedName name="_MAT040202">#REF!</definedName>
    <definedName name="_MAT050103">#REF!</definedName>
    <definedName name="_MAT050207">#REF!</definedName>
    <definedName name="_MAT060101">#REF!</definedName>
    <definedName name="_MAT080101">#REF!</definedName>
    <definedName name="_MAT080310">#REF!</definedName>
    <definedName name="_MAT090101">#REF!</definedName>
    <definedName name="_MAT100302">#REF!</definedName>
    <definedName name="_MAT110101">#REF!</definedName>
    <definedName name="_MAT110104">#REF!</definedName>
    <definedName name="_MAT110107">#REF!</definedName>
    <definedName name="_MAT120101">#REF!</definedName>
    <definedName name="_MAT120105">#REF!</definedName>
    <definedName name="_MAT120106">#REF!</definedName>
    <definedName name="_MAT120107">#REF!</definedName>
    <definedName name="_MAT120110">#REF!</definedName>
    <definedName name="_MAT120150">#REF!</definedName>
    <definedName name="_MAT130101">#REF!</definedName>
    <definedName name="_MAT130103">#REF!</definedName>
    <definedName name="_MAT130304">#REF!</definedName>
    <definedName name="_MAT130401">#REF!</definedName>
    <definedName name="_MAT140102">#REF!</definedName>
    <definedName name="_MAT140109">#REF!</definedName>
    <definedName name="_MAT140113">#REF!</definedName>
    <definedName name="_MAT140122">#REF!</definedName>
    <definedName name="_MAT140126">#REF!</definedName>
    <definedName name="_MAT140129">#REF!</definedName>
    <definedName name="_MAT140135">#REF!</definedName>
    <definedName name="_MAT140143">#REF!</definedName>
    <definedName name="_MAT140145">#REF!</definedName>
    <definedName name="_MAT150130">#REF!</definedName>
    <definedName name="_MAT170101">#REF!</definedName>
    <definedName name="_MAT170102">#REF!</definedName>
    <definedName name="_MAT170103">#REF!</definedName>
    <definedName name="_p">#REF!</definedName>
    <definedName name="_PRE010201">#REF!</definedName>
    <definedName name="_PRE010202">#REF!</definedName>
    <definedName name="_PRE010205">#REF!</definedName>
    <definedName name="_PRE010206">#REF!</definedName>
    <definedName name="_PRE010210">#REF!</definedName>
    <definedName name="_PRE010301">#REF!</definedName>
    <definedName name="_PRE010401">#REF!</definedName>
    <definedName name="_PRE010402">#REF!</definedName>
    <definedName name="_PRE010407">#REF!</definedName>
    <definedName name="_PRE010413">#REF!</definedName>
    <definedName name="_PRE010501">#REF!</definedName>
    <definedName name="_PRE010503">#REF!</definedName>
    <definedName name="_PRE010505">#REF!</definedName>
    <definedName name="_PRE010509">#REF!</definedName>
    <definedName name="_PRE010512">#REF!</definedName>
    <definedName name="_PRE010518">#REF!</definedName>
    <definedName name="_PRE010519">#REF!</definedName>
    <definedName name="_PRE010521">#REF!</definedName>
    <definedName name="_PRE010523">#REF!</definedName>
    <definedName name="_PRE010532">#REF!</definedName>
    <definedName name="_PRE010533">#REF!</definedName>
    <definedName name="_PRE010536">#REF!</definedName>
    <definedName name="_PRE010701">#REF!</definedName>
    <definedName name="_PRE010703">#REF!</definedName>
    <definedName name="_PRE010705">#REF!</definedName>
    <definedName name="_PRE010708">#REF!</definedName>
    <definedName name="_PRE010710">#REF!</definedName>
    <definedName name="_PRE010712">#REF!</definedName>
    <definedName name="_PRE010717">#REF!</definedName>
    <definedName name="_PRE010718">#REF!</definedName>
    <definedName name="_PRE020201">#REF!</definedName>
    <definedName name="_PRE020205">#REF!</definedName>
    <definedName name="_PRE020211">#REF!</definedName>
    <definedName name="_PRE020217">#REF!</definedName>
    <definedName name="_PRE030102">#REF!</definedName>
    <definedName name="_PRE030201">#REF!</definedName>
    <definedName name="_PRE030303">#REF!</definedName>
    <definedName name="_PRE030317">#REF!</definedName>
    <definedName name="_PRE040101">#REF!</definedName>
    <definedName name="_PRE040202">#REF!</definedName>
    <definedName name="_PRE050103">#REF!</definedName>
    <definedName name="_PRE050207">#REF!</definedName>
    <definedName name="_PRE060101">#REF!</definedName>
    <definedName name="_PRE080101">#REF!</definedName>
    <definedName name="_PRE080310">#REF!</definedName>
    <definedName name="_PRE090101">#REF!</definedName>
    <definedName name="_PRE100302">#REF!</definedName>
    <definedName name="_PRE110101">#REF!</definedName>
    <definedName name="_PRE110104">#REF!</definedName>
    <definedName name="_PRE110107">#REF!</definedName>
    <definedName name="_PRE120101">#REF!</definedName>
    <definedName name="_PRE120105">#REF!</definedName>
    <definedName name="_PRE120106">#REF!</definedName>
    <definedName name="_PRE120107">#REF!</definedName>
    <definedName name="_PRE120110">#REF!</definedName>
    <definedName name="_PRE120150">#REF!</definedName>
    <definedName name="_PRE130101">#REF!</definedName>
    <definedName name="_PRE130103">#REF!</definedName>
    <definedName name="_PRE130304">#REF!</definedName>
    <definedName name="_PRE130401">#REF!</definedName>
    <definedName name="_PRE140102">#REF!</definedName>
    <definedName name="_PRE140109">#REF!</definedName>
    <definedName name="_PRE140113">#REF!</definedName>
    <definedName name="_PRE140122">#REF!</definedName>
    <definedName name="_PRE140126">#REF!</definedName>
    <definedName name="_PRE140129">#REF!</definedName>
    <definedName name="_PRE140135">#REF!</definedName>
    <definedName name="_PRE140143">#REF!</definedName>
    <definedName name="_PRE140145">#REF!</definedName>
    <definedName name="_PRE150130">#REF!</definedName>
    <definedName name="_PRE170101">#REF!</definedName>
    <definedName name="_PRE170102">#REF!</definedName>
    <definedName name="_PRE170103">#REF!</definedName>
    <definedName name="_QUA010201">#REF!</definedName>
    <definedName name="_QUA010202">#REF!</definedName>
    <definedName name="_QUA010205">#REF!</definedName>
    <definedName name="_QUA010206">#REF!</definedName>
    <definedName name="_QUA010210">#REF!</definedName>
    <definedName name="_QUA010301">#REF!</definedName>
    <definedName name="_QUA010401">#REF!</definedName>
    <definedName name="_QUA010402">#REF!</definedName>
    <definedName name="_QUA010407">#REF!</definedName>
    <definedName name="_QUA010413">#REF!</definedName>
    <definedName name="_QUA010501">#REF!</definedName>
    <definedName name="_QUA010503">#REF!</definedName>
    <definedName name="_QUA010505">#REF!</definedName>
    <definedName name="_QUA010509">#REF!</definedName>
    <definedName name="_QUA010512">#REF!</definedName>
    <definedName name="_QUA010518">#REF!</definedName>
    <definedName name="_QUA010519">#REF!</definedName>
    <definedName name="_QUA010521">#REF!</definedName>
    <definedName name="_QUA010523">#REF!</definedName>
    <definedName name="_QUA010532">#REF!</definedName>
    <definedName name="_QUA010533">#REF!</definedName>
    <definedName name="_QUA010536">#REF!</definedName>
    <definedName name="_QUA010701">#REF!</definedName>
    <definedName name="_QUA010703">#REF!</definedName>
    <definedName name="_QUA010705">#REF!</definedName>
    <definedName name="_QUA010708">#REF!</definedName>
    <definedName name="_QUA010710">#REF!</definedName>
    <definedName name="_QUA010712">#REF!</definedName>
    <definedName name="_QUA010717">#REF!</definedName>
    <definedName name="_QUA010718">#REF!</definedName>
    <definedName name="_QUA020201">#REF!</definedName>
    <definedName name="_QUA020205">#REF!</definedName>
    <definedName name="_QUA020211">#REF!</definedName>
    <definedName name="_QUA020217">#REF!</definedName>
    <definedName name="_QUA030102">#REF!</definedName>
    <definedName name="_QUA030201">#REF!</definedName>
    <definedName name="_QUA030303">#REF!</definedName>
    <definedName name="_QUA030317">#REF!</definedName>
    <definedName name="_QUA040101">#REF!</definedName>
    <definedName name="_QUA040202">#REF!</definedName>
    <definedName name="_QUA050103">#REF!</definedName>
    <definedName name="_QUA050207">#REF!</definedName>
    <definedName name="_QUA060101">#REF!</definedName>
    <definedName name="_QUA080101">#REF!</definedName>
    <definedName name="_QUA080310">#REF!</definedName>
    <definedName name="_QUA090101">#REF!</definedName>
    <definedName name="_QUA100302">#REF!</definedName>
    <definedName name="_QUA110101">#REF!</definedName>
    <definedName name="_QUA110104">#REF!</definedName>
    <definedName name="_QUA110107">#REF!</definedName>
    <definedName name="_QUA120101">#REF!</definedName>
    <definedName name="_QUA120105">#REF!</definedName>
    <definedName name="_QUA120106">#REF!</definedName>
    <definedName name="_QUA120107">#REF!</definedName>
    <definedName name="_QUA120110">#REF!</definedName>
    <definedName name="_QUA120150">#REF!</definedName>
    <definedName name="_QUA130101">#REF!</definedName>
    <definedName name="_QUA130103">#REF!</definedName>
    <definedName name="_QUA130304">#REF!</definedName>
    <definedName name="_QUA130401">#REF!</definedName>
    <definedName name="_QUA140102">#REF!</definedName>
    <definedName name="_QUA140109">#REF!</definedName>
    <definedName name="_QUA140113">#REF!</definedName>
    <definedName name="_QUA140122">#REF!</definedName>
    <definedName name="_QUA140126">#REF!</definedName>
    <definedName name="_QUA140129">#REF!</definedName>
    <definedName name="_QUA140135">#REF!</definedName>
    <definedName name="_QUA140143">#REF!</definedName>
    <definedName name="_QUA140145">#REF!</definedName>
    <definedName name="_QUA150130">#REF!</definedName>
    <definedName name="_QUA170101">#REF!</definedName>
    <definedName name="_QUA170102">#REF!</definedName>
    <definedName name="_QUA170103">#REF!</definedName>
    <definedName name="_r" localSheetId="7">#REF!</definedName>
    <definedName name="_R">#REF!</definedName>
    <definedName name="_REC11100">#REF!</definedName>
    <definedName name="_REC11110">#REF!</definedName>
    <definedName name="_REC11115">#REF!</definedName>
    <definedName name="_REC11125">#REF!</definedName>
    <definedName name="_REC11130">#REF!</definedName>
    <definedName name="_REC11135">#REF!</definedName>
    <definedName name="_REC11145">#REF!</definedName>
    <definedName name="_REC11150">#REF!</definedName>
    <definedName name="_REC11165">#REF!</definedName>
    <definedName name="_REC11170">#REF!</definedName>
    <definedName name="_REC11180">#REF!</definedName>
    <definedName name="_REC11185">#REF!</definedName>
    <definedName name="_REC11220">#REF!</definedName>
    <definedName name="_REC12105">#REF!</definedName>
    <definedName name="_REC12555">#REF!</definedName>
    <definedName name="_REC12570">#REF!</definedName>
    <definedName name="_REC12575">#REF!</definedName>
    <definedName name="_REC12580">#REF!</definedName>
    <definedName name="_REC12600">#REF!</definedName>
    <definedName name="_REC12610">#REF!</definedName>
    <definedName name="_REC12630">#REF!</definedName>
    <definedName name="_REC12631">#REF!</definedName>
    <definedName name="_REC12640">#REF!</definedName>
    <definedName name="_REC12645">#REF!</definedName>
    <definedName name="_REC12665">#REF!</definedName>
    <definedName name="_REC12690">#REF!</definedName>
    <definedName name="_REC12700">#REF!</definedName>
    <definedName name="_REC12710">#REF!</definedName>
    <definedName name="_REC13111">#REF!</definedName>
    <definedName name="_REC13112">#REF!</definedName>
    <definedName name="_REC13121">#REF!</definedName>
    <definedName name="_REC13720">#REF!</definedName>
    <definedName name="_REC14100">#REF!</definedName>
    <definedName name="_REC14161">#REF!</definedName>
    <definedName name="_REC14195">#REF!</definedName>
    <definedName name="_REC14205">#REF!</definedName>
    <definedName name="_REC14260">#REF!</definedName>
    <definedName name="_REC14500">#REF!</definedName>
    <definedName name="_REC14515">#REF!</definedName>
    <definedName name="_REC14555">#REF!</definedName>
    <definedName name="_REC14565">#REF!</definedName>
    <definedName name="_REC15135">#REF!</definedName>
    <definedName name="_REC15140">#REF!</definedName>
    <definedName name="_REC15195">#REF!</definedName>
    <definedName name="_REC15225">#REF!</definedName>
    <definedName name="_REC15230">#REF!</definedName>
    <definedName name="_REC15515">#REF!</definedName>
    <definedName name="_REC15560">#REF!</definedName>
    <definedName name="_REC15565">#REF!</definedName>
    <definedName name="_REC15570">#REF!</definedName>
    <definedName name="_REC15575">#REF!</definedName>
    <definedName name="_REC15583">#REF!</definedName>
    <definedName name="_REC15590">#REF!</definedName>
    <definedName name="_REC15591">#REF!</definedName>
    <definedName name="_REC15610">#REF!</definedName>
    <definedName name="_REC15625">#REF!</definedName>
    <definedName name="_REC15635">#REF!</definedName>
    <definedName name="_REC15655">#REF!</definedName>
    <definedName name="_REC15665">#REF!</definedName>
    <definedName name="_REC16515">#REF!</definedName>
    <definedName name="_REC16535">#REF!</definedName>
    <definedName name="_REC17140">#REF!</definedName>
    <definedName name="_REC19500">#REF!</definedName>
    <definedName name="_REC19501">#REF!</definedName>
    <definedName name="_REC19502">#REF!</definedName>
    <definedName name="_REC19503">#REF!</definedName>
    <definedName name="_REC19504">#REF!</definedName>
    <definedName name="_REC19505">#REF!</definedName>
    <definedName name="_REC20100">#REF!</definedName>
    <definedName name="_REC20105">#REF!</definedName>
    <definedName name="_REC20110">#REF!</definedName>
    <definedName name="_REC20115">#REF!</definedName>
    <definedName name="_REC20130">#REF!</definedName>
    <definedName name="_REC20135">#REF!</definedName>
    <definedName name="_REC20140">#REF!</definedName>
    <definedName name="_REC20145">#REF!</definedName>
    <definedName name="_REC20150">#REF!</definedName>
    <definedName name="_REC20155">#REF!</definedName>
    <definedName name="_REC20175">#REF!</definedName>
    <definedName name="_REC20185">#REF!</definedName>
    <definedName name="_REC20190">#REF!</definedName>
    <definedName name="_REC20195">#REF!</definedName>
    <definedName name="_REC20210">#REF!</definedName>
    <definedName name="_RET1">[6]Regula!$J$36</definedName>
    <definedName name="_s">"$#REF!.$#REF!$#REF!:$#REF!$#REF!"</definedName>
    <definedName name="_s_1">#REF!</definedName>
    <definedName name="_s_14">#REF!</definedName>
    <definedName name="_s_15">#REF!</definedName>
    <definedName name="_s_17">#REF!</definedName>
    <definedName name="_s_18">#REF!</definedName>
    <definedName name="_s_19">#REF!</definedName>
    <definedName name="_s_20">#REF!</definedName>
    <definedName name="_s_21">#REF!</definedName>
    <definedName name="_s_27">#REF!</definedName>
    <definedName name="_s_29">#REF!</definedName>
    <definedName name="_s_3">#REF!</definedName>
    <definedName name="_s_3_1">#REF!</definedName>
    <definedName name="_s_3_14">#REF!</definedName>
    <definedName name="_s_3_15">#REF!</definedName>
    <definedName name="_s_3_17">#REF!</definedName>
    <definedName name="_s_3_18">#REF!</definedName>
    <definedName name="_s_3_19">#REF!</definedName>
    <definedName name="_s_3_20">#REF!</definedName>
    <definedName name="_s_3_21">#REF!</definedName>
    <definedName name="_s_3_27">#REF!</definedName>
    <definedName name="_s_3_29">#REF!</definedName>
    <definedName name="_s_3_30">#REF!</definedName>
    <definedName name="_s_3_37">#REF!</definedName>
    <definedName name="_s_3_46">#REF!</definedName>
    <definedName name="_s_3_47">#REF!</definedName>
    <definedName name="_s_3_48">#REF!</definedName>
    <definedName name="_s_3_50">#REF!</definedName>
    <definedName name="_s_3_7">#REF!</definedName>
    <definedName name="_s_30">#REF!</definedName>
    <definedName name="_s_37">#REF!</definedName>
    <definedName name="_s_46">#REF!</definedName>
    <definedName name="_s_47">#REF!</definedName>
    <definedName name="_s_48">#REF!</definedName>
    <definedName name="_s_5">#REF!</definedName>
    <definedName name="_s_50">#REF!</definedName>
    <definedName name="_s_7">#REF!</definedName>
    <definedName name="_svi2">#REF!</definedName>
    <definedName name="_t">"$#REF!.$#REF!$#REF!:$#REF!$#REF!"</definedName>
    <definedName name="_t_1">#REF!</definedName>
    <definedName name="_t_14">#REF!</definedName>
    <definedName name="_t_15">#REF!</definedName>
    <definedName name="_t_17">#REF!</definedName>
    <definedName name="_t_18">#REF!</definedName>
    <definedName name="_t_19">#REF!</definedName>
    <definedName name="_t_20">#REF!</definedName>
    <definedName name="_t_21">#REF!</definedName>
    <definedName name="_t_27">#REF!</definedName>
    <definedName name="_t_29">#REF!</definedName>
    <definedName name="_t_3">#REF!</definedName>
    <definedName name="_t_3_1">#REF!</definedName>
    <definedName name="_t_3_14">#REF!</definedName>
    <definedName name="_t_3_15">#REF!</definedName>
    <definedName name="_t_3_17">#REF!</definedName>
    <definedName name="_t_3_18">#REF!</definedName>
    <definedName name="_t_3_19">#REF!</definedName>
    <definedName name="_t_3_20">#REF!</definedName>
    <definedName name="_t_3_21">#REF!</definedName>
    <definedName name="_t_3_27">#REF!</definedName>
    <definedName name="_t_3_29">#REF!</definedName>
    <definedName name="_t_3_30">#REF!</definedName>
    <definedName name="_t_3_37">#REF!</definedName>
    <definedName name="_t_3_46">#REF!</definedName>
    <definedName name="_t_3_47">#REF!</definedName>
    <definedName name="_t_3_48">#REF!</definedName>
    <definedName name="_t_3_50">#REF!</definedName>
    <definedName name="_t_3_7">#REF!</definedName>
    <definedName name="_t_30">#REF!</definedName>
    <definedName name="_t_37">#REF!</definedName>
    <definedName name="_t_46">#REF!</definedName>
    <definedName name="_t_47">#REF!</definedName>
    <definedName name="_t_48">#REF!</definedName>
    <definedName name="_t_5">#REF!</definedName>
    <definedName name="_t_50">#REF!</definedName>
    <definedName name="_t_7">#REF!</definedName>
    <definedName name="_Toc189039386_1">"$#REF!.$#REF!$#REF!"</definedName>
    <definedName name="_TT102">'[7]Relatório-1ª med.'!#REF!</definedName>
    <definedName name="_TT107">'[7]Relatório-1ª med.'!#REF!</definedName>
    <definedName name="_TT121">'[7]Relatório-1ª med.'!#REF!</definedName>
    <definedName name="_TT123">'[7]Relatório-1ª med.'!#REF!</definedName>
    <definedName name="_TT19">'[7]Relatório-1ª med.'!#REF!</definedName>
    <definedName name="_TT20">'[7]Relatório-1ª med.'!#REF!</definedName>
    <definedName name="_TT21">'[7]Relatório-1ª med.'!#REF!</definedName>
    <definedName name="_TT22">'[7]Relatório-1ª med.'!#REF!</definedName>
    <definedName name="_TT26">'[7]Relatório-1ª med.'!#REF!</definedName>
    <definedName name="_TT27">'[7]Relatório-1ª med.'!#REF!</definedName>
    <definedName name="_TT28">'[7]Relatório-1ª med.'!#REF!</definedName>
    <definedName name="_TT30">'[7]Relatório-1ª med.'!#REF!</definedName>
    <definedName name="_TT31">'[7]Relatório-1ª med.'!#REF!</definedName>
    <definedName name="_TT32">'[7]Relatório-1ª med.'!#REF!</definedName>
    <definedName name="_TT33">'[7]Relatório-1ª med.'!#REF!</definedName>
    <definedName name="_TT34">'[7]Relatório-1ª med.'!#REF!</definedName>
    <definedName name="_TT36">'[7]Relatório-1ª med.'!#REF!</definedName>
    <definedName name="_TT37">'[7]Relatório-1ª med.'!#REF!</definedName>
    <definedName name="_TT38">'[7]Relatório-1ª med.'!#REF!</definedName>
    <definedName name="_TT39">'[7]Relatório-1ª med.'!#REF!</definedName>
    <definedName name="_TT40">'[7]Relatório-1ª med.'!#REF!</definedName>
    <definedName name="_TT5">'[7]Relatório-1ª med.'!#REF!</definedName>
    <definedName name="_TT52">'[7]Relatório-1ª med.'!#REF!</definedName>
    <definedName name="_TT53">'[7]Relatório-1ª med.'!#REF!</definedName>
    <definedName name="_TT54">'[7]Relatório-1ª med.'!#REF!</definedName>
    <definedName name="_TT55">'[7]Relatório-1ª med.'!#REF!</definedName>
    <definedName name="_TT6">'[7]Relatório-1ª med.'!#REF!</definedName>
    <definedName name="_TT60">'[7]Relatório-1ª med.'!#REF!</definedName>
    <definedName name="_TT61">'[7]Relatório-1ª med.'!#REF!</definedName>
    <definedName name="_TT69">'[7]Relatório-1ª med.'!#REF!</definedName>
    <definedName name="_TT7">'[7]Relatório-1ª med.'!#REF!</definedName>
    <definedName name="_TT70">'[7]Relatório-1ª med.'!#REF!</definedName>
    <definedName name="_TT71">'[7]Relatório-1ª med.'!#REF!</definedName>
    <definedName name="_TT74">'[7]Relatório-1ª med.'!#REF!</definedName>
    <definedName name="_TT75">'[7]Relatório-1ª med.'!#REF!</definedName>
    <definedName name="_TT76">'[7]Relatório-1ª med.'!#REF!</definedName>
    <definedName name="_TT77">'[7]Relatório-1ª med.'!#REF!</definedName>
    <definedName name="_TT78">'[7]Relatório-1ª med.'!#REF!</definedName>
    <definedName name="_TT79">'[7]Relatório-1ª med.'!#REF!</definedName>
    <definedName name="_TT94">'[7]Relatório-1ª med.'!#REF!</definedName>
    <definedName name="_TT95">'[7]Relatório-1ª med.'!#REF!</definedName>
    <definedName name="_TT97">'[7]Relatório-1ª med.'!#REF!</definedName>
    <definedName name="_UNI11100">#REF!</definedName>
    <definedName name="_UNI11110">#REF!</definedName>
    <definedName name="_UNI11115">#REF!</definedName>
    <definedName name="_UNI11125">#REF!</definedName>
    <definedName name="_UNI11130">#REF!</definedName>
    <definedName name="_UNI11135">#REF!</definedName>
    <definedName name="_UNI11145">#REF!</definedName>
    <definedName name="_UNI11150">#REF!</definedName>
    <definedName name="_UNI11165">#REF!</definedName>
    <definedName name="_UNI11170">#REF!</definedName>
    <definedName name="_UNI11180">#REF!</definedName>
    <definedName name="_UNI11185">#REF!</definedName>
    <definedName name="_UNI11220">#REF!</definedName>
    <definedName name="_UNI12105">#REF!</definedName>
    <definedName name="_UNI12555">#REF!</definedName>
    <definedName name="_UNI12570">#REF!</definedName>
    <definedName name="_UNI12575">#REF!</definedName>
    <definedName name="_UNI12580">#REF!</definedName>
    <definedName name="_UNI12600">#REF!</definedName>
    <definedName name="_UNI12610">#REF!</definedName>
    <definedName name="_UNI12630">#REF!</definedName>
    <definedName name="_UNI12631">#REF!</definedName>
    <definedName name="_UNI12640">#REF!</definedName>
    <definedName name="_UNI12645">#REF!</definedName>
    <definedName name="_UNI12665">#REF!</definedName>
    <definedName name="_UNI12690">#REF!</definedName>
    <definedName name="_UNI12700">#REF!</definedName>
    <definedName name="_UNI12710">#REF!</definedName>
    <definedName name="_UNI13111">#REF!</definedName>
    <definedName name="_UNI13112">#REF!</definedName>
    <definedName name="_UNI13121">#REF!</definedName>
    <definedName name="_UNI13720">#REF!</definedName>
    <definedName name="_UNI14100">#REF!</definedName>
    <definedName name="_UNI14161">#REF!</definedName>
    <definedName name="_UNI14195">#REF!</definedName>
    <definedName name="_UNI14205">#REF!</definedName>
    <definedName name="_UNI14260">#REF!</definedName>
    <definedName name="_UNI14500">#REF!</definedName>
    <definedName name="_UNI14515">#REF!</definedName>
    <definedName name="_UNI14555">#REF!</definedName>
    <definedName name="_UNI14565">#REF!</definedName>
    <definedName name="_UNI15135">#REF!</definedName>
    <definedName name="_UNI15140">#REF!</definedName>
    <definedName name="_UNI15195">#REF!</definedName>
    <definedName name="_UNI15225">#REF!</definedName>
    <definedName name="_UNI15230">#REF!</definedName>
    <definedName name="_UNI15515">#REF!</definedName>
    <definedName name="_UNI15560">#REF!</definedName>
    <definedName name="_UNI15565">#REF!</definedName>
    <definedName name="_UNI15570">#REF!</definedName>
    <definedName name="_UNI15575">#REF!</definedName>
    <definedName name="_UNI15583">#REF!</definedName>
    <definedName name="_UNI15590">#REF!</definedName>
    <definedName name="_UNI15591">#REF!</definedName>
    <definedName name="_UNI15610">#REF!</definedName>
    <definedName name="_UNI15625">#REF!</definedName>
    <definedName name="_UNI15635">#REF!</definedName>
    <definedName name="_UNI15655">#REF!</definedName>
    <definedName name="_UNI15665">#REF!</definedName>
    <definedName name="_UNI16515">#REF!</definedName>
    <definedName name="_UNI16535">#REF!</definedName>
    <definedName name="_UNI17140">#REF!</definedName>
    <definedName name="_UNI19500">#REF!</definedName>
    <definedName name="_UNI19501">#REF!</definedName>
    <definedName name="_UNI19502">#REF!</definedName>
    <definedName name="_UNI19503">#REF!</definedName>
    <definedName name="_UNI19504">#REF!</definedName>
    <definedName name="_UNI19505">#REF!</definedName>
    <definedName name="_UNI20100">#REF!</definedName>
    <definedName name="_UNI20105">#REF!</definedName>
    <definedName name="_UNI20110">#REF!</definedName>
    <definedName name="_UNI20115">#REF!</definedName>
    <definedName name="_UNI20130">#REF!</definedName>
    <definedName name="_UNI20135">#REF!</definedName>
    <definedName name="_UNI20140">#REF!</definedName>
    <definedName name="_UNI20145">#REF!</definedName>
    <definedName name="_UNI20150">#REF!</definedName>
    <definedName name="_UNI20155">#REF!</definedName>
    <definedName name="_UNI20175">#REF!</definedName>
    <definedName name="_UNI20185">#REF!</definedName>
    <definedName name="_UNI20190">#REF!</definedName>
    <definedName name="_UNI20195">#REF!</definedName>
    <definedName name="_UNI20210">#REF!</definedName>
    <definedName name="_VAL11100">#REF!</definedName>
    <definedName name="_VAL11110">#REF!</definedName>
    <definedName name="_VAL11115">#REF!</definedName>
    <definedName name="_VAL11125">#REF!</definedName>
    <definedName name="_VAL11130">#REF!</definedName>
    <definedName name="_VAL11135">#REF!</definedName>
    <definedName name="_VAL11145">#REF!</definedName>
    <definedName name="_VAL11150">#REF!</definedName>
    <definedName name="_VAL11165">#REF!</definedName>
    <definedName name="_VAL11170">#REF!</definedName>
    <definedName name="_VAL11180">#REF!</definedName>
    <definedName name="_VAL11185">#REF!</definedName>
    <definedName name="_VAL11220">#REF!</definedName>
    <definedName name="_VAL12105">#REF!</definedName>
    <definedName name="_VAL12555">#REF!</definedName>
    <definedName name="_VAL12570">#REF!</definedName>
    <definedName name="_VAL12575">#REF!</definedName>
    <definedName name="_VAL12580">#REF!</definedName>
    <definedName name="_VAL12600">#REF!</definedName>
    <definedName name="_VAL12610">#REF!</definedName>
    <definedName name="_VAL12630">#REF!</definedName>
    <definedName name="_VAL12631">#REF!</definedName>
    <definedName name="_VAL12640">#REF!</definedName>
    <definedName name="_VAL12645">#REF!</definedName>
    <definedName name="_VAL12665">#REF!</definedName>
    <definedName name="_VAL12690">#REF!</definedName>
    <definedName name="_VAL12700">#REF!</definedName>
    <definedName name="_VAL12710">#REF!</definedName>
    <definedName name="_VAL13111">#REF!</definedName>
    <definedName name="_VAL13112">#REF!</definedName>
    <definedName name="_VAL13121">#REF!</definedName>
    <definedName name="_VAL13720">#REF!</definedName>
    <definedName name="_VAL14100">#REF!</definedName>
    <definedName name="_VAL14161">#REF!</definedName>
    <definedName name="_VAL14195">#REF!</definedName>
    <definedName name="_VAL14205">#REF!</definedName>
    <definedName name="_VAL14260">#REF!</definedName>
    <definedName name="_VAL14500">#REF!</definedName>
    <definedName name="_VAL14515">#REF!</definedName>
    <definedName name="_VAL14555">#REF!</definedName>
    <definedName name="_VAL14565">#REF!</definedName>
    <definedName name="_VAL15135">#REF!</definedName>
    <definedName name="_VAL15140">#REF!</definedName>
    <definedName name="_VAL15195">#REF!</definedName>
    <definedName name="_VAL15225">#REF!</definedName>
    <definedName name="_VAL15230">#REF!</definedName>
    <definedName name="_VAL15515">#REF!</definedName>
    <definedName name="_VAL15560">#REF!</definedName>
    <definedName name="_VAL15565">#REF!</definedName>
    <definedName name="_VAL15570">#REF!</definedName>
    <definedName name="_VAL15575">#REF!</definedName>
    <definedName name="_VAL15583">#REF!</definedName>
    <definedName name="_VAL15590">#REF!</definedName>
    <definedName name="_VAL15591">#REF!</definedName>
    <definedName name="_VAL15610">#REF!</definedName>
    <definedName name="_VAL15625">#REF!</definedName>
    <definedName name="_VAL15635">#REF!</definedName>
    <definedName name="_VAL15655">#REF!</definedName>
    <definedName name="_VAL15665">#REF!</definedName>
    <definedName name="_VAL16515">#REF!</definedName>
    <definedName name="_VAL16535">#REF!</definedName>
    <definedName name="_VAL17140">#REF!</definedName>
    <definedName name="_VAL19500">#REF!</definedName>
    <definedName name="_VAL19501">#REF!</definedName>
    <definedName name="_VAL19502">#REF!</definedName>
    <definedName name="_VAL19503">#REF!</definedName>
    <definedName name="_VAL19504">#REF!</definedName>
    <definedName name="_VAL19505">#REF!</definedName>
    <definedName name="_VAL20100">#REF!</definedName>
    <definedName name="_VAL20105">#REF!</definedName>
    <definedName name="_VAL20110">#REF!</definedName>
    <definedName name="_VAL20115">#REF!</definedName>
    <definedName name="_VAL20130">#REF!</definedName>
    <definedName name="_VAL20135">#REF!</definedName>
    <definedName name="_VAL20140">#REF!</definedName>
    <definedName name="_VAL20145">#REF!</definedName>
    <definedName name="_VAL20150">#REF!</definedName>
    <definedName name="_VAL20155">#REF!</definedName>
    <definedName name="_VAL20175">#REF!</definedName>
    <definedName name="_VAL20185">#REF!</definedName>
    <definedName name="_VAL20190">#REF!</definedName>
    <definedName name="_VAL20195">#REF!</definedName>
    <definedName name="_VAL20210">#REF!</definedName>
    <definedName name="a">#REF!</definedName>
    <definedName name="A_1">#REF!</definedName>
    <definedName name="A_13">#REF!</definedName>
    <definedName name="A_13_1">#REF!</definedName>
    <definedName name="A_13_14">#REF!</definedName>
    <definedName name="A_13_15">#REF!</definedName>
    <definedName name="A_13_17">#REF!</definedName>
    <definedName name="A_13_18">#REF!</definedName>
    <definedName name="A_13_19">#REF!</definedName>
    <definedName name="A_13_20">#REF!</definedName>
    <definedName name="A_13_21">#REF!</definedName>
    <definedName name="A_13_27">#REF!</definedName>
    <definedName name="A_13_29">#REF!</definedName>
    <definedName name="A_13_30">#REF!</definedName>
    <definedName name="A_13_37">#REF!</definedName>
    <definedName name="A_13_46">#REF!</definedName>
    <definedName name="A_13_47">#REF!</definedName>
    <definedName name="A_13_48">#REF!</definedName>
    <definedName name="A_13_50">#REF!</definedName>
    <definedName name="A_13_7">#REF!</definedName>
    <definedName name="A_14">#REF!</definedName>
    <definedName name="A_14_1">#REF!</definedName>
    <definedName name="A_14_14">#REF!</definedName>
    <definedName name="A_14_15">#REF!</definedName>
    <definedName name="A_14_17">#REF!</definedName>
    <definedName name="A_14_18">#REF!</definedName>
    <definedName name="A_14_19">#REF!</definedName>
    <definedName name="A_14_20">#REF!</definedName>
    <definedName name="A_14_21">#REF!</definedName>
    <definedName name="A_14_27">#REF!</definedName>
    <definedName name="A_14_29">#REF!</definedName>
    <definedName name="A_14_30">#REF!</definedName>
    <definedName name="A_14_37">#REF!</definedName>
    <definedName name="A_14_46">#REF!</definedName>
    <definedName name="A_14_47">#REF!</definedName>
    <definedName name="A_14_48">#REF!</definedName>
    <definedName name="A_14_50">#REF!</definedName>
    <definedName name="A_14_7">#REF!</definedName>
    <definedName name="A_15">"$#REF!.$#REF!$#REF!"</definedName>
    <definedName name="A_15_1">#REF!</definedName>
    <definedName name="A_15_14">#REF!</definedName>
    <definedName name="A_15_15">#REF!</definedName>
    <definedName name="A_15_17">#REF!</definedName>
    <definedName name="A_15_18">#REF!</definedName>
    <definedName name="A_15_19">#REF!</definedName>
    <definedName name="A_15_20">#REF!</definedName>
    <definedName name="A_15_21">#REF!</definedName>
    <definedName name="A_15_27">#REF!</definedName>
    <definedName name="A_15_29">#REF!</definedName>
    <definedName name="A_15_30">#REF!</definedName>
    <definedName name="A_15_37">#REF!</definedName>
    <definedName name="A_15_46">#REF!</definedName>
    <definedName name="A_15_47">#REF!</definedName>
    <definedName name="A_15_48">#REF!</definedName>
    <definedName name="A_15_50">#REF!</definedName>
    <definedName name="A_15_7">#REF!</definedName>
    <definedName name="A_16">"$#REF!.$#REF!$#REF!"</definedName>
    <definedName name="A_16_1">#REF!</definedName>
    <definedName name="A_16_14">#REF!</definedName>
    <definedName name="A_16_15">#REF!</definedName>
    <definedName name="A_16_17">#REF!</definedName>
    <definedName name="A_16_18">#REF!</definedName>
    <definedName name="A_16_19">#REF!</definedName>
    <definedName name="A_16_20">#REF!</definedName>
    <definedName name="A_16_21">#REF!</definedName>
    <definedName name="A_16_27">#REF!</definedName>
    <definedName name="A_16_29">#REF!</definedName>
    <definedName name="A_16_30">#REF!</definedName>
    <definedName name="A_16_37">#REF!</definedName>
    <definedName name="A_16_46">#REF!</definedName>
    <definedName name="A_16_47">#REF!</definedName>
    <definedName name="A_16_48">#REF!</definedName>
    <definedName name="A_16_50">#REF!</definedName>
    <definedName name="A_16_7">#REF!</definedName>
    <definedName name="A_17">"$#REF!.$#REF!$#REF!"</definedName>
    <definedName name="A_17_1">#REF!</definedName>
    <definedName name="A_17_14">#REF!</definedName>
    <definedName name="A_17_15">#REF!</definedName>
    <definedName name="A_17_17">#REF!</definedName>
    <definedName name="A_17_18">#REF!</definedName>
    <definedName name="A_17_19">#REF!</definedName>
    <definedName name="A_17_20">#REF!</definedName>
    <definedName name="A_17_21">#REF!</definedName>
    <definedName name="A_17_27">#REF!</definedName>
    <definedName name="A_17_29">#REF!</definedName>
    <definedName name="A_17_30">#REF!</definedName>
    <definedName name="A_17_37">#REF!</definedName>
    <definedName name="A_17_46">#REF!</definedName>
    <definedName name="A_17_47">#REF!</definedName>
    <definedName name="A_17_48">#REF!</definedName>
    <definedName name="A_17_50">#REF!</definedName>
    <definedName name="A_17_7">#REF!</definedName>
    <definedName name="A_18">"$#REF!.$#REF!$#REF!"</definedName>
    <definedName name="A_18_1">#REF!</definedName>
    <definedName name="A_18_14">#REF!</definedName>
    <definedName name="A_18_15">#REF!</definedName>
    <definedName name="A_18_17">#REF!</definedName>
    <definedName name="A_18_18">#REF!</definedName>
    <definedName name="A_18_19">#REF!</definedName>
    <definedName name="A_18_20">#REF!</definedName>
    <definedName name="A_18_21">#REF!</definedName>
    <definedName name="A_18_27">#REF!</definedName>
    <definedName name="A_18_29">#REF!</definedName>
    <definedName name="A_18_30">#REF!</definedName>
    <definedName name="A_18_37">#REF!</definedName>
    <definedName name="A_18_46">#REF!</definedName>
    <definedName name="A_18_47">#REF!</definedName>
    <definedName name="A_18_48">#REF!</definedName>
    <definedName name="A_18_50">#REF!</definedName>
    <definedName name="A_18_7">#REF!</definedName>
    <definedName name="A_19">"$#REF!.$#REF!$#REF!"</definedName>
    <definedName name="A_19_1">#REF!</definedName>
    <definedName name="A_19_14">#REF!</definedName>
    <definedName name="A_19_15">#REF!</definedName>
    <definedName name="A_19_17">#REF!</definedName>
    <definedName name="A_19_18">#REF!</definedName>
    <definedName name="A_19_19">#REF!</definedName>
    <definedName name="A_19_20">#REF!</definedName>
    <definedName name="A_19_21">#REF!</definedName>
    <definedName name="A_19_27">#REF!</definedName>
    <definedName name="A_19_29">#REF!</definedName>
    <definedName name="A_19_30">#REF!</definedName>
    <definedName name="A_19_37">#REF!</definedName>
    <definedName name="A_19_46">#REF!</definedName>
    <definedName name="A_19_47">#REF!</definedName>
    <definedName name="A_19_48">#REF!</definedName>
    <definedName name="A_19_50">#REF!</definedName>
    <definedName name="A_19_7">#REF!</definedName>
    <definedName name="A_2">#REF!</definedName>
    <definedName name="A_2_1">#REF!</definedName>
    <definedName name="A_2_14">#REF!</definedName>
    <definedName name="A_2_15">#REF!</definedName>
    <definedName name="A_2_17">#REF!</definedName>
    <definedName name="A_2_18">#REF!</definedName>
    <definedName name="A_2_19">#REF!</definedName>
    <definedName name="A_2_20">#REF!</definedName>
    <definedName name="A_2_21">#REF!</definedName>
    <definedName name="A_2_27">#REF!</definedName>
    <definedName name="A_2_29">#REF!</definedName>
    <definedName name="A_2_30">#REF!</definedName>
    <definedName name="A_2_37">#REF!</definedName>
    <definedName name="A_2_46">#REF!</definedName>
    <definedName name="A_2_47">#REF!</definedName>
    <definedName name="A_2_48">#REF!</definedName>
    <definedName name="A_2_50">#REF!</definedName>
    <definedName name="A_2_7">#REF!</definedName>
    <definedName name="A_20">"$#REF!.$#REF!$#REF!"</definedName>
    <definedName name="A_20_1">#REF!</definedName>
    <definedName name="A_20_14">#REF!</definedName>
    <definedName name="A_20_15">#REF!</definedName>
    <definedName name="A_20_17">#REF!</definedName>
    <definedName name="A_20_18">#REF!</definedName>
    <definedName name="A_20_19">#REF!</definedName>
    <definedName name="A_20_20">#REF!</definedName>
    <definedName name="A_20_21">#REF!</definedName>
    <definedName name="A_20_27">#REF!</definedName>
    <definedName name="A_20_29">#REF!</definedName>
    <definedName name="A_20_30">#REF!</definedName>
    <definedName name="A_20_37">#REF!</definedName>
    <definedName name="A_20_46">#REF!</definedName>
    <definedName name="A_20_47">#REF!</definedName>
    <definedName name="A_20_48">#REF!</definedName>
    <definedName name="A_20_50">#REF!</definedName>
    <definedName name="A_20_7">#REF!</definedName>
    <definedName name="A_21">"$#REF!.$#REF!$#REF!"</definedName>
    <definedName name="A_22">"$#REF!.$#REF!$#REF!"</definedName>
    <definedName name="A_22_1">#REF!</definedName>
    <definedName name="A_22_14">#REF!</definedName>
    <definedName name="A_22_15">#REF!</definedName>
    <definedName name="A_22_17">#REF!</definedName>
    <definedName name="A_22_18">#REF!</definedName>
    <definedName name="A_22_19">#REF!</definedName>
    <definedName name="A_22_20">#REF!</definedName>
    <definedName name="A_22_21">#REF!</definedName>
    <definedName name="A_22_27">#REF!</definedName>
    <definedName name="A_22_29">#REF!</definedName>
    <definedName name="A_22_30">#REF!</definedName>
    <definedName name="A_22_37">#REF!</definedName>
    <definedName name="A_22_46">#REF!</definedName>
    <definedName name="A_22_47">#REF!</definedName>
    <definedName name="A_22_48">#REF!</definedName>
    <definedName name="A_22_50">#REF!</definedName>
    <definedName name="A_22_7">#REF!</definedName>
    <definedName name="A_23">"$#REF!.$#REF!$#REF!"</definedName>
    <definedName name="A_24">"$#REF!.$#REF!$#REF!"</definedName>
    <definedName name="A_25">"$#REF!.$#REF!$#REF!"</definedName>
    <definedName name="A_26">"$#REF!.$#REF!$#REF!"</definedName>
    <definedName name="A_27">"$#REF!.$#REF!$#REF!"</definedName>
    <definedName name="A_28">"$#REF!.$#REF!$#REF!"</definedName>
    <definedName name="A_29">"$#REF!.$#REF!$#REF!"</definedName>
    <definedName name="A_3">#REF!</definedName>
    <definedName name="A_3_1">#REF!</definedName>
    <definedName name="A_3_14">#REF!</definedName>
    <definedName name="A_3_15">#REF!</definedName>
    <definedName name="A_3_17">#REF!</definedName>
    <definedName name="A_3_18">#REF!</definedName>
    <definedName name="A_3_19">#REF!</definedName>
    <definedName name="A_3_20">#REF!</definedName>
    <definedName name="A_3_21">#REF!</definedName>
    <definedName name="A_3_27">#REF!</definedName>
    <definedName name="A_3_29">#REF!</definedName>
    <definedName name="A_3_30">#REF!</definedName>
    <definedName name="A_3_37">#REF!</definedName>
    <definedName name="A_3_46">#REF!</definedName>
    <definedName name="A_3_47">#REF!</definedName>
    <definedName name="A_3_48">#REF!</definedName>
    <definedName name="A_3_50">#REF!</definedName>
    <definedName name="A_3_7">#REF!</definedName>
    <definedName name="A_30">"$#REF!.$#REF!$#REF!"</definedName>
    <definedName name="A_31">"$#REF!.$#REF!$#REF!"</definedName>
    <definedName name="A_32">"$#REF!.$#REF!$#REF!"</definedName>
    <definedName name="A_33">"$#REF!.$#REF!$#REF!"</definedName>
    <definedName name="A_34">"$#REF!.$#REF!$#REF!"</definedName>
    <definedName name="A_35">"$#REF!.$#REF!$#REF!"</definedName>
    <definedName name="A_35_1">#REF!</definedName>
    <definedName name="A_35_14">#REF!</definedName>
    <definedName name="A_35_15">#REF!</definedName>
    <definedName name="A_35_17">#REF!</definedName>
    <definedName name="A_35_18">#REF!</definedName>
    <definedName name="A_35_19">#REF!</definedName>
    <definedName name="A_35_20">#REF!</definedName>
    <definedName name="A_35_21">#REF!</definedName>
    <definedName name="A_35_27">#REF!</definedName>
    <definedName name="A_35_29">#REF!</definedName>
    <definedName name="A_35_30">#REF!</definedName>
    <definedName name="A_35_37">#REF!</definedName>
    <definedName name="A_35_46">#REF!</definedName>
    <definedName name="A_35_47">#REF!</definedName>
    <definedName name="A_35_48">#REF!</definedName>
    <definedName name="A_35_50">#REF!</definedName>
    <definedName name="A_35_7">#REF!</definedName>
    <definedName name="A_36">"$#REF!.$#REF!$#REF!"</definedName>
    <definedName name="A_36_1">#REF!</definedName>
    <definedName name="A_36_14">#REF!</definedName>
    <definedName name="A_36_15">#REF!</definedName>
    <definedName name="A_36_17">#REF!</definedName>
    <definedName name="A_36_18">#REF!</definedName>
    <definedName name="A_36_19">#REF!</definedName>
    <definedName name="A_36_20">#REF!</definedName>
    <definedName name="A_36_21">#REF!</definedName>
    <definedName name="A_36_27">#REF!</definedName>
    <definedName name="A_36_29">#REF!</definedName>
    <definedName name="A_36_30">#REF!</definedName>
    <definedName name="A_36_37">#REF!</definedName>
    <definedName name="A_36_46">#REF!</definedName>
    <definedName name="A_36_47">#REF!</definedName>
    <definedName name="A_36_48">#REF!</definedName>
    <definedName name="A_36_50">#REF!</definedName>
    <definedName name="A_36_7">#REF!</definedName>
    <definedName name="A_37">#REF!</definedName>
    <definedName name="A_37_1">#REF!</definedName>
    <definedName name="A_37_14">#REF!</definedName>
    <definedName name="A_37_15">#REF!</definedName>
    <definedName name="A_37_17">#REF!</definedName>
    <definedName name="A_37_18">#REF!</definedName>
    <definedName name="A_37_19">#REF!</definedName>
    <definedName name="A_37_20">#REF!</definedName>
    <definedName name="A_37_21">#REF!</definedName>
    <definedName name="A_37_27">#REF!</definedName>
    <definedName name="A_37_29">#REF!</definedName>
    <definedName name="A_37_30">#REF!</definedName>
    <definedName name="A_37_37">#REF!</definedName>
    <definedName name="A_37_46">#REF!</definedName>
    <definedName name="A_37_47">#REF!</definedName>
    <definedName name="A_37_48">#REF!</definedName>
    <definedName name="A_37_50">#REF!</definedName>
    <definedName name="A_37_7">#REF!</definedName>
    <definedName name="A_38">"$#REF!.$#REF!$#REF!"</definedName>
    <definedName name="A_38_1">#REF!</definedName>
    <definedName name="A_38_14">#REF!</definedName>
    <definedName name="A_38_15">#REF!</definedName>
    <definedName name="A_38_17">#REF!</definedName>
    <definedName name="A_38_18">#REF!</definedName>
    <definedName name="A_38_19">#REF!</definedName>
    <definedName name="A_38_20">#REF!</definedName>
    <definedName name="A_38_21">#REF!</definedName>
    <definedName name="A_38_27">#REF!</definedName>
    <definedName name="A_38_29">#REF!</definedName>
    <definedName name="A_38_30">#REF!</definedName>
    <definedName name="A_38_37">#REF!</definedName>
    <definedName name="A_38_46">#REF!</definedName>
    <definedName name="A_38_47">#REF!</definedName>
    <definedName name="A_38_48">#REF!</definedName>
    <definedName name="A_38_50">#REF!</definedName>
    <definedName name="A_38_7">#REF!</definedName>
    <definedName name="A_39">#REF!</definedName>
    <definedName name="A_39_1">#REF!</definedName>
    <definedName name="A_39_14">#REF!</definedName>
    <definedName name="A_39_15">#REF!</definedName>
    <definedName name="A_39_17">#REF!</definedName>
    <definedName name="A_39_18">#REF!</definedName>
    <definedName name="A_39_19">#REF!</definedName>
    <definedName name="A_39_20">#REF!</definedName>
    <definedName name="A_39_21">#REF!</definedName>
    <definedName name="A_39_27">#REF!</definedName>
    <definedName name="A_39_29">#REF!</definedName>
    <definedName name="A_39_30">#REF!</definedName>
    <definedName name="A_39_37">#REF!</definedName>
    <definedName name="A_39_46">#REF!</definedName>
    <definedName name="A_39_47">#REF!</definedName>
    <definedName name="A_39_48">#REF!</definedName>
    <definedName name="A_39_50">#REF!</definedName>
    <definedName name="A_39_7">#REF!</definedName>
    <definedName name="A_4">#REF!</definedName>
    <definedName name="A_4_1">#REF!</definedName>
    <definedName name="A_4_14">#REF!</definedName>
    <definedName name="A_4_15">#REF!</definedName>
    <definedName name="A_4_17">#REF!</definedName>
    <definedName name="A_4_18">#REF!</definedName>
    <definedName name="A_4_19">#REF!</definedName>
    <definedName name="A_4_20">#REF!</definedName>
    <definedName name="A_4_21">#REF!</definedName>
    <definedName name="A_4_27">#REF!</definedName>
    <definedName name="A_4_29">#REF!</definedName>
    <definedName name="A_4_30">#REF!</definedName>
    <definedName name="A_4_37">#REF!</definedName>
    <definedName name="A_4_46">#REF!</definedName>
    <definedName name="A_4_47">#REF!</definedName>
    <definedName name="A_4_48">#REF!</definedName>
    <definedName name="A_4_50">#REF!</definedName>
    <definedName name="A_4_7">#REF!</definedName>
    <definedName name="A_40">#REF!</definedName>
    <definedName name="A_40_1">#REF!</definedName>
    <definedName name="A_40_14">#REF!</definedName>
    <definedName name="A_40_15">#REF!</definedName>
    <definedName name="A_40_17">#REF!</definedName>
    <definedName name="A_40_18">#REF!</definedName>
    <definedName name="A_40_19">#REF!</definedName>
    <definedName name="A_40_20">#REF!</definedName>
    <definedName name="A_40_21">#REF!</definedName>
    <definedName name="A_40_27">#REF!</definedName>
    <definedName name="A_40_29">#REF!</definedName>
    <definedName name="A_40_30">#REF!</definedName>
    <definedName name="A_40_37">#REF!</definedName>
    <definedName name="A_40_46">#REF!</definedName>
    <definedName name="A_40_47">#REF!</definedName>
    <definedName name="A_40_48">#REF!</definedName>
    <definedName name="A_40_50">#REF!</definedName>
    <definedName name="A_40_7">#REF!</definedName>
    <definedName name="A_41">#REF!</definedName>
    <definedName name="A_41_1">#REF!</definedName>
    <definedName name="A_41_14">#REF!</definedName>
    <definedName name="A_41_15">#REF!</definedName>
    <definedName name="A_41_17">#REF!</definedName>
    <definedName name="A_41_18">#REF!</definedName>
    <definedName name="A_41_19">#REF!</definedName>
    <definedName name="A_41_20">#REF!</definedName>
    <definedName name="A_41_21">#REF!</definedName>
    <definedName name="A_41_27">#REF!</definedName>
    <definedName name="A_41_29">#REF!</definedName>
    <definedName name="A_41_30">#REF!</definedName>
    <definedName name="A_41_37">#REF!</definedName>
    <definedName name="A_41_46">#REF!</definedName>
    <definedName name="A_41_47">#REF!</definedName>
    <definedName name="A_41_48">#REF!</definedName>
    <definedName name="A_41_50">#REF!</definedName>
    <definedName name="A_41_7">#REF!</definedName>
    <definedName name="A_42">#REF!</definedName>
    <definedName name="A_42_1">#REF!</definedName>
    <definedName name="A_42_14">#REF!</definedName>
    <definedName name="A_42_15">#REF!</definedName>
    <definedName name="A_42_17">#REF!</definedName>
    <definedName name="A_42_18">#REF!</definedName>
    <definedName name="A_42_19">#REF!</definedName>
    <definedName name="A_42_20">#REF!</definedName>
    <definedName name="A_42_21">#REF!</definedName>
    <definedName name="A_42_27">#REF!</definedName>
    <definedName name="A_42_29">#REF!</definedName>
    <definedName name="A_42_30">#REF!</definedName>
    <definedName name="A_42_37">#REF!</definedName>
    <definedName name="A_42_46">#REF!</definedName>
    <definedName name="A_42_47">#REF!</definedName>
    <definedName name="A_42_48">#REF!</definedName>
    <definedName name="A_42_50">#REF!</definedName>
    <definedName name="A_42_7">#REF!</definedName>
    <definedName name="A_43">#REF!</definedName>
    <definedName name="A_43_1">#REF!</definedName>
    <definedName name="A_43_14">#REF!</definedName>
    <definedName name="A_43_15">#REF!</definedName>
    <definedName name="A_43_17">#REF!</definedName>
    <definedName name="A_43_18">#REF!</definedName>
    <definedName name="A_43_19">#REF!</definedName>
    <definedName name="A_43_20">#REF!</definedName>
    <definedName name="A_43_21">#REF!</definedName>
    <definedName name="A_43_27">#REF!</definedName>
    <definedName name="A_43_29">#REF!</definedName>
    <definedName name="A_43_30">#REF!</definedName>
    <definedName name="A_43_37">#REF!</definedName>
    <definedName name="A_43_46">#REF!</definedName>
    <definedName name="A_43_47">#REF!</definedName>
    <definedName name="A_43_48">#REF!</definedName>
    <definedName name="A_43_50">#REF!</definedName>
    <definedName name="A_43_7">#REF!</definedName>
    <definedName name="A_44">#REF!</definedName>
    <definedName name="A_45">#REF!</definedName>
    <definedName name="A_45_1">#REF!</definedName>
    <definedName name="A_45_14">#REF!</definedName>
    <definedName name="A_45_15">#REF!</definedName>
    <definedName name="A_45_17">#REF!</definedName>
    <definedName name="A_45_18">#REF!</definedName>
    <definedName name="A_45_19">#REF!</definedName>
    <definedName name="A_45_20">#REF!</definedName>
    <definedName name="A_45_21">#REF!</definedName>
    <definedName name="A_45_27">#REF!</definedName>
    <definedName name="A_45_29">#REF!</definedName>
    <definedName name="A_45_30">#REF!</definedName>
    <definedName name="A_45_37">#REF!</definedName>
    <definedName name="A_45_46">#REF!</definedName>
    <definedName name="A_45_47">#REF!</definedName>
    <definedName name="A_45_48">#REF!</definedName>
    <definedName name="A_45_50">#REF!</definedName>
    <definedName name="A_45_7">#REF!</definedName>
    <definedName name="A_46">#REF!</definedName>
    <definedName name="A_46_1">#REF!</definedName>
    <definedName name="A_46_14">#REF!</definedName>
    <definedName name="A_46_15">#REF!</definedName>
    <definedName name="A_46_17">#REF!</definedName>
    <definedName name="A_46_18">#REF!</definedName>
    <definedName name="A_46_19">#REF!</definedName>
    <definedName name="A_46_20">#REF!</definedName>
    <definedName name="A_46_21">#REF!</definedName>
    <definedName name="A_46_27">#REF!</definedName>
    <definedName name="A_46_29">#REF!</definedName>
    <definedName name="A_46_30">#REF!</definedName>
    <definedName name="A_46_37">#REF!</definedName>
    <definedName name="A_46_46">#REF!</definedName>
    <definedName name="A_46_47">#REF!</definedName>
    <definedName name="A_46_48">#REF!</definedName>
    <definedName name="A_46_50">#REF!</definedName>
    <definedName name="A_46_7">#REF!</definedName>
    <definedName name="A_47">#REF!</definedName>
    <definedName name="A_47_1">#REF!</definedName>
    <definedName name="A_47_14">#REF!</definedName>
    <definedName name="A_47_15">#REF!</definedName>
    <definedName name="A_47_17">#REF!</definedName>
    <definedName name="A_47_18">#REF!</definedName>
    <definedName name="A_47_19">#REF!</definedName>
    <definedName name="A_47_20">#REF!</definedName>
    <definedName name="A_47_21">#REF!</definedName>
    <definedName name="A_47_27">#REF!</definedName>
    <definedName name="A_47_29">#REF!</definedName>
    <definedName name="A_47_30">#REF!</definedName>
    <definedName name="A_47_37">#REF!</definedName>
    <definedName name="A_47_46">#REF!</definedName>
    <definedName name="A_47_47">#REF!</definedName>
    <definedName name="A_47_48">#REF!</definedName>
    <definedName name="A_47_50">#REF!</definedName>
    <definedName name="A_47_7">#REF!</definedName>
    <definedName name="A_48">#REF!</definedName>
    <definedName name="A_48_1">#REF!</definedName>
    <definedName name="A_48_14">#REF!</definedName>
    <definedName name="A_48_15">#REF!</definedName>
    <definedName name="A_48_17">#REF!</definedName>
    <definedName name="A_48_18">#REF!</definedName>
    <definedName name="A_48_19">#REF!</definedName>
    <definedName name="A_48_20">#REF!</definedName>
    <definedName name="A_48_21">#REF!</definedName>
    <definedName name="A_48_27">#REF!</definedName>
    <definedName name="A_48_29">#REF!</definedName>
    <definedName name="A_48_30">#REF!</definedName>
    <definedName name="A_48_37">#REF!</definedName>
    <definedName name="A_48_46">#REF!</definedName>
    <definedName name="A_48_47">#REF!</definedName>
    <definedName name="A_48_48">#REF!</definedName>
    <definedName name="A_48_50">#REF!</definedName>
    <definedName name="A_48_7">#REF!</definedName>
    <definedName name="A_49">#REF!</definedName>
    <definedName name="A_49_1">#REF!</definedName>
    <definedName name="A_49_14">#REF!</definedName>
    <definedName name="A_49_15">#REF!</definedName>
    <definedName name="A_49_17">#REF!</definedName>
    <definedName name="A_49_18">#REF!</definedName>
    <definedName name="A_49_19">#REF!</definedName>
    <definedName name="A_49_20">#REF!</definedName>
    <definedName name="A_49_21">#REF!</definedName>
    <definedName name="A_49_27">#REF!</definedName>
    <definedName name="A_49_29">#REF!</definedName>
    <definedName name="A_49_30">#REF!</definedName>
    <definedName name="A_49_37">#REF!</definedName>
    <definedName name="A_49_46">#REF!</definedName>
    <definedName name="A_49_47">#REF!</definedName>
    <definedName name="A_49_48">#REF!</definedName>
    <definedName name="A_49_50">#REF!</definedName>
    <definedName name="A_49_7">#REF!</definedName>
    <definedName name="A_5">#REF!</definedName>
    <definedName name="A_50">#REF!</definedName>
    <definedName name="A_50_1">#REF!</definedName>
    <definedName name="A_50_14">#REF!</definedName>
    <definedName name="A_50_15">#REF!</definedName>
    <definedName name="A_50_17">#REF!</definedName>
    <definedName name="A_50_18">#REF!</definedName>
    <definedName name="A_50_19">#REF!</definedName>
    <definedName name="A_50_20">#REF!</definedName>
    <definedName name="A_50_21">#REF!</definedName>
    <definedName name="A_50_27">#REF!</definedName>
    <definedName name="A_50_29">#REF!</definedName>
    <definedName name="A_50_30">#REF!</definedName>
    <definedName name="A_50_37">#REF!</definedName>
    <definedName name="A_50_46">#REF!</definedName>
    <definedName name="A_50_47">#REF!</definedName>
    <definedName name="A_50_48">#REF!</definedName>
    <definedName name="A_50_50">#REF!</definedName>
    <definedName name="A_50_7">#REF!</definedName>
    <definedName name="A_51">#REF!</definedName>
    <definedName name="A_51_1">#REF!</definedName>
    <definedName name="A_51_14">#REF!</definedName>
    <definedName name="A_51_15">#REF!</definedName>
    <definedName name="A_51_17">#REF!</definedName>
    <definedName name="A_51_18">#REF!</definedName>
    <definedName name="A_51_19">#REF!</definedName>
    <definedName name="A_51_20">#REF!</definedName>
    <definedName name="A_51_21">#REF!</definedName>
    <definedName name="A_51_27">#REF!</definedName>
    <definedName name="A_51_29">#REF!</definedName>
    <definedName name="A_51_30">#REF!</definedName>
    <definedName name="A_51_37">#REF!</definedName>
    <definedName name="A_51_46">#REF!</definedName>
    <definedName name="A_51_47">#REF!</definedName>
    <definedName name="A_51_48">#REF!</definedName>
    <definedName name="A_51_50">#REF!</definedName>
    <definedName name="A_51_7">#REF!</definedName>
    <definedName name="A_52">#REF!</definedName>
    <definedName name="A_52_1">#REF!</definedName>
    <definedName name="A_52_14">#REF!</definedName>
    <definedName name="A_52_15">#REF!</definedName>
    <definedName name="A_52_17">#REF!</definedName>
    <definedName name="A_52_18">#REF!</definedName>
    <definedName name="A_52_19">#REF!</definedName>
    <definedName name="A_52_20">#REF!</definedName>
    <definedName name="A_52_21">#REF!</definedName>
    <definedName name="A_52_27">#REF!</definedName>
    <definedName name="A_52_29">#REF!</definedName>
    <definedName name="A_52_30">#REF!</definedName>
    <definedName name="A_52_37">#REF!</definedName>
    <definedName name="A_52_46">#REF!</definedName>
    <definedName name="A_52_47">#REF!</definedName>
    <definedName name="A_52_48">#REF!</definedName>
    <definedName name="A_52_50">#REF!</definedName>
    <definedName name="A_52_7">#REF!</definedName>
    <definedName name="A_53">#REF!</definedName>
    <definedName name="A_53_1">#REF!</definedName>
    <definedName name="A_53_14">#REF!</definedName>
    <definedName name="A_53_15">#REF!</definedName>
    <definedName name="A_53_17">#REF!</definedName>
    <definedName name="A_53_18">#REF!</definedName>
    <definedName name="A_53_19">#REF!</definedName>
    <definedName name="A_53_20">#REF!</definedName>
    <definedName name="A_53_21">#REF!</definedName>
    <definedName name="A_53_27">#REF!</definedName>
    <definedName name="A_53_29">#REF!</definedName>
    <definedName name="A_53_30">#REF!</definedName>
    <definedName name="A_53_37">#REF!</definedName>
    <definedName name="A_53_46">#REF!</definedName>
    <definedName name="A_53_47">#REF!</definedName>
    <definedName name="A_53_48">#REF!</definedName>
    <definedName name="A_53_50">#REF!</definedName>
    <definedName name="A_53_7">#REF!</definedName>
    <definedName name="A_7">#REF!</definedName>
    <definedName name="A_8">#REF!</definedName>
    <definedName name="A1_1">#REF!</definedName>
    <definedName name="A1_13">#REF!</definedName>
    <definedName name="A1_13_1">#REF!</definedName>
    <definedName name="A1_13_14">#REF!</definedName>
    <definedName name="A1_13_15">#REF!</definedName>
    <definedName name="A1_13_17">#REF!</definedName>
    <definedName name="A1_13_18">#REF!</definedName>
    <definedName name="A1_13_19">#REF!</definedName>
    <definedName name="A1_13_20">#REF!</definedName>
    <definedName name="A1_13_21">#REF!</definedName>
    <definedName name="A1_13_27">#REF!</definedName>
    <definedName name="A1_13_29">#REF!</definedName>
    <definedName name="A1_13_30">#REF!</definedName>
    <definedName name="A1_13_37">#REF!</definedName>
    <definedName name="A1_13_46">#REF!</definedName>
    <definedName name="A1_13_47">#REF!</definedName>
    <definedName name="A1_13_48">#REF!</definedName>
    <definedName name="A1_13_50">#REF!</definedName>
    <definedName name="A1_13_7">#REF!</definedName>
    <definedName name="A1_14">#REF!</definedName>
    <definedName name="A1_14_1">#REF!</definedName>
    <definedName name="A1_14_14">#REF!</definedName>
    <definedName name="A1_14_15">#REF!</definedName>
    <definedName name="A1_14_17">#REF!</definedName>
    <definedName name="A1_14_18">#REF!</definedName>
    <definedName name="A1_14_19">#REF!</definedName>
    <definedName name="A1_14_20">#REF!</definedName>
    <definedName name="A1_14_21">#REF!</definedName>
    <definedName name="A1_14_27">#REF!</definedName>
    <definedName name="A1_14_29">#REF!</definedName>
    <definedName name="A1_14_30">#REF!</definedName>
    <definedName name="A1_14_37">#REF!</definedName>
    <definedName name="A1_14_46">#REF!</definedName>
    <definedName name="A1_14_47">#REF!</definedName>
    <definedName name="A1_14_48">#REF!</definedName>
    <definedName name="A1_14_50">#REF!</definedName>
    <definedName name="A1_14_7">#REF!</definedName>
    <definedName name="A1_15">#REF!</definedName>
    <definedName name="A1_15_1">#REF!</definedName>
    <definedName name="A1_15_14">#REF!</definedName>
    <definedName name="A1_15_15">#REF!</definedName>
    <definedName name="A1_15_17">#REF!</definedName>
    <definedName name="A1_15_18">#REF!</definedName>
    <definedName name="A1_15_19">#REF!</definedName>
    <definedName name="A1_15_20">#REF!</definedName>
    <definedName name="A1_15_21">#REF!</definedName>
    <definedName name="A1_15_27">#REF!</definedName>
    <definedName name="A1_15_29">#REF!</definedName>
    <definedName name="A1_15_30">#REF!</definedName>
    <definedName name="A1_15_37">#REF!</definedName>
    <definedName name="A1_15_46">#REF!</definedName>
    <definedName name="A1_15_47">#REF!</definedName>
    <definedName name="A1_15_48">#REF!</definedName>
    <definedName name="A1_15_50">#REF!</definedName>
    <definedName name="A1_15_7">#REF!</definedName>
    <definedName name="A1_16">#REF!</definedName>
    <definedName name="A1_16_1">#REF!</definedName>
    <definedName name="A1_16_14">#REF!</definedName>
    <definedName name="A1_16_15">#REF!</definedName>
    <definedName name="A1_16_17">#REF!</definedName>
    <definedName name="A1_16_18">#REF!</definedName>
    <definedName name="A1_16_19">#REF!</definedName>
    <definedName name="A1_16_20">#REF!</definedName>
    <definedName name="A1_16_21">#REF!</definedName>
    <definedName name="A1_16_27">#REF!</definedName>
    <definedName name="A1_16_29">#REF!</definedName>
    <definedName name="A1_16_30">#REF!</definedName>
    <definedName name="A1_16_37">#REF!</definedName>
    <definedName name="A1_16_46">#REF!</definedName>
    <definedName name="A1_16_47">#REF!</definedName>
    <definedName name="A1_16_48">#REF!</definedName>
    <definedName name="A1_16_50">#REF!</definedName>
    <definedName name="A1_16_7">#REF!</definedName>
    <definedName name="A1_17">#REF!</definedName>
    <definedName name="A1_17_1">#REF!</definedName>
    <definedName name="A1_17_14">#REF!</definedName>
    <definedName name="A1_17_15">#REF!</definedName>
    <definedName name="A1_17_17">#REF!</definedName>
    <definedName name="A1_17_18">#REF!</definedName>
    <definedName name="A1_17_19">#REF!</definedName>
    <definedName name="A1_17_20">#REF!</definedName>
    <definedName name="A1_17_21">#REF!</definedName>
    <definedName name="A1_17_27">#REF!</definedName>
    <definedName name="A1_17_29">#REF!</definedName>
    <definedName name="A1_17_30">#REF!</definedName>
    <definedName name="A1_17_37">#REF!</definedName>
    <definedName name="A1_17_46">#REF!</definedName>
    <definedName name="A1_17_47">#REF!</definedName>
    <definedName name="A1_17_48">#REF!</definedName>
    <definedName name="A1_17_50">#REF!</definedName>
    <definedName name="A1_17_7">#REF!</definedName>
    <definedName name="A1_18">#REF!</definedName>
    <definedName name="A1_18_1">#REF!</definedName>
    <definedName name="A1_18_14">#REF!</definedName>
    <definedName name="A1_18_15">#REF!</definedName>
    <definedName name="A1_18_17">#REF!</definedName>
    <definedName name="A1_18_18">#REF!</definedName>
    <definedName name="A1_18_19">#REF!</definedName>
    <definedName name="A1_18_20">#REF!</definedName>
    <definedName name="A1_18_21">#REF!</definedName>
    <definedName name="A1_18_27">#REF!</definedName>
    <definedName name="A1_18_29">#REF!</definedName>
    <definedName name="A1_18_30">#REF!</definedName>
    <definedName name="A1_18_37">#REF!</definedName>
    <definedName name="A1_18_46">#REF!</definedName>
    <definedName name="A1_18_47">#REF!</definedName>
    <definedName name="A1_18_48">#REF!</definedName>
    <definedName name="A1_18_50">#REF!</definedName>
    <definedName name="A1_18_7">#REF!</definedName>
    <definedName name="A1_19">#REF!</definedName>
    <definedName name="A1_19_1">#REF!</definedName>
    <definedName name="A1_19_14">#REF!</definedName>
    <definedName name="A1_19_15">#REF!</definedName>
    <definedName name="A1_19_17">#REF!</definedName>
    <definedName name="A1_19_18">#REF!</definedName>
    <definedName name="A1_19_19">#REF!</definedName>
    <definedName name="A1_19_20">#REF!</definedName>
    <definedName name="A1_19_21">#REF!</definedName>
    <definedName name="A1_19_27">#REF!</definedName>
    <definedName name="A1_19_29">#REF!</definedName>
    <definedName name="A1_19_30">#REF!</definedName>
    <definedName name="A1_19_37">#REF!</definedName>
    <definedName name="A1_19_46">#REF!</definedName>
    <definedName name="A1_19_47">#REF!</definedName>
    <definedName name="A1_19_48">#REF!</definedName>
    <definedName name="A1_19_50">#REF!</definedName>
    <definedName name="A1_19_7">#REF!</definedName>
    <definedName name="A1_2">#REF!</definedName>
    <definedName name="A1_2_1">#REF!</definedName>
    <definedName name="A1_2_14">#REF!</definedName>
    <definedName name="A1_2_15">#REF!</definedName>
    <definedName name="A1_2_17">#REF!</definedName>
    <definedName name="A1_2_18">#REF!</definedName>
    <definedName name="A1_2_19">#REF!</definedName>
    <definedName name="A1_2_20">#REF!</definedName>
    <definedName name="A1_2_21">#REF!</definedName>
    <definedName name="A1_2_27">#REF!</definedName>
    <definedName name="A1_2_29">#REF!</definedName>
    <definedName name="A1_2_30">#REF!</definedName>
    <definedName name="A1_2_37">#REF!</definedName>
    <definedName name="A1_2_46">#REF!</definedName>
    <definedName name="A1_2_47">#REF!</definedName>
    <definedName name="A1_2_48">#REF!</definedName>
    <definedName name="A1_2_50">#REF!</definedName>
    <definedName name="A1_2_7">#REF!</definedName>
    <definedName name="A1_20">#REF!</definedName>
    <definedName name="A1_20_1">#REF!</definedName>
    <definedName name="A1_20_14">#REF!</definedName>
    <definedName name="A1_20_15">#REF!</definedName>
    <definedName name="A1_20_17">#REF!</definedName>
    <definedName name="A1_20_18">#REF!</definedName>
    <definedName name="A1_20_19">#REF!</definedName>
    <definedName name="A1_20_20">#REF!</definedName>
    <definedName name="A1_20_21">#REF!</definedName>
    <definedName name="A1_20_27">#REF!</definedName>
    <definedName name="A1_20_29">#REF!</definedName>
    <definedName name="A1_20_30">#REF!</definedName>
    <definedName name="A1_20_37">#REF!</definedName>
    <definedName name="A1_20_46">#REF!</definedName>
    <definedName name="A1_20_47">#REF!</definedName>
    <definedName name="A1_20_48">#REF!</definedName>
    <definedName name="A1_20_50">#REF!</definedName>
    <definedName name="A1_20_7">#REF!</definedName>
    <definedName name="A1_21">#REF!</definedName>
    <definedName name="A1_22">#REF!</definedName>
    <definedName name="A1_22_1">#REF!</definedName>
    <definedName name="A1_22_14">#REF!</definedName>
    <definedName name="A1_22_15">#REF!</definedName>
    <definedName name="A1_22_17">#REF!</definedName>
    <definedName name="A1_22_18">#REF!</definedName>
    <definedName name="A1_22_19">#REF!</definedName>
    <definedName name="A1_22_20">#REF!</definedName>
    <definedName name="A1_22_21">#REF!</definedName>
    <definedName name="A1_22_27">#REF!</definedName>
    <definedName name="A1_22_29">#REF!</definedName>
    <definedName name="A1_22_30">#REF!</definedName>
    <definedName name="A1_22_37">#REF!</definedName>
    <definedName name="A1_22_46">#REF!</definedName>
    <definedName name="A1_22_47">#REF!</definedName>
    <definedName name="A1_22_48">#REF!</definedName>
    <definedName name="A1_22_50">#REF!</definedName>
    <definedName name="A1_22_7">#REF!</definedName>
    <definedName name="A1_23">#REF!</definedName>
    <definedName name="A1_24">#REF!</definedName>
    <definedName name="A1_25">#REF!</definedName>
    <definedName name="A1_26">#REF!</definedName>
    <definedName name="A1_27">#REF!</definedName>
    <definedName name="A1_28">#REF!</definedName>
    <definedName name="A1_29">#REF!</definedName>
    <definedName name="A1_3">#REF!</definedName>
    <definedName name="A1_3_1">#REF!</definedName>
    <definedName name="A1_3_14">#REF!</definedName>
    <definedName name="A1_3_15">#REF!</definedName>
    <definedName name="A1_3_17">#REF!</definedName>
    <definedName name="A1_3_18">#REF!</definedName>
    <definedName name="A1_3_19">#REF!</definedName>
    <definedName name="A1_3_20">#REF!</definedName>
    <definedName name="A1_3_21">#REF!</definedName>
    <definedName name="A1_3_27">#REF!</definedName>
    <definedName name="A1_3_29">#REF!</definedName>
    <definedName name="A1_3_30">#REF!</definedName>
    <definedName name="A1_3_37">#REF!</definedName>
    <definedName name="A1_3_46">#REF!</definedName>
    <definedName name="A1_3_47">#REF!</definedName>
    <definedName name="A1_3_48">#REF!</definedName>
    <definedName name="A1_3_50">#REF!</definedName>
    <definedName name="A1_3_7">#REF!</definedName>
    <definedName name="A1_30">#REF!</definedName>
    <definedName name="A1_31">#REF!</definedName>
    <definedName name="A1_32">#REF!</definedName>
    <definedName name="A1_33">#REF!</definedName>
    <definedName name="A1_34">#REF!</definedName>
    <definedName name="A1_35">#REF!</definedName>
    <definedName name="A1_35_1">#REF!</definedName>
    <definedName name="A1_35_14">#REF!</definedName>
    <definedName name="A1_35_15">#REF!</definedName>
    <definedName name="A1_35_17">#REF!</definedName>
    <definedName name="A1_35_18">#REF!</definedName>
    <definedName name="A1_35_19">#REF!</definedName>
    <definedName name="A1_35_20">#REF!</definedName>
    <definedName name="A1_35_21">#REF!</definedName>
    <definedName name="A1_35_27">#REF!</definedName>
    <definedName name="A1_35_29">#REF!</definedName>
    <definedName name="A1_35_30">#REF!</definedName>
    <definedName name="A1_35_37">#REF!</definedName>
    <definedName name="A1_35_46">#REF!</definedName>
    <definedName name="A1_35_47">#REF!</definedName>
    <definedName name="A1_35_48">#REF!</definedName>
    <definedName name="A1_35_50">#REF!</definedName>
    <definedName name="A1_35_7">#REF!</definedName>
    <definedName name="A1_36">"$#REF!.$#REF!$#REF!"</definedName>
    <definedName name="A1_36_1">#REF!</definedName>
    <definedName name="A1_36_14">#REF!</definedName>
    <definedName name="A1_36_15">#REF!</definedName>
    <definedName name="A1_36_17">#REF!</definedName>
    <definedName name="A1_36_18">#REF!</definedName>
    <definedName name="A1_36_19">#REF!</definedName>
    <definedName name="A1_36_20">#REF!</definedName>
    <definedName name="A1_36_21">#REF!</definedName>
    <definedName name="A1_36_27">#REF!</definedName>
    <definedName name="A1_36_29">#REF!</definedName>
    <definedName name="A1_36_30">#REF!</definedName>
    <definedName name="A1_36_37">#REF!</definedName>
    <definedName name="A1_36_46">#REF!</definedName>
    <definedName name="A1_36_47">#REF!</definedName>
    <definedName name="A1_36_48">#REF!</definedName>
    <definedName name="A1_36_50">#REF!</definedName>
    <definedName name="A1_36_7">#REF!</definedName>
    <definedName name="A1_37">#REF!</definedName>
    <definedName name="A1_37_1">#REF!</definedName>
    <definedName name="A1_37_14">#REF!</definedName>
    <definedName name="A1_37_15">#REF!</definedName>
    <definedName name="A1_37_17">#REF!</definedName>
    <definedName name="A1_37_18">#REF!</definedName>
    <definedName name="A1_37_19">#REF!</definedName>
    <definedName name="A1_37_20">#REF!</definedName>
    <definedName name="A1_37_21">#REF!</definedName>
    <definedName name="A1_37_27">#REF!</definedName>
    <definedName name="A1_37_29">#REF!</definedName>
    <definedName name="A1_37_30">#REF!</definedName>
    <definedName name="A1_37_37">#REF!</definedName>
    <definedName name="A1_37_46">#REF!</definedName>
    <definedName name="A1_37_47">#REF!</definedName>
    <definedName name="A1_37_48">#REF!</definedName>
    <definedName name="A1_37_50">#REF!</definedName>
    <definedName name="A1_37_7">#REF!</definedName>
    <definedName name="A1_38">#REF!</definedName>
    <definedName name="A1_38_1">#REF!</definedName>
    <definedName name="A1_38_14">#REF!</definedName>
    <definedName name="A1_38_15">#REF!</definedName>
    <definedName name="A1_38_17">#REF!</definedName>
    <definedName name="A1_38_18">#REF!</definedName>
    <definedName name="A1_38_19">#REF!</definedName>
    <definedName name="A1_38_20">#REF!</definedName>
    <definedName name="A1_38_21">#REF!</definedName>
    <definedName name="A1_38_27">#REF!</definedName>
    <definedName name="A1_38_29">#REF!</definedName>
    <definedName name="A1_38_30">#REF!</definedName>
    <definedName name="A1_38_37">#REF!</definedName>
    <definedName name="A1_38_46">#REF!</definedName>
    <definedName name="A1_38_47">#REF!</definedName>
    <definedName name="A1_38_48">#REF!</definedName>
    <definedName name="A1_38_50">#REF!</definedName>
    <definedName name="A1_38_7">#REF!</definedName>
    <definedName name="A1_39">#REF!</definedName>
    <definedName name="A1_39_1">#REF!</definedName>
    <definedName name="A1_39_14">#REF!</definedName>
    <definedName name="A1_39_15">#REF!</definedName>
    <definedName name="A1_39_17">#REF!</definedName>
    <definedName name="A1_39_18">#REF!</definedName>
    <definedName name="A1_39_19">#REF!</definedName>
    <definedName name="A1_39_20">#REF!</definedName>
    <definedName name="A1_39_21">#REF!</definedName>
    <definedName name="A1_39_27">#REF!</definedName>
    <definedName name="A1_39_29">#REF!</definedName>
    <definedName name="A1_39_30">#REF!</definedName>
    <definedName name="A1_39_37">#REF!</definedName>
    <definedName name="A1_39_46">#REF!</definedName>
    <definedName name="A1_39_47">#REF!</definedName>
    <definedName name="A1_39_48">#REF!</definedName>
    <definedName name="A1_39_50">#REF!</definedName>
    <definedName name="A1_39_7">#REF!</definedName>
    <definedName name="A1_4">#REF!</definedName>
    <definedName name="A1_4_1">#REF!</definedName>
    <definedName name="A1_4_14">#REF!</definedName>
    <definedName name="A1_4_15">#REF!</definedName>
    <definedName name="A1_4_17">#REF!</definedName>
    <definedName name="A1_4_18">#REF!</definedName>
    <definedName name="A1_4_19">#REF!</definedName>
    <definedName name="A1_4_20">#REF!</definedName>
    <definedName name="A1_4_21">#REF!</definedName>
    <definedName name="A1_4_27">#REF!</definedName>
    <definedName name="A1_4_29">#REF!</definedName>
    <definedName name="A1_4_30">#REF!</definedName>
    <definedName name="A1_4_37">#REF!</definedName>
    <definedName name="A1_4_46">#REF!</definedName>
    <definedName name="A1_4_47">#REF!</definedName>
    <definedName name="A1_4_48">#REF!</definedName>
    <definedName name="A1_4_50">#REF!</definedName>
    <definedName name="A1_4_7">#REF!</definedName>
    <definedName name="A1_40">#REF!</definedName>
    <definedName name="A1_40_1">#REF!</definedName>
    <definedName name="A1_40_14">#REF!</definedName>
    <definedName name="A1_40_15">#REF!</definedName>
    <definedName name="A1_40_17">#REF!</definedName>
    <definedName name="A1_40_18">#REF!</definedName>
    <definedName name="A1_40_19">#REF!</definedName>
    <definedName name="A1_40_20">#REF!</definedName>
    <definedName name="A1_40_21">#REF!</definedName>
    <definedName name="A1_40_27">#REF!</definedName>
    <definedName name="A1_40_29">#REF!</definedName>
    <definedName name="A1_40_30">#REF!</definedName>
    <definedName name="A1_40_37">#REF!</definedName>
    <definedName name="A1_40_46">#REF!</definedName>
    <definedName name="A1_40_47">#REF!</definedName>
    <definedName name="A1_40_48">#REF!</definedName>
    <definedName name="A1_40_50">#REF!</definedName>
    <definedName name="A1_40_7">#REF!</definedName>
    <definedName name="A1_41">#REF!</definedName>
    <definedName name="A1_41_1">#REF!</definedName>
    <definedName name="A1_41_14">#REF!</definedName>
    <definedName name="A1_41_15">#REF!</definedName>
    <definedName name="A1_41_17">#REF!</definedName>
    <definedName name="A1_41_18">#REF!</definedName>
    <definedName name="A1_41_19">#REF!</definedName>
    <definedName name="A1_41_20">#REF!</definedName>
    <definedName name="A1_41_21">#REF!</definedName>
    <definedName name="A1_41_27">#REF!</definedName>
    <definedName name="A1_41_29">#REF!</definedName>
    <definedName name="A1_41_30">#REF!</definedName>
    <definedName name="A1_41_37">#REF!</definedName>
    <definedName name="A1_41_46">#REF!</definedName>
    <definedName name="A1_41_47">#REF!</definedName>
    <definedName name="A1_41_48">#REF!</definedName>
    <definedName name="A1_41_50">#REF!</definedName>
    <definedName name="A1_41_7">#REF!</definedName>
    <definedName name="A1_42">#REF!</definedName>
    <definedName name="A1_42_1">#REF!</definedName>
    <definedName name="A1_42_14">#REF!</definedName>
    <definedName name="A1_42_15">#REF!</definedName>
    <definedName name="A1_42_17">#REF!</definedName>
    <definedName name="A1_42_18">#REF!</definedName>
    <definedName name="A1_42_19">#REF!</definedName>
    <definedName name="A1_42_20">#REF!</definedName>
    <definedName name="A1_42_21">#REF!</definedName>
    <definedName name="A1_42_27">#REF!</definedName>
    <definedName name="A1_42_29">#REF!</definedName>
    <definedName name="A1_42_30">#REF!</definedName>
    <definedName name="A1_42_37">#REF!</definedName>
    <definedName name="A1_42_46">#REF!</definedName>
    <definedName name="A1_42_47">#REF!</definedName>
    <definedName name="A1_42_48">#REF!</definedName>
    <definedName name="A1_42_50">#REF!</definedName>
    <definedName name="A1_42_7">#REF!</definedName>
    <definedName name="A1_43">#REF!</definedName>
    <definedName name="A1_43_1">#REF!</definedName>
    <definedName name="A1_43_14">#REF!</definedName>
    <definedName name="A1_43_15">#REF!</definedName>
    <definedName name="A1_43_17">#REF!</definedName>
    <definedName name="A1_43_18">#REF!</definedName>
    <definedName name="A1_43_19">#REF!</definedName>
    <definedName name="A1_43_20">#REF!</definedName>
    <definedName name="A1_43_21">#REF!</definedName>
    <definedName name="A1_43_27">#REF!</definedName>
    <definedName name="A1_43_29">#REF!</definedName>
    <definedName name="A1_43_30">#REF!</definedName>
    <definedName name="A1_43_37">#REF!</definedName>
    <definedName name="A1_43_46">#REF!</definedName>
    <definedName name="A1_43_47">#REF!</definedName>
    <definedName name="A1_43_48">#REF!</definedName>
    <definedName name="A1_43_50">#REF!</definedName>
    <definedName name="A1_43_7">#REF!</definedName>
    <definedName name="A1_44">#REF!</definedName>
    <definedName name="A1_45">#REF!</definedName>
    <definedName name="A1_45_1">#REF!</definedName>
    <definedName name="A1_45_14">#REF!</definedName>
    <definedName name="A1_45_15">#REF!</definedName>
    <definedName name="A1_45_17">#REF!</definedName>
    <definedName name="A1_45_18">#REF!</definedName>
    <definedName name="A1_45_19">#REF!</definedName>
    <definedName name="A1_45_20">#REF!</definedName>
    <definedName name="A1_45_21">#REF!</definedName>
    <definedName name="A1_45_27">#REF!</definedName>
    <definedName name="A1_45_29">#REF!</definedName>
    <definedName name="A1_45_30">#REF!</definedName>
    <definedName name="A1_45_37">#REF!</definedName>
    <definedName name="A1_45_46">#REF!</definedName>
    <definedName name="A1_45_47">#REF!</definedName>
    <definedName name="A1_45_48">#REF!</definedName>
    <definedName name="A1_45_50">#REF!</definedName>
    <definedName name="A1_45_7">#REF!</definedName>
    <definedName name="A1_46">#REF!</definedName>
    <definedName name="A1_46_1">#REF!</definedName>
    <definedName name="A1_46_14">#REF!</definedName>
    <definedName name="A1_46_15">#REF!</definedName>
    <definedName name="A1_46_17">#REF!</definedName>
    <definedName name="A1_46_18">#REF!</definedName>
    <definedName name="A1_46_19">#REF!</definedName>
    <definedName name="A1_46_20">#REF!</definedName>
    <definedName name="A1_46_21">#REF!</definedName>
    <definedName name="A1_46_27">#REF!</definedName>
    <definedName name="A1_46_29">#REF!</definedName>
    <definedName name="A1_46_30">#REF!</definedName>
    <definedName name="A1_46_37">#REF!</definedName>
    <definedName name="A1_46_46">#REF!</definedName>
    <definedName name="A1_46_47">#REF!</definedName>
    <definedName name="A1_46_48">#REF!</definedName>
    <definedName name="A1_46_50">#REF!</definedName>
    <definedName name="A1_46_7">#REF!</definedName>
    <definedName name="A1_47">#REF!</definedName>
    <definedName name="A1_47_1">#REF!</definedName>
    <definedName name="A1_47_14">#REF!</definedName>
    <definedName name="A1_47_15">#REF!</definedName>
    <definedName name="A1_47_17">#REF!</definedName>
    <definedName name="A1_47_18">#REF!</definedName>
    <definedName name="A1_47_19">#REF!</definedName>
    <definedName name="A1_47_20">#REF!</definedName>
    <definedName name="A1_47_21">#REF!</definedName>
    <definedName name="A1_47_27">#REF!</definedName>
    <definedName name="A1_47_29">#REF!</definedName>
    <definedName name="A1_47_30">#REF!</definedName>
    <definedName name="A1_47_37">#REF!</definedName>
    <definedName name="A1_47_46">#REF!</definedName>
    <definedName name="A1_47_47">#REF!</definedName>
    <definedName name="A1_47_48">#REF!</definedName>
    <definedName name="A1_47_50">#REF!</definedName>
    <definedName name="A1_47_7">#REF!</definedName>
    <definedName name="A1_48">#REF!</definedName>
    <definedName name="A1_48_1">#REF!</definedName>
    <definedName name="A1_48_14">#REF!</definedName>
    <definedName name="A1_48_15">#REF!</definedName>
    <definedName name="A1_48_17">#REF!</definedName>
    <definedName name="A1_48_18">#REF!</definedName>
    <definedName name="A1_48_19">#REF!</definedName>
    <definedName name="A1_48_20">#REF!</definedName>
    <definedName name="A1_48_21">#REF!</definedName>
    <definedName name="A1_48_27">#REF!</definedName>
    <definedName name="A1_48_29">#REF!</definedName>
    <definedName name="A1_48_30">#REF!</definedName>
    <definedName name="A1_48_37">#REF!</definedName>
    <definedName name="A1_48_46">#REF!</definedName>
    <definedName name="A1_48_47">#REF!</definedName>
    <definedName name="A1_48_48">#REF!</definedName>
    <definedName name="A1_48_50">#REF!</definedName>
    <definedName name="A1_48_7">#REF!</definedName>
    <definedName name="A1_49">#REF!</definedName>
    <definedName name="A1_49_1">#REF!</definedName>
    <definedName name="A1_49_14">#REF!</definedName>
    <definedName name="A1_49_15">#REF!</definedName>
    <definedName name="A1_49_17">#REF!</definedName>
    <definedName name="A1_49_18">#REF!</definedName>
    <definedName name="A1_49_19">#REF!</definedName>
    <definedName name="A1_49_20">#REF!</definedName>
    <definedName name="A1_49_21">#REF!</definedName>
    <definedName name="A1_49_27">#REF!</definedName>
    <definedName name="A1_49_29">#REF!</definedName>
    <definedName name="A1_49_30">#REF!</definedName>
    <definedName name="A1_49_37">#REF!</definedName>
    <definedName name="A1_49_46">#REF!</definedName>
    <definedName name="A1_49_47">#REF!</definedName>
    <definedName name="A1_49_48">#REF!</definedName>
    <definedName name="A1_49_50">#REF!</definedName>
    <definedName name="A1_49_7">#REF!</definedName>
    <definedName name="A1_5">#REF!</definedName>
    <definedName name="A1_50">#REF!</definedName>
    <definedName name="A1_50_1">#REF!</definedName>
    <definedName name="A1_50_14">#REF!</definedName>
    <definedName name="A1_50_15">#REF!</definedName>
    <definedName name="A1_50_17">#REF!</definedName>
    <definedName name="A1_50_18">#REF!</definedName>
    <definedName name="A1_50_19">#REF!</definedName>
    <definedName name="A1_50_20">#REF!</definedName>
    <definedName name="A1_50_21">#REF!</definedName>
    <definedName name="A1_50_27">#REF!</definedName>
    <definedName name="A1_50_29">#REF!</definedName>
    <definedName name="A1_50_30">#REF!</definedName>
    <definedName name="A1_50_37">#REF!</definedName>
    <definedName name="A1_50_46">#REF!</definedName>
    <definedName name="A1_50_47">#REF!</definedName>
    <definedName name="A1_50_48">#REF!</definedName>
    <definedName name="A1_50_50">#REF!</definedName>
    <definedName name="A1_50_7">#REF!</definedName>
    <definedName name="A1_51">#REF!</definedName>
    <definedName name="A1_51_1">#REF!</definedName>
    <definedName name="A1_51_14">#REF!</definedName>
    <definedName name="A1_51_15">#REF!</definedName>
    <definedName name="A1_51_17">#REF!</definedName>
    <definedName name="A1_51_18">#REF!</definedName>
    <definedName name="A1_51_19">#REF!</definedName>
    <definedName name="A1_51_20">#REF!</definedName>
    <definedName name="A1_51_21">#REF!</definedName>
    <definedName name="A1_51_27">#REF!</definedName>
    <definedName name="A1_51_29">#REF!</definedName>
    <definedName name="A1_51_30">#REF!</definedName>
    <definedName name="A1_51_37">#REF!</definedName>
    <definedName name="A1_51_46">#REF!</definedName>
    <definedName name="A1_51_47">#REF!</definedName>
    <definedName name="A1_51_48">#REF!</definedName>
    <definedName name="A1_51_50">#REF!</definedName>
    <definedName name="A1_51_7">#REF!</definedName>
    <definedName name="A1_52">#REF!</definedName>
    <definedName name="A1_52_1">#REF!</definedName>
    <definedName name="A1_52_14">#REF!</definedName>
    <definedName name="A1_52_15">#REF!</definedName>
    <definedName name="A1_52_17">#REF!</definedName>
    <definedName name="A1_52_18">#REF!</definedName>
    <definedName name="A1_52_19">#REF!</definedName>
    <definedName name="A1_52_20">#REF!</definedName>
    <definedName name="A1_52_21">#REF!</definedName>
    <definedName name="A1_52_27">#REF!</definedName>
    <definedName name="A1_52_29">#REF!</definedName>
    <definedName name="A1_52_30">#REF!</definedName>
    <definedName name="A1_52_37">#REF!</definedName>
    <definedName name="A1_52_46">#REF!</definedName>
    <definedName name="A1_52_47">#REF!</definedName>
    <definedName name="A1_52_48">#REF!</definedName>
    <definedName name="A1_52_50">#REF!</definedName>
    <definedName name="A1_52_7">#REF!</definedName>
    <definedName name="A1_53">#REF!</definedName>
    <definedName name="A1_53_1">#REF!</definedName>
    <definedName name="A1_53_14">#REF!</definedName>
    <definedName name="A1_53_15">#REF!</definedName>
    <definedName name="A1_53_17">#REF!</definedName>
    <definedName name="A1_53_18">#REF!</definedName>
    <definedName name="A1_53_19">#REF!</definedName>
    <definedName name="A1_53_20">#REF!</definedName>
    <definedName name="A1_53_21">#REF!</definedName>
    <definedName name="A1_53_27">#REF!</definedName>
    <definedName name="A1_53_29">#REF!</definedName>
    <definedName name="A1_53_30">#REF!</definedName>
    <definedName name="A1_53_37">#REF!</definedName>
    <definedName name="A1_53_46">#REF!</definedName>
    <definedName name="A1_53_47">#REF!</definedName>
    <definedName name="A1_53_48">#REF!</definedName>
    <definedName name="A1_53_50">#REF!</definedName>
    <definedName name="A1_53_7">#REF!</definedName>
    <definedName name="A1_7">#REF!</definedName>
    <definedName name="A1_8">#REF!</definedName>
    <definedName name="AA">#REF!</definedName>
    <definedName name="AA_1">#REF!</definedName>
    <definedName name="AA_13">#REF!</definedName>
    <definedName name="AA_13_1">#REF!</definedName>
    <definedName name="AA_13_14">#REF!</definedName>
    <definedName name="AA_13_15">#REF!</definedName>
    <definedName name="AA_13_17">#REF!</definedName>
    <definedName name="AA_13_18">#REF!</definedName>
    <definedName name="AA_13_19">#REF!</definedName>
    <definedName name="AA_13_20">#REF!</definedName>
    <definedName name="AA_13_21">#REF!</definedName>
    <definedName name="AA_13_27">#REF!</definedName>
    <definedName name="AA_13_29">#REF!</definedName>
    <definedName name="AA_13_30">#REF!</definedName>
    <definedName name="AA_13_37">#REF!</definedName>
    <definedName name="AA_13_46">#REF!</definedName>
    <definedName name="AA_13_47">#REF!</definedName>
    <definedName name="AA_13_48">#REF!</definedName>
    <definedName name="AA_13_50">#REF!</definedName>
    <definedName name="AA_13_7">#REF!</definedName>
    <definedName name="AA_14">#REF!</definedName>
    <definedName name="AA_14_1">#REF!</definedName>
    <definedName name="AA_14_14">#REF!</definedName>
    <definedName name="AA_14_15">#REF!</definedName>
    <definedName name="AA_14_17">#REF!</definedName>
    <definedName name="AA_14_18">#REF!</definedName>
    <definedName name="AA_14_19">#REF!</definedName>
    <definedName name="AA_14_20">#REF!</definedName>
    <definedName name="AA_14_21">#REF!</definedName>
    <definedName name="AA_14_27">#REF!</definedName>
    <definedName name="AA_14_29">#REF!</definedName>
    <definedName name="AA_14_30">#REF!</definedName>
    <definedName name="AA_14_37">#REF!</definedName>
    <definedName name="AA_14_46">#REF!</definedName>
    <definedName name="AA_14_47">#REF!</definedName>
    <definedName name="AA_14_48">#REF!</definedName>
    <definedName name="AA_14_50">#REF!</definedName>
    <definedName name="AA_14_7">#REF!</definedName>
    <definedName name="AA_15">#REF!</definedName>
    <definedName name="AA_15_1">#REF!</definedName>
    <definedName name="AA_15_14">#REF!</definedName>
    <definedName name="AA_15_15">#REF!</definedName>
    <definedName name="AA_15_17">#REF!</definedName>
    <definedName name="AA_15_18">#REF!</definedName>
    <definedName name="AA_15_19">#REF!</definedName>
    <definedName name="AA_15_20">#REF!</definedName>
    <definedName name="AA_15_21">#REF!</definedName>
    <definedName name="AA_15_27">#REF!</definedName>
    <definedName name="AA_15_29">#REF!</definedName>
    <definedName name="AA_15_30">#REF!</definedName>
    <definedName name="AA_15_37">#REF!</definedName>
    <definedName name="AA_15_46">#REF!</definedName>
    <definedName name="AA_15_47">#REF!</definedName>
    <definedName name="AA_15_48">#REF!</definedName>
    <definedName name="AA_15_50">#REF!</definedName>
    <definedName name="AA_15_7">#REF!</definedName>
    <definedName name="AA_16">#REF!</definedName>
    <definedName name="AA_16_1">#REF!</definedName>
    <definedName name="AA_16_14">#REF!</definedName>
    <definedName name="AA_16_15">#REF!</definedName>
    <definedName name="AA_16_17">#REF!</definedName>
    <definedName name="AA_16_18">#REF!</definedName>
    <definedName name="AA_16_19">#REF!</definedName>
    <definedName name="AA_16_20">#REF!</definedName>
    <definedName name="AA_16_21">#REF!</definedName>
    <definedName name="AA_16_27">#REF!</definedName>
    <definedName name="AA_16_29">#REF!</definedName>
    <definedName name="AA_16_30">#REF!</definedName>
    <definedName name="AA_16_37">#REF!</definedName>
    <definedName name="AA_16_46">#REF!</definedName>
    <definedName name="AA_16_47">#REF!</definedName>
    <definedName name="AA_16_48">#REF!</definedName>
    <definedName name="AA_16_50">#REF!</definedName>
    <definedName name="AA_16_7">#REF!</definedName>
    <definedName name="AA_17">#REF!</definedName>
    <definedName name="AA_17_1">#REF!</definedName>
    <definedName name="AA_17_14">#REF!</definedName>
    <definedName name="AA_17_15">#REF!</definedName>
    <definedName name="AA_17_17">#REF!</definedName>
    <definedName name="AA_17_18">#REF!</definedName>
    <definedName name="AA_17_19">#REF!</definedName>
    <definedName name="AA_17_20">#REF!</definedName>
    <definedName name="AA_17_21">#REF!</definedName>
    <definedName name="AA_17_27">#REF!</definedName>
    <definedName name="AA_17_29">#REF!</definedName>
    <definedName name="AA_17_30">#REF!</definedName>
    <definedName name="AA_17_37">#REF!</definedName>
    <definedName name="AA_17_46">#REF!</definedName>
    <definedName name="AA_17_47">#REF!</definedName>
    <definedName name="AA_17_48">#REF!</definedName>
    <definedName name="AA_17_50">#REF!</definedName>
    <definedName name="AA_17_7">#REF!</definedName>
    <definedName name="AA_18">#REF!</definedName>
    <definedName name="AA_18_1">#REF!</definedName>
    <definedName name="AA_18_14">#REF!</definedName>
    <definedName name="AA_18_15">#REF!</definedName>
    <definedName name="AA_18_17">#REF!</definedName>
    <definedName name="AA_18_18">#REF!</definedName>
    <definedName name="AA_18_19">#REF!</definedName>
    <definedName name="AA_18_20">#REF!</definedName>
    <definedName name="AA_18_21">#REF!</definedName>
    <definedName name="AA_18_27">#REF!</definedName>
    <definedName name="AA_18_29">#REF!</definedName>
    <definedName name="AA_18_30">#REF!</definedName>
    <definedName name="AA_18_37">#REF!</definedName>
    <definedName name="AA_18_46">#REF!</definedName>
    <definedName name="AA_18_47">#REF!</definedName>
    <definedName name="AA_18_48">#REF!</definedName>
    <definedName name="AA_18_50">#REF!</definedName>
    <definedName name="AA_18_7">#REF!</definedName>
    <definedName name="AA_19">#REF!</definedName>
    <definedName name="AA_19_1">#REF!</definedName>
    <definedName name="AA_19_14">#REF!</definedName>
    <definedName name="AA_19_15">#REF!</definedName>
    <definedName name="AA_19_17">#REF!</definedName>
    <definedName name="AA_19_18">#REF!</definedName>
    <definedName name="AA_19_19">#REF!</definedName>
    <definedName name="AA_19_20">#REF!</definedName>
    <definedName name="AA_19_21">#REF!</definedName>
    <definedName name="AA_19_27">#REF!</definedName>
    <definedName name="AA_19_29">#REF!</definedName>
    <definedName name="AA_19_30">#REF!</definedName>
    <definedName name="AA_19_37">#REF!</definedName>
    <definedName name="AA_19_46">#REF!</definedName>
    <definedName name="AA_19_47">#REF!</definedName>
    <definedName name="AA_19_48">#REF!</definedName>
    <definedName name="AA_19_50">#REF!</definedName>
    <definedName name="AA_19_7">#REF!</definedName>
    <definedName name="AA_2">#REF!</definedName>
    <definedName name="AA_2_1">#REF!</definedName>
    <definedName name="AA_2_14">#REF!</definedName>
    <definedName name="AA_2_15">#REF!</definedName>
    <definedName name="AA_2_17">#REF!</definedName>
    <definedName name="AA_2_18">#REF!</definedName>
    <definedName name="AA_2_19">#REF!</definedName>
    <definedName name="AA_2_20">#REF!</definedName>
    <definedName name="AA_2_21">#REF!</definedName>
    <definedName name="AA_2_27">#REF!</definedName>
    <definedName name="AA_2_29">#REF!</definedName>
    <definedName name="AA_2_30">#REF!</definedName>
    <definedName name="AA_2_37">#REF!</definedName>
    <definedName name="AA_2_46">#REF!</definedName>
    <definedName name="AA_2_47">#REF!</definedName>
    <definedName name="AA_2_48">#REF!</definedName>
    <definedName name="AA_2_50">#REF!</definedName>
    <definedName name="AA_2_7">#REF!</definedName>
    <definedName name="AA_20">#REF!</definedName>
    <definedName name="AA_20_1">#REF!</definedName>
    <definedName name="AA_20_14">#REF!</definedName>
    <definedName name="AA_20_15">#REF!</definedName>
    <definedName name="AA_20_17">#REF!</definedName>
    <definedName name="AA_20_18">#REF!</definedName>
    <definedName name="AA_20_19">#REF!</definedName>
    <definedName name="AA_20_20">#REF!</definedName>
    <definedName name="AA_20_21">#REF!</definedName>
    <definedName name="AA_20_27">#REF!</definedName>
    <definedName name="AA_20_29">#REF!</definedName>
    <definedName name="AA_20_30">#REF!</definedName>
    <definedName name="AA_20_37">#REF!</definedName>
    <definedName name="AA_20_46">#REF!</definedName>
    <definedName name="AA_20_47">#REF!</definedName>
    <definedName name="AA_20_48">#REF!</definedName>
    <definedName name="AA_20_50">#REF!</definedName>
    <definedName name="AA_20_7">#REF!</definedName>
    <definedName name="AA_21">#REF!</definedName>
    <definedName name="AA_22">#REF!</definedName>
    <definedName name="AA_22_1">#REF!</definedName>
    <definedName name="AA_22_14">#REF!</definedName>
    <definedName name="AA_22_15">#REF!</definedName>
    <definedName name="AA_22_17">#REF!</definedName>
    <definedName name="AA_22_18">#REF!</definedName>
    <definedName name="AA_22_19">#REF!</definedName>
    <definedName name="AA_22_20">#REF!</definedName>
    <definedName name="AA_22_21">#REF!</definedName>
    <definedName name="AA_22_27">#REF!</definedName>
    <definedName name="AA_22_29">#REF!</definedName>
    <definedName name="AA_22_30">#REF!</definedName>
    <definedName name="AA_22_37">#REF!</definedName>
    <definedName name="AA_22_46">#REF!</definedName>
    <definedName name="AA_22_47">#REF!</definedName>
    <definedName name="AA_22_48">#REF!</definedName>
    <definedName name="AA_22_50">#REF!</definedName>
    <definedName name="AA_22_7">#REF!</definedName>
    <definedName name="AA_23">#REF!</definedName>
    <definedName name="AA_24">#REF!</definedName>
    <definedName name="AA_25">#REF!</definedName>
    <definedName name="AA_26">#REF!</definedName>
    <definedName name="AA_27">#REF!</definedName>
    <definedName name="AA_28">#REF!</definedName>
    <definedName name="AA_29">#REF!</definedName>
    <definedName name="AA_3">#REF!</definedName>
    <definedName name="AA_3_1">#REF!</definedName>
    <definedName name="AA_3_14">#REF!</definedName>
    <definedName name="AA_3_15">#REF!</definedName>
    <definedName name="AA_3_17">#REF!</definedName>
    <definedName name="AA_3_18">#REF!</definedName>
    <definedName name="AA_3_19">#REF!</definedName>
    <definedName name="AA_3_20">#REF!</definedName>
    <definedName name="AA_3_21">#REF!</definedName>
    <definedName name="AA_3_27">#REF!</definedName>
    <definedName name="AA_3_29">#REF!</definedName>
    <definedName name="AA_3_30">#REF!</definedName>
    <definedName name="AA_3_37">#REF!</definedName>
    <definedName name="AA_3_46">#REF!</definedName>
    <definedName name="AA_3_47">#REF!</definedName>
    <definedName name="AA_3_48">#REF!</definedName>
    <definedName name="AA_3_50">#REF!</definedName>
    <definedName name="AA_3_7">#REF!</definedName>
    <definedName name="AA_30">#REF!</definedName>
    <definedName name="AA_31">#REF!</definedName>
    <definedName name="AA_32">#REF!</definedName>
    <definedName name="AA_33">#REF!</definedName>
    <definedName name="AA_34">#REF!</definedName>
    <definedName name="AA_35">#REF!</definedName>
    <definedName name="AA_35_1">#REF!</definedName>
    <definedName name="AA_35_14">#REF!</definedName>
    <definedName name="AA_35_15">#REF!</definedName>
    <definedName name="AA_35_17">#REF!</definedName>
    <definedName name="AA_35_18">#REF!</definedName>
    <definedName name="AA_35_19">#REF!</definedName>
    <definedName name="AA_35_20">#REF!</definedName>
    <definedName name="AA_35_21">#REF!</definedName>
    <definedName name="AA_35_27">#REF!</definedName>
    <definedName name="AA_35_29">#REF!</definedName>
    <definedName name="AA_35_30">#REF!</definedName>
    <definedName name="AA_35_37">#REF!</definedName>
    <definedName name="AA_35_46">#REF!</definedName>
    <definedName name="AA_35_47">#REF!</definedName>
    <definedName name="AA_35_48">#REF!</definedName>
    <definedName name="AA_35_50">#REF!</definedName>
    <definedName name="AA_35_7">#REF!</definedName>
    <definedName name="AA_36">"$#REF!.$#REF!$#REF!"</definedName>
    <definedName name="AA_36_1">#REF!</definedName>
    <definedName name="AA_36_14">#REF!</definedName>
    <definedName name="AA_36_15">#REF!</definedName>
    <definedName name="AA_36_17">#REF!</definedName>
    <definedName name="AA_36_18">#REF!</definedName>
    <definedName name="AA_36_19">#REF!</definedName>
    <definedName name="AA_36_20">#REF!</definedName>
    <definedName name="AA_36_21">#REF!</definedName>
    <definedName name="AA_36_27">#REF!</definedName>
    <definedName name="AA_36_29">#REF!</definedName>
    <definedName name="AA_36_30">#REF!</definedName>
    <definedName name="AA_36_37">#REF!</definedName>
    <definedName name="AA_36_46">#REF!</definedName>
    <definedName name="AA_36_47">#REF!</definedName>
    <definedName name="AA_36_48">#REF!</definedName>
    <definedName name="AA_36_50">#REF!</definedName>
    <definedName name="AA_36_7">#REF!</definedName>
    <definedName name="AA_37">#REF!</definedName>
    <definedName name="AA_37_1">#REF!</definedName>
    <definedName name="AA_37_14">#REF!</definedName>
    <definedName name="AA_37_15">#REF!</definedName>
    <definedName name="AA_37_17">#REF!</definedName>
    <definedName name="AA_37_18">#REF!</definedName>
    <definedName name="AA_37_19">#REF!</definedName>
    <definedName name="AA_37_20">#REF!</definedName>
    <definedName name="AA_37_21">#REF!</definedName>
    <definedName name="AA_37_27">#REF!</definedName>
    <definedName name="AA_37_29">#REF!</definedName>
    <definedName name="AA_37_30">#REF!</definedName>
    <definedName name="AA_37_37">#REF!</definedName>
    <definedName name="AA_37_46">#REF!</definedName>
    <definedName name="AA_37_47">#REF!</definedName>
    <definedName name="AA_37_48">#REF!</definedName>
    <definedName name="AA_37_50">#REF!</definedName>
    <definedName name="AA_37_7">#REF!</definedName>
    <definedName name="AA_38">#REF!</definedName>
    <definedName name="AA_38_1">#REF!</definedName>
    <definedName name="AA_38_14">#REF!</definedName>
    <definedName name="AA_38_15">#REF!</definedName>
    <definedName name="AA_38_17">#REF!</definedName>
    <definedName name="AA_38_18">#REF!</definedName>
    <definedName name="AA_38_19">#REF!</definedName>
    <definedName name="AA_38_20">#REF!</definedName>
    <definedName name="AA_38_21">#REF!</definedName>
    <definedName name="AA_38_27">#REF!</definedName>
    <definedName name="AA_38_29">#REF!</definedName>
    <definedName name="AA_38_30">#REF!</definedName>
    <definedName name="AA_38_37">#REF!</definedName>
    <definedName name="AA_38_46">#REF!</definedName>
    <definedName name="AA_38_47">#REF!</definedName>
    <definedName name="AA_38_48">#REF!</definedName>
    <definedName name="AA_38_50">#REF!</definedName>
    <definedName name="AA_38_7">#REF!</definedName>
    <definedName name="AA_39">#REF!</definedName>
    <definedName name="AA_39_1">#REF!</definedName>
    <definedName name="AA_39_14">#REF!</definedName>
    <definedName name="AA_39_15">#REF!</definedName>
    <definedName name="AA_39_17">#REF!</definedName>
    <definedName name="AA_39_18">#REF!</definedName>
    <definedName name="AA_39_19">#REF!</definedName>
    <definedName name="AA_39_20">#REF!</definedName>
    <definedName name="AA_39_21">#REF!</definedName>
    <definedName name="AA_39_27">#REF!</definedName>
    <definedName name="AA_39_29">#REF!</definedName>
    <definedName name="AA_39_30">#REF!</definedName>
    <definedName name="AA_39_37">#REF!</definedName>
    <definedName name="AA_39_46">#REF!</definedName>
    <definedName name="AA_39_47">#REF!</definedName>
    <definedName name="AA_39_48">#REF!</definedName>
    <definedName name="AA_39_50">#REF!</definedName>
    <definedName name="AA_39_7">#REF!</definedName>
    <definedName name="AA_4">#REF!</definedName>
    <definedName name="AA_4_1">#REF!</definedName>
    <definedName name="AA_4_14">#REF!</definedName>
    <definedName name="AA_4_15">#REF!</definedName>
    <definedName name="AA_4_17">#REF!</definedName>
    <definedName name="AA_4_18">#REF!</definedName>
    <definedName name="AA_4_19">#REF!</definedName>
    <definedName name="AA_4_20">#REF!</definedName>
    <definedName name="AA_4_21">#REF!</definedName>
    <definedName name="AA_4_27">#REF!</definedName>
    <definedName name="AA_4_29">#REF!</definedName>
    <definedName name="AA_4_30">#REF!</definedName>
    <definedName name="AA_4_37">#REF!</definedName>
    <definedName name="AA_4_46">#REF!</definedName>
    <definedName name="AA_4_47">#REF!</definedName>
    <definedName name="AA_4_48">#REF!</definedName>
    <definedName name="AA_4_50">#REF!</definedName>
    <definedName name="AA_4_7">#REF!</definedName>
    <definedName name="AA_40">#REF!</definedName>
    <definedName name="AA_40_1">#REF!</definedName>
    <definedName name="AA_40_14">#REF!</definedName>
    <definedName name="AA_40_15">#REF!</definedName>
    <definedName name="AA_40_17">#REF!</definedName>
    <definedName name="AA_40_18">#REF!</definedName>
    <definedName name="AA_40_19">#REF!</definedName>
    <definedName name="AA_40_20">#REF!</definedName>
    <definedName name="AA_40_21">#REF!</definedName>
    <definedName name="AA_40_27">#REF!</definedName>
    <definedName name="AA_40_29">#REF!</definedName>
    <definedName name="AA_40_30">#REF!</definedName>
    <definedName name="AA_40_37">#REF!</definedName>
    <definedName name="AA_40_46">#REF!</definedName>
    <definedName name="AA_40_47">#REF!</definedName>
    <definedName name="AA_40_48">#REF!</definedName>
    <definedName name="AA_40_50">#REF!</definedName>
    <definedName name="AA_40_7">#REF!</definedName>
    <definedName name="AA_41">#REF!</definedName>
    <definedName name="AA_41_1">#REF!</definedName>
    <definedName name="AA_41_14">#REF!</definedName>
    <definedName name="AA_41_15">#REF!</definedName>
    <definedName name="AA_41_17">#REF!</definedName>
    <definedName name="AA_41_18">#REF!</definedName>
    <definedName name="AA_41_19">#REF!</definedName>
    <definedName name="AA_41_20">#REF!</definedName>
    <definedName name="AA_41_21">#REF!</definedName>
    <definedName name="AA_41_27">#REF!</definedName>
    <definedName name="AA_41_29">#REF!</definedName>
    <definedName name="AA_41_30">#REF!</definedName>
    <definedName name="AA_41_37">#REF!</definedName>
    <definedName name="AA_41_46">#REF!</definedName>
    <definedName name="AA_41_47">#REF!</definedName>
    <definedName name="AA_41_48">#REF!</definedName>
    <definedName name="AA_41_50">#REF!</definedName>
    <definedName name="AA_41_7">#REF!</definedName>
    <definedName name="AA_42">#REF!</definedName>
    <definedName name="AA_42_1">#REF!</definedName>
    <definedName name="AA_42_14">#REF!</definedName>
    <definedName name="AA_42_15">#REF!</definedName>
    <definedName name="AA_42_17">#REF!</definedName>
    <definedName name="AA_42_18">#REF!</definedName>
    <definedName name="AA_42_19">#REF!</definedName>
    <definedName name="AA_42_20">#REF!</definedName>
    <definedName name="AA_42_21">#REF!</definedName>
    <definedName name="AA_42_27">#REF!</definedName>
    <definedName name="AA_42_29">#REF!</definedName>
    <definedName name="AA_42_30">#REF!</definedName>
    <definedName name="AA_42_37">#REF!</definedName>
    <definedName name="AA_42_46">#REF!</definedName>
    <definedName name="AA_42_47">#REF!</definedName>
    <definedName name="AA_42_48">#REF!</definedName>
    <definedName name="AA_42_50">#REF!</definedName>
    <definedName name="AA_42_7">#REF!</definedName>
    <definedName name="AA_43">#REF!</definedName>
    <definedName name="AA_43_1">#REF!</definedName>
    <definedName name="AA_43_14">#REF!</definedName>
    <definedName name="AA_43_15">#REF!</definedName>
    <definedName name="AA_43_17">#REF!</definedName>
    <definedName name="AA_43_18">#REF!</definedName>
    <definedName name="AA_43_19">#REF!</definedName>
    <definedName name="AA_43_20">#REF!</definedName>
    <definedName name="AA_43_21">#REF!</definedName>
    <definedName name="AA_43_27">#REF!</definedName>
    <definedName name="AA_43_29">#REF!</definedName>
    <definedName name="AA_43_30">#REF!</definedName>
    <definedName name="AA_43_37">#REF!</definedName>
    <definedName name="AA_43_46">#REF!</definedName>
    <definedName name="AA_43_47">#REF!</definedName>
    <definedName name="AA_43_48">#REF!</definedName>
    <definedName name="AA_43_50">#REF!</definedName>
    <definedName name="AA_43_7">#REF!</definedName>
    <definedName name="AA_44">#REF!</definedName>
    <definedName name="AA_45">#REF!</definedName>
    <definedName name="AA_45_1">#REF!</definedName>
    <definedName name="AA_45_14">#REF!</definedName>
    <definedName name="AA_45_15">#REF!</definedName>
    <definedName name="AA_45_17">#REF!</definedName>
    <definedName name="AA_45_18">#REF!</definedName>
    <definedName name="AA_45_19">#REF!</definedName>
    <definedName name="AA_45_20">#REF!</definedName>
    <definedName name="AA_45_21">#REF!</definedName>
    <definedName name="AA_45_27">#REF!</definedName>
    <definedName name="AA_45_29">#REF!</definedName>
    <definedName name="AA_45_30">#REF!</definedName>
    <definedName name="AA_45_37">#REF!</definedName>
    <definedName name="AA_45_46">#REF!</definedName>
    <definedName name="AA_45_47">#REF!</definedName>
    <definedName name="AA_45_48">#REF!</definedName>
    <definedName name="AA_45_50">#REF!</definedName>
    <definedName name="AA_45_7">#REF!</definedName>
    <definedName name="AA_46">#REF!</definedName>
    <definedName name="AA_46_1">#REF!</definedName>
    <definedName name="AA_46_14">#REF!</definedName>
    <definedName name="AA_46_15">#REF!</definedName>
    <definedName name="AA_46_17">#REF!</definedName>
    <definedName name="AA_46_18">#REF!</definedName>
    <definedName name="AA_46_19">#REF!</definedName>
    <definedName name="AA_46_20">#REF!</definedName>
    <definedName name="AA_46_21">#REF!</definedName>
    <definedName name="AA_46_27">#REF!</definedName>
    <definedName name="AA_46_29">#REF!</definedName>
    <definedName name="AA_46_30">#REF!</definedName>
    <definedName name="AA_46_37">#REF!</definedName>
    <definedName name="AA_46_46">#REF!</definedName>
    <definedName name="AA_46_47">#REF!</definedName>
    <definedName name="AA_46_48">#REF!</definedName>
    <definedName name="AA_46_50">#REF!</definedName>
    <definedName name="AA_46_7">#REF!</definedName>
    <definedName name="AA_47">#REF!</definedName>
    <definedName name="AA_47_1">#REF!</definedName>
    <definedName name="AA_47_14">#REF!</definedName>
    <definedName name="AA_47_15">#REF!</definedName>
    <definedName name="AA_47_17">#REF!</definedName>
    <definedName name="AA_47_18">#REF!</definedName>
    <definedName name="AA_47_19">#REF!</definedName>
    <definedName name="AA_47_20">#REF!</definedName>
    <definedName name="AA_47_21">#REF!</definedName>
    <definedName name="AA_47_27">#REF!</definedName>
    <definedName name="AA_47_29">#REF!</definedName>
    <definedName name="AA_47_30">#REF!</definedName>
    <definedName name="AA_47_37">#REF!</definedName>
    <definedName name="AA_47_46">#REF!</definedName>
    <definedName name="AA_47_47">#REF!</definedName>
    <definedName name="AA_47_48">#REF!</definedName>
    <definedName name="AA_47_50">#REF!</definedName>
    <definedName name="AA_47_7">#REF!</definedName>
    <definedName name="AA_48">#REF!</definedName>
    <definedName name="AA_48_1">#REF!</definedName>
    <definedName name="AA_48_14">#REF!</definedName>
    <definedName name="AA_48_15">#REF!</definedName>
    <definedName name="AA_48_17">#REF!</definedName>
    <definedName name="AA_48_18">#REF!</definedName>
    <definedName name="AA_48_19">#REF!</definedName>
    <definedName name="AA_48_20">#REF!</definedName>
    <definedName name="AA_48_21">#REF!</definedName>
    <definedName name="AA_48_27">#REF!</definedName>
    <definedName name="AA_48_29">#REF!</definedName>
    <definedName name="AA_48_30">#REF!</definedName>
    <definedName name="AA_48_37">#REF!</definedName>
    <definedName name="AA_48_46">#REF!</definedName>
    <definedName name="AA_48_47">#REF!</definedName>
    <definedName name="AA_48_48">#REF!</definedName>
    <definedName name="AA_48_50">#REF!</definedName>
    <definedName name="AA_48_7">#REF!</definedName>
    <definedName name="AA_49">#REF!</definedName>
    <definedName name="AA_49_1">#REF!</definedName>
    <definedName name="AA_49_14">#REF!</definedName>
    <definedName name="AA_49_15">#REF!</definedName>
    <definedName name="AA_49_17">#REF!</definedName>
    <definedName name="AA_49_18">#REF!</definedName>
    <definedName name="AA_49_19">#REF!</definedName>
    <definedName name="AA_49_20">#REF!</definedName>
    <definedName name="AA_49_21">#REF!</definedName>
    <definedName name="AA_49_27">#REF!</definedName>
    <definedName name="AA_49_29">#REF!</definedName>
    <definedName name="AA_49_30">#REF!</definedName>
    <definedName name="AA_49_37">#REF!</definedName>
    <definedName name="AA_49_46">#REF!</definedName>
    <definedName name="AA_49_47">#REF!</definedName>
    <definedName name="AA_49_48">#REF!</definedName>
    <definedName name="AA_49_50">#REF!</definedName>
    <definedName name="AA_49_7">#REF!</definedName>
    <definedName name="AA_5">#REF!</definedName>
    <definedName name="AA_50">#REF!</definedName>
    <definedName name="AA_50_1">#REF!</definedName>
    <definedName name="AA_50_14">#REF!</definedName>
    <definedName name="AA_50_15">#REF!</definedName>
    <definedName name="AA_50_17">#REF!</definedName>
    <definedName name="AA_50_18">#REF!</definedName>
    <definedName name="AA_50_19">#REF!</definedName>
    <definedName name="AA_50_20">#REF!</definedName>
    <definedName name="AA_50_21">#REF!</definedName>
    <definedName name="AA_50_27">#REF!</definedName>
    <definedName name="AA_50_29">#REF!</definedName>
    <definedName name="AA_50_30">#REF!</definedName>
    <definedName name="AA_50_37">#REF!</definedName>
    <definedName name="AA_50_46">#REF!</definedName>
    <definedName name="AA_50_47">#REF!</definedName>
    <definedName name="AA_50_48">#REF!</definedName>
    <definedName name="AA_50_50">#REF!</definedName>
    <definedName name="AA_50_7">#REF!</definedName>
    <definedName name="AA_51">#REF!</definedName>
    <definedName name="AA_51_1">#REF!</definedName>
    <definedName name="AA_51_14">#REF!</definedName>
    <definedName name="AA_51_15">#REF!</definedName>
    <definedName name="AA_51_17">#REF!</definedName>
    <definedName name="AA_51_18">#REF!</definedName>
    <definedName name="AA_51_19">#REF!</definedName>
    <definedName name="AA_51_20">#REF!</definedName>
    <definedName name="AA_51_21">#REF!</definedName>
    <definedName name="AA_51_27">#REF!</definedName>
    <definedName name="AA_51_29">#REF!</definedName>
    <definedName name="AA_51_30">#REF!</definedName>
    <definedName name="AA_51_37">#REF!</definedName>
    <definedName name="AA_51_46">#REF!</definedName>
    <definedName name="AA_51_47">#REF!</definedName>
    <definedName name="AA_51_48">#REF!</definedName>
    <definedName name="AA_51_50">#REF!</definedName>
    <definedName name="AA_51_7">#REF!</definedName>
    <definedName name="AA_52">#REF!</definedName>
    <definedName name="AA_52_1">#REF!</definedName>
    <definedName name="AA_52_14">#REF!</definedName>
    <definedName name="AA_52_15">#REF!</definedName>
    <definedName name="AA_52_17">#REF!</definedName>
    <definedName name="AA_52_18">#REF!</definedName>
    <definedName name="AA_52_19">#REF!</definedName>
    <definedName name="AA_52_20">#REF!</definedName>
    <definedName name="AA_52_21">#REF!</definedName>
    <definedName name="AA_52_27">#REF!</definedName>
    <definedName name="AA_52_29">#REF!</definedName>
    <definedName name="AA_52_30">#REF!</definedName>
    <definedName name="AA_52_37">#REF!</definedName>
    <definedName name="AA_52_46">#REF!</definedName>
    <definedName name="AA_52_47">#REF!</definedName>
    <definedName name="AA_52_48">#REF!</definedName>
    <definedName name="AA_52_50">#REF!</definedName>
    <definedName name="AA_52_7">#REF!</definedName>
    <definedName name="AA_53">#REF!</definedName>
    <definedName name="AA_53_1">#REF!</definedName>
    <definedName name="AA_53_14">#REF!</definedName>
    <definedName name="AA_53_15">#REF!</definedName>
    <definedName name="AA_53_17">#REF!</definedName>
    <definedName name="AA_53_18">#REF!</definedName>
    <definedName name="AA_53_19">#REF!</definedName>
    <definedName name="AA_53_20">#REF!</definedName>
    <definedName name="AA_53_21">#REF!</definedName>
    <definedName name="AA_53_27">#REF!</definedName>
    <definedName name="AA_53_29">#REF!</definedName>
    <definedName name="AA_53_30">#REF!</definedName>
    <definedName name="AA_53_37">#REF!</definedName>
    <definedName name="AA_53_46">#REF!</definedName>
    <definedName name="AA_53_47">#REF!</definedName>
    <definedName name="AA_53_48">#REF!</definedName>
    <definedName name="AA_53_50">#REF!</definedName>
    <definedName name="AA_53_7">#REF!</definedName>
    <definedName name="AA_7">#REF!</definedName>
    <definedName name="AA_8">#REF!</definedName>
    <definedName name="AÇ" localSheetId="7">#REF!</definedName>
    <definedName name="AÇ">#REF!</definedName>
    <definedName name="AI">#REF!</definedName>
    <definedName name="AI_1">#REF!</definedName>
    <definedName name="AI_14">#REF!</definedName>
    <definedName name="AI_15">#REF!</definedName>
    <definedName name="AI_17">#REF!</definedName>
    <definedName name="AI_18">#REF!</definedName>
    <definedName name="AI_19">#REF!</definedName>
    <definedName name="AI_20">#REF!</definedName>
    <definedName name="AI_21">#REF!</definedName>
    <definedName name="AI_22">#REF!</definedName>
    <definedName name="AI_23">#REF!</definedName>
    <definedName name="AI_24">#REF!</definedName>
    <definedName name="AI_25">#REF!</definedName>
    <definedName name="AI_26">#REF!</definedName>
    <definedName name="AI_27">#REF!</definedName>
    <definedName name="AI_28">#REF!</definedName>
    <definedName name="AI_29">#REF!</definedName>
    <definedName name="AI_30">#REF!</definedName>
    <definedName name="AI_31">#REF!</definedName>
    <definedName name="AI_32">#REF!</definedName>
    <definedName name="AI_33">#REF!</definedName>
    <definedName name="AI_34">#REF!</definedName>
    <definedName name="AI_35">#REF!</definedName>
    <definedName name="AI_36">#REF!</definedName>
    <definedName name="AI_37">#REF!</definedName>
    <definedName name="AI_38">#REF!</definedName>
    <definedName name="AI_39">#REF!</definedName>
    <definedName name="AI_40">#REF!</definedName>
    <definedName name="AI_41">#REF!</definedName>
    <definedName name="AI_42">#REF!</definedName>
    <definedName name="AI_43">#REF!</definedName>
    <definedName name="AI_44">#REF!</definedName>
    <definedName name="AI_45">#REF!</definedName>
    <definedName name="AI_46">#REF!</definedName>
    <definedName name="AI_47">#REF!</definedName>
    <definedName name="AI_48">#REF!</definedName>
    <definedName name="AI_49">#REF!</definedName>
    <definedName name="AI_50">#REF!</definedName>
    <definedName name="AI_7">#REF!</definedName>
    <definedName name="AL" localSheetId="7">#REF!</definedName>
    <definedName name="AL">#REF!</definedName>
    <definedName name="ANTIGA">#REF!</definedName>
    <definedName name="ANTIGA_1">#REF!</definedName>
    <definedName name="ANTIGA_13">#REF!</definedName>
    <definedName name="ANTIGA_13_1">#REF!</definedName>
    <definedName name="ANTIGA_13_14">#REF!</definedName>
    <definedName name="ANTIGA_13_15">#REF!</definedName>
    <definedName name="ANTIGA_13_17">#REF!</definedName>
    <definedName name="ANTIGA_13_18">#REF!</definedName>
    <definedName name="ANTIGA_13_19">#REF!</definedName>
    <definedName name="ANTIGA_13_20">#REF!</definedName>
    <definedName name="ANTIGA_13_21">#REF!</definedName>
    <definedName name="ANTIGA_13_27">#REF!</definedName>
    <definedName name="ANTIGA_13_29">#REF!</definedName>
    <definedName name="ANTIGA_13_30">#REF!</definedName>
    <definedName name="ANTIGA_13_37">#REF!</definedName>
    <definedName name="ANTIGA_13_46">#REF!</definedName>
    <definedName name="ANTIGA_13_47">#REF!</definedName>
    <definedName name="ANTIGA_13_48">#REF!</definedName>
    <definedName name="ANTIGA_13_50">#REF!</definedName>
    <definedName name="ANTIGA_13_7">#REF!</definedName>
    <definedName name="ANTIGA_14">#REF!</definedName>
    <definedName name="ANTIGA_14_1">#REF!</definedName>
    <definedName name="ANTIGA_14_14">#REF!</definedName>
    <definedName name="ANTIGA_14_15">#REF!</definedName>
    <definedName name="ANTIGA_14_17">#REF!</definedName>
    <definedName name="ANTIGA_14_18">#REF!</definedName>
    <definedName name="ANTIGA_14_19">#REF!</definedName>
    <definedName name="ANTIGA_14_20">#REF!</definedName>
    <definedName name="ANTIGA_14_21">#REF!</definedName>
    <definedName name="ANTIGA_14_27">#REF!</definedName>
    <definedName name="ANTIGA_14_29">#REF!</definedName>
    <definedName name="ANTIGA_14_30">#REF!</definedName>
    <definedName name="ANTIGA_14_37">#REF!</definedName>
    <definedName name="ANTIGA_14_46">#REF!</definedName>
    <definedName name="ANTIGA_14_47">#REF!</definedName>
    <definedName name="ANTIGA_14_48">#REF!</definedName>
    <definedName name="ANTIGA_14_50">#REF!</definedName>
    <definedName name="ANTIGA_14_7">#REF!</definedName>
    <definedName name="ANTIGA_15">"$#REF!.$A$4:$F$2091"</definedName>
    <definedName name="ANTIGA_15_1">#REF!</definedName>
    <definedName name="ANTIGA_15_14">#REF!</definedName>
    <definedName name="ANTIGA_15_15">#REF!</definedName>
    <definedName name="ANTIGA_15_17">#REF!</definedName>
    <definedName name="ANTIGA_15_18">#REF!</definedName>
    <definedName name="ANTIGA_15_19">#REF!</definedName>
    <definedName name="ANTIGA_15_20">#REF!</definedName>
    <definedName name="ANTIGA_15_21">#REF!</definedName>
    <definedName name="ANTIGA_15_27">#REF!</definedName>
    <definedName name="ANTIGA_15_29">#REF!</definedName>
    <definedName name="ANTIGA_15_30">#REF!</definedName>
    <definedName name="ANTIGA_15_37">#REF!</definedName>
    <definedName name="ANTIGA_15_46">#REF!</definedName>
    <definedName name="ANTIGA_15_47">#REF!</definedName>
    <definedName name="ANTIGA_15_48">#REF!</definedName>
    <definedName name="ANTIGA_15_50">#REF!</definedName>
    <definedName name="ANTIGA_15_7">#REF!</definedName>
    <definedName name="ANTIGA_16">"$#REF!.$A$4:$F$2091"</definedName>
    <definedName name="ANTIGA_16_1">#REF!</definedName>
    <definedName name="ANTIGA_16_14">#REF!</definedName>
    <definedName name="ANTIGA_16_15">#REF!</definedName>
    <definedName name="ANTIGA_16_17">#REF!</definedName>
    <definedName name="ANTIGA_16_18">#REF!</definedName>
    <definedName name="ANTIGA_16_19">#REF!</definedName>
    <definedName name="ANTIGA_16_20">#REF!</definedName>
    <definedName name="ANTIGA_16_21">#REF!</definedName>
    <definedName name="ANTIGA_16_27">#REF!</definedName>
    <definedName name="ANTIGA_16_29">#REF!</definedName>
    <definedName name="ANTIGA_16_30">#REF!</definedName>
    <definedName name="ANTIGA_16_37">#REF!</definedName>
    <definedName name="ANTIGA_16_46">#REF!</definedName>
    <definedName name="ANTIGA_16_47">#REF!</definedName>
    <definedName name="ANTIGA_16_48">#REF!</definedName>
    <definedName name="ANTIGA_16_50">#REF!</definedName>
    <definedName name="ANTIGA_16_7">#REF!</definedName>
    <definedName name="ANTIGA_17">"$#REF!.$A$4:$F$2091"</definedName>
    <definedName name="ANTIGA_17_1">#REF!</definedName>
    <definedName name="ANTIGA_17_14">#REF!</definedName>
    <definedName name="ANTIGA_17_15">#REF!</definedName>
    <definedName name="ANTIGA_17_17">#REF!</definedName>
    <definedName name="ANTIGA_17_18">#REF!</definedName>
    <definedName name="ANTIGA_17_19">#REF!</definedName>
    <definedName name="ANTIGA_17_20">#REF!</definedName>
    <definedName name="ANTIGA_17_21">#REF!</definedName>
    <definedName name="ANTIGA_17_27">#REF!</definedName>
    <definedName name="ANTIGA_17_29">#REF!</definedName>
    <definedName name="ANTIGA_17_30">#REF!</definedName>
    <definedName name="ANTIGA_17_37">#REF!</definedName>
    <definedName name="ANTIGA_17_46">#REF!</definedName>
    <definedName name="ANTIGA_17_47">#REF!</definedName>
    <definedName name="ANTIGA_17_48">#REF!</definedName>
    <definedName name="ANTIGA_17_50">#REF!</definedName>
    <definedName name="ANTIGA_17_7">#REF!</definedName>
    <definedName name="ANTIGA_18">"$#REF!.$A$4:$F$2091"</definedName>
    <definedName name="ANTIGA_18_1">#REF!</definedName>
    <definedName name="ANTIGA_18_14">#REF!</definedName>
    <definedName name="ANTIGA_18_15">#REF!</definedName>
    <definedName name="ANTIGA_18_17">#REF!</definedName>
    <definedName name="ANTIGA_18_18">#REF!</definedName>
    <definedName name="ANTIGA_18_19">#REF!</definedName>
    <definedName name="ANTIGA_18_20">#REF!</definedName>
    <definedName name="ANTIGA_18_21">#REF!</definedName>
    <definedName name="ANTIGA_18_27">#REF!</definedName>
    <definedName name="ANTIGA_18_29">#REF!</definedName>
    <definedName name="ANTIGA_18_30">#REF!</definedName>
    <definedName name="ANTIGA_18_37">#REF!</definedName>
    <definedName name="ANTIGA_18_46">#REF!</definedName>
    <definedName name="ANTIGA_18_47">#REF!</definedName>
    <definedName name="ANTIGA_18_48">#REF!</definedName>
    <definedName name="ANTIGA_18_50">#REF!</definedName>
    <definedName name="ANTIGA_18_7">#REF!</definedName>
    <definedName name="ANTIGA_19">"$#REF!.$A$4:$F$2091"</definedName>
    <definedName name="ANTIGA_19_1">#REF!</definedName>
    <definedName name="ANTIGA_19_14">#REF!</definedName>
    <definedName name="ANTIGA_19_15">#REF!</definedName>
    <definedName name="ANTIGA_19_17">#REF!</definedName>
    <definedName name="ANTIGA_19_18">#REF!</definedName>
    <definedName name="ANTIGA_19_19">#REF!</definedName>
    <definedName name="ANTIGA_19_20">#REF!</definedName>
    <definedName name="ANTIGA_19_21">#REF!</definedName>
    <definedName name="ANTIGA_19_27">#REF!</definedName>
    <definedName name="ANTIGA_19_29">#REF!</definedName>
    <definedName name="ANTIGA_19_30">#REF!</definedName>
    <definedName name="ANTIGA_19_37">#REF!</definedName>
    <definedName name="ANTIGA_19_46">#REF!</definedName>
    <definedName name="ANTIGA_19_47">#REF!</definedName>
    <definedName name="ANTIGA_19_48">#REF!</definedName>
    <definedName name="ANTIGA_19_50">#REF!</definedName>
    <definedName name="ANTIGA_19_7">#REF!</definedName>
    <definedName name="ANTIGA_2">#REF!</definedName>
    <definedName name="ANTIGA_2_1">#REF!</definedName>
    <definedName name="ANTIGA_2_14">#REF!</definedName>
    <definedName name="ANTIGA_2_15">#REF!</definedName>
    <definedName name="ANTIGA_2_17">#REF!</definedName>
    <definedName name="ANTIGA_2_18">#REF!</definedName>
    <definedName name="ANTIGA_2_19">#REF!</definedName>
    <definedName name="ANTIGA_2_20">#REF!</definedName>
    <definedName name="ANTIGA_2_21">#REF!</definedName>
    <definedName name="ANTIGA_2_27">#REF!</definedName>
    <definedName name="ANTIGA_2_29">#REF!</definedName>
    <definedName name="ANTIGA_2_30">#REF!</definedName>
    <definedName name="ANTIGA_2_37">#REF!</definedName>
    <definedName name="ANTIGA_2_46">#REF!</definedName>
    <definedName name="ANTIGA_2_47">#REF!</definedName>
    <definedName name="ANTIGA_2_48">#REF!</definedName>
    <definedName name="ANTIGA_2_50">#REF!</definedName>
    <definedName name="ANTIGA_2_7">#REF!</definedName>
    <definedName name="ANTIGA_20">"$#REF!.$A$4:$F$2091"</definedName>
    <definedName name="ANTIGA_20_1">#REF!</definedName>
    <definedName name="ANTIGA_20_14">#REF!</definedName>
    <definedName name="ANTIGA_20_15">#REF!</definedName>
    <definedName name="ANTIGA_20_17">#REF!</definedName>
    <definedName name="ANTIGA_20_18">#REF!</definedName>
    <definedName name="ANTIGA_20_19">#REF!</definedName>
    <definedName name="ANTIGA_20_20">#REF!</definedName>
    <definedName name="ANTIGA_20_21">#REF!</definedName>
    <definedName name="ANTIGA_20_27">#REF!</definedName>
    <definedName name="ANTIGA_20_29">#REF!</definedName>
    <definedName name="ANTIGA_20_30">#REF!</definedName>
    <definedName name="ANTIGA_20_37">#REF!</definedName>
    <definedName name="ANTIGA_20_46">#REF!</definedName>
    <definedName name="ANTIGA_20_47">#REF!</definedName>
    <definedName name="ANTIGA_20_48">#REF!</definedName>
    <definedName name="ANTIGA_20_50">#REF!</definedName>
    <definedName name="ANTIGA_20_7">#REF!</definedName>
    <definedName name="ANTIGA_21">"$#REF!.$A$4:$F$2091"</definedName>
    <definedName name="ANTIGA_22">"$#REF!.$A$4:$F$2091"</definedName>
    <definedName name="ANTIGA_22_1">#REF!</definedName>
    <definedName name="ANTIGA_22_14">#REF!</definedName>
    <definedName name="ANTIGA_22_15">#REF!</definedName>
    <definedName name="ANTIGA_22_17">#REF!</definedName>
    <definedName name="ANTIGA_22_18">#REF!</definedName>
    <definedName name="ANTIGA_22_19">#REF!</definedName>
    <definedName name="ANTIGA_22_20">#REF!</definedName>
    <definedName name="ANTIGA_22_21">#REF!</definedName>
    <definedName name="ANTIGA_22_27">#REF!</definedName>
    <definedName name="ANTIGA_22_29">#REF!</definedName>
    <definedName name="ANTIGA_22_30">#REF!</definedName>
    <definedName name="ANTIGA_22_37">#REF!</definedName>
    <definedName name="ANTIGA_22_46">#REF!</definedName>
    <definedName name="ANTIGA_22_47">#REF!</definedName>
    <definedName name="ANTIGA_22_48">#REF!</definedName>
    <definedName name="ANTIGA_22_50">#REF!</definedName>
    <definedName name="ANTIGA_22_7">#REF!</definedName>
    <definedName name="ANTIGA_23">"$#REF!.$A$4:$F$2091"</definedName>
    <definedName name="ANTIGA_24">"$#REF!.$A$4:$F$2091"</definedName>
    <definedName name="ANTIGA_25">"$#REF!.$A$4:$F$2091"</definedName>
    <definedName name="ANTIGA_26">"$#REF!.$A$4:$F$2091"</definedName>
    <definedName name="ANTIGA_27">"$#REF!.$A$4:$F$2091"</definedName>
    <definedName name="ANTIGA_28">"$#REF!.$A$4:$F$2091"</definedName>
    <definedName name="ANTIGA_29">"$#REF!.$A$4:$F$2091"</definedName>
    <definedName name="ANTIGA_3">#REF!</definedName>
    <definedName name="ANTIGA_3_1">#REF!</definedName>
    <definedName name="ANTIGA_3_14">#REF!</definedName>
    <definedName name="ANTIGA_3_15">#REF!</definedName>
    <definedName name="ANTIGA_3_17">#REF!</definedName>
    <definedName name="ANTIGA_3_18">#REF!</definedName>
    <definedName name="ANTIGA_3_19">#REF!</definedName>
    <definedName name="ANTIGA_3_20">#REF!</definedName>
    <definedName name="ANTIGA_3_21">#REF!</definedName>
    <definedName name="ANTIGA_3_27">#REF!</definedName>
    <definedName name="ANTIGA_3_29">#REF!</definedName>
    <definedName name="ANTIGA_3_30">#REF!</definedName>
    <definedName name="ANTIGA_3_37">#REF!</definedName>
    <definedName name="ANTIGA_3_46">#REF!</definedName>
    <definedName name="ANTIGA_3_47">#REF!</definedName>
    <definedName name="ANTIGA_3_48">#REF!</definedName>
    <definedName name="ANTIGA_3_50">#REF!</definedName>
    <definedName name="ANTIGA_3_7">#REF!</definedName>
    <definedName name="ANTIGA_30">"$#REF!.$A$4:$F$2091"</definedName>
    <definedName name="ANTIGA_31">"$#REF!.$A$4:$F$2091"</definedName>
    <definedName name="ANTIGA_32">"$#REF!.$A$4:$F$2091"</definedName>
    <definedName name="ANTIGA_33">"$#REF!.$A$4:$F$2091"</definedName>
    <definedName name="ANTIGA_34">"$#REF!.$A$4:$F$2091"</definedName>
    <definedName name="ANTIGA_35">"$#REF!.$A$4:$F$2091"</definedName>
    <definedName name="ANTIGA_35_1">#REF!</definedName>
    <definedName name="ANTIGA_35_14">#REF!</definedName>
    <definedName name="ANTIGA_35_15">#REF!</definedName>
    <definedName name="ANTIGA_35_17">#REF!</definedName>
    <definedName name="ANTIGA_35_18">#REF!</definedName>
    <definedName name="ANTIGA_35_19">#REF!</definedName>
    <definedName name="ANTIGA_35_20">#REF!</definedName>
    <definedName name="ANTIGA_35_21">#REF!</definedName>
    <definedName name="ANTIGA_35_27">#REF!</definedName>
    <definedName name="ANTIGA_35_29">#REF!</definedName>
    <definedName name="ANTIGA_35_30">#REF!</definedName>
    <definedName name="ANTIGA_35_37">#REF!</definedName>
    <definedName name="ANTIGA_35_46">#REF!</definedName>
    <definedName name="ANTIGA_35_47">#REF!</definedName>
    <definedName name="ANTIGA_35_48">#REF!</definedName>
    <definedName name="ANTIGA_35_50">#REF!</definedName>
    <definedName name="ANTIGA_35_7">#REF!</definedName>
    <definedName name="ANTIGA_36">"$#REF!.$A$4:$F$2091"</definedName>
    <definedName name="ANTIGA_36_1">#REF!</definedName>
    <definedName name="ANTIGA_36_14">#REF!</definedName>
    <definedName name="ANTIGA_36_15">#REF!</definedName>
    <definedName name="ANTIGA_36_17">#REF!</definedName>
    <definedName name="ANTIGA_36_18">#REF!</definedName>
    <definedName name="ANTIGA_36_19">#REF!</definedName>
    <definedName name="ANTIGA_36_20">#REF!</definedName>
    <definedName name="ANTIGA_36_21">#REF!</definedName>
    <definedName name="ANTIGA_36_27">#REF!</definedName>
    <definedName name="ANTIGA_36_29">#REF!</definedName>
    <definedName name="ANTIGA_36_30">#REF!</definedName>
    <definedName name="ANTIGA_36_37">#REF!</definedName>
    <definedName name="ANTIGA_36_46">#REF!</definedName>
    <definedName name="ANTIGA_36_47">#REF!</definedName>
    <definedName name="ANTIGA_36_48">#REF!</definedName>
    <definedName name="ANTIGA_36_50">#REF!</definedName>
    <definedName name="ANTIGA_36_7">#REF!</definedName>
    <definedName name="ANTIGA_37">#REF!</definedName>
    <definedName name="ANTIGA_37_1">#REF!</definedName>
    <definedName name="ANTIGA_37_14">#REF!</definedName>
    <definedName name="ANTIGA_37_15">#REF!</definedName>
    <definedName name="ANTIGA_37_17">#REF!</definedName>
    <definedName name="ANTIGA_37_18">#REF!</definedName>
    <definedName name="ANTIGA_37_19">#REF!</definedName>
    <definedName name="ANTIGA_37_20">#REF!</definedName>
    <definedName name="ANTIGA_37_21">#REF!</definedName>
    <definedName name="ANTIGA_37_27">#REF!</definedName>
    <definedName name="ANTIGA_37_29">#REF!</definedName>
    <definedName name="ANTIGA_37_30">#REF!</definedName>
    <definedName name="ANTIGA_37_37">#REF!</definedName>
    <definedName name="ANTIGA_37_46">#REF!</definedName>
    <definedName name="ANTIGA_37_47">#REF!</definedName>
    <definedName name="ANTIGA_37_48">#REF!</definedName>
    <definedName name="ANTIGA_37_50">#REF!</definedName>
    <definedName name="ANTIGA_37_7">#REF!</definedName>
    <definedName name="ANTIGA_38">"$#REF!.$A$4:$F$2091"</definedName>
    <definedName name="ANTIGA_38_1">#REF!</definedName>
    <definedName name="ANTIGA_38_14">#REF!</definedName>
    <definedName name="ANTIGA_38_15">#REF!</definedName>
    <definedName name="ANTIGA_38_17">#REF!</definedName>
    <definedName name="ANTIGA_38_18">#REF!</definedName>
    <definedName name="ANTIGA_38_19">#REF!</definedName>
    <definedName name="ANTIGA_38_20">#REF!</definedName>
    <definedName name="ANTIGA_38_21">#REF!</definedName>
    <definedName name="ANTIGA_38_27">#REF!</definedName>
    <definedName name="ANTIGA_38_29">#REF!</definedName>
    <definedName name="ANTIGA_38_30">#REF!</definedName>
    <definedName name="ANTIGA_38_37">#REF!</definedName>
    <definedName name="ANTIGA_38_46">#REF!</definedName>
    <definedName name="ANTIGA_38_47">#REF!</definedName>
    <definedName name="ANTIGA_38_48">#REF!</definedName>
    <definedName name="ANTIGA_38_50">#REF!</definedName>
    <definedName name="ANTIGA_38_7">#REF!</definedName>
    <definedName name="ANTIGA_39">#REF!</definedName>
    <definedName name="ANTIGA_39_1">#REF!</definedName>
    <definedName name="ANTIGA_39_14">#REF!</definedName>
    <definedName name="ANTIGA_39_15">#REF!</definedName>
    <definedName name="ANTIGA_39_17">#REF!</definedName>
    <definedName name="ANTIGA_39_18">#REF!</definedName>
    <definedName name="ANTIGA_39_19">#REF!</definedName>
    <definedName name="ANTIGA_39_20">#REF!</definedName>
    <definedName name="ANTIGA_39_21">#REF!</definedName>
    <definedName name="ANTIGA_39_27">#REF!</definedName>
    <definedName name="ANTIGA_39_29">#REF!</definedName>
    <definedName name="ANTIGA_39_30">#REF!</definedName>
    <definedName name="ANTIGA_39_37">#REF!</definedName>
    <definedName name="ANTIGA_39_46">#REF!</definedName>
    <definedName name="ANTIGA_39_47">#REF!</definedName>
    <definedName name="ANTIGA_39_48">#REF!</definedName>
    <definedName name="ANTIGA_39_50">#REF!</definedName>
    <definedName name="ANTIGA_39_7">#REF!</definedName>
    <definedName name="ANTIGA_4">#REF!</definedName>
    <definedName name="ANTIGA_4_1">#REF!</definedName>
    <definedName name="ANTIGA_4_14">#REF!</definedName>
    <definedName name="ANTIGA_4_15">#REF!</definedName>
    <definedName name="ANTIGA_4_17">#REF!</definedName>
    <definedName name="ANTIGA_4_18">#REF!</definedName>
    <definedName name="ANTIGA_4_19">#REF!</definedName>
    <definedName name="ANTIGA_4_20">#REF!</definedName>
    <definedName name="ANTIGA_4_21">#REF!</definedName>
    <definedName name="ANTIGA_4_27">#REF!</definedName>
    <definedName name="ANTIGA_4_29">#REF!</definedName>
    <definedName name="ANTIGA_4_30">#REF!</definedName>
    <definedName name="ANTIGA_4_37">#REF!</definedName>
    <definedName name="ANTIGA_4_46">#REF!</definedName>
    <definedName name="ANTIGA_4_47">#REF!</definedName>
    <definedName name="ANTIGA_4_48">#REF!</definedName>
    <definedName name="ANTIGA_4_50">#REF!</definedName>
    <definedName name="ANTIGA_4_7">#REF!</definedName>
    <definedName name="ANTIGA_40">#REF!</definedName>
    <definedName name="ANTIGA_40_1">#REF!</definedName>
    <definedName name="ANTIGA_40_14">#REF!</definedName>
    <definedName name="ANTIGA_40_15">#REF!</definedName>
    <definedName name="ANTIGA_40_17">#REF!</definedName>
    <definedName name="ANTIGA_40_18">#REF!</definedName>
    <definedName name="ANTIGA_40_19">#REF!</definedName>
    <definedName name="ANTIGA_40_20">#REF!</definedName>
    <definedName name="ANTIGA_40_21">#REF!</definedName>
    <definedName name="ANTIGA_40_27">#REF!</definedName>
    <definedName name="ANTIGA_40_29">#REF!</definedName>
    <definedName name="ANTIGA_40_30">#REF!</definedName>
    <definedName name="ANTIGA_40_37">#REF!</definedName>
    <definedName name="ANTIGA_40_46">#REF!</definedName>
    <definedName name="ANTIGA_40_47">#REF!</definedName>
    <definedName name="ANTIGA_40_48">#REF!</definedName>
    <definedName name="ANTIGA_40_50">#REF!</definedName>
    <definedName name="ANTIGA_40_7">#REF!</definedName>
    <definedName name="ANTIGA_41">#REF!</definedName>
    <definedName name="ANTIGA_41_1">#REF!</definedName>
    <definedName name="ANTIGA_41_14">#REF!</definedName>
    <definedName name="ANTIGA_41_15">#REF!</definedName>
    <definedName name="ANTIGA_41_17">#REF!</definedName>
    <definedName name="ANTIGA_41_18">#REF!</definedName>
    <definedName name="ANTIGA_41_19">#REF!</definedName>
    <definedName name="ANTIGA_41_20">#REF!</definedName>
    <definedName name="ANTIGA_41_21">#REF!</definedName>
    <definedName name="ANTIGA_41_27">#REF!</definedName>
    <definedName name="ANTIGA_41_29">#REF!</definedName>
    <definedName name="ANTIGA_41_30">#REF!</definedName>
    <definedName name="ANTIGA_41_37">#REF!</definedName>
    <definedName name="ANTIGA_41_46">#REF!</definedName>
    <definedName name="ANTIGA_41_47">#REF!</definedName>
    <definedName name="ANTIGA_41_48">#REF!</definedName>
    <definedName name="ANTIGA_41_50">#REF!</definedName>
    <definedName name="ANTIGA_41_7">#REF!</definedName>
    <definedName name="ANTIGA_42">#REF!</definedName>
    <definedName name="ANTIGA_42_1">#REF!</definedName>
    <definedName name="ANTIGA_42_14">#REF!</definedName>
    <definedName name="ANTIGA_42_15">#REF!</definedName>
    <definedName name="ANTIGA_42_17">#REF!</definedName>
    <definedName name="ANTIGA_42_18">#REF!</definedName>
    <definedName name="ANTIGA_42_19">#REF!</definedName>
    <definedName name="ANTIGA_42_20">#REF!</definedName>
    <definedName name="ANTIGA_42_21">#REF!</definedName>
    <definedName name="ANTIGA_42_27">#REF!</definedName>
    <definedName name="ANTIGA_42_29">#REF!</definedName>
    <definedName name="ANTIGA_42_30">#REF!</definedName>
    <definedName name="ANTIGA_42_37">#REF!</definedName>
    <definedName name="ANTIGA_42_46">#REF!</definedName>
    <definedName name="ANTIGA_42_47">#REF!</definedName>
    <definedName name="ANTIGA_42_48">#REF!</definedName>
    <definedName name="ANTIGA_42_50">#REF!</definedName>
    <definedName name="ANTIGA_42_7">#REF!</definedName>
    <definedName name="ANTIGA_43">#REF!</definedName>
    <definedName name="ANTIGA_43_1">#REF!</definedName>
    <definedName name="ANTIGA_43_14">#REF!</definedName>
    <definedName name="ANTIGA_43_15">#REF!</definedName>
    <definedName name="ANTIGA_43_17">#REF!</definedName>
    <definedName name="ANTIGA_43_18">#REF!</definedName>
    <definedName name="ANTIGA_43_19">#REF!</definedName>
    <definedName name="ANTIGA_43_20">#REF!</definedName>
    <definedName name="ANTIGA_43_21">#REF!</definedName>
    <definedName name="ANTIGA_43_27">#REF!</definedName>
    <definedName name="ANTIGA_43_29">#REF!</definedName>
    <definedName name="ANTIGA_43_30">#REF!</definedName>
    <definedName name="ANTIGA_43_37">#REF!</definedName>
    <definedName name="ANTIGA_43_46">#REF!</definedName>
    <definedName name="ANTIGA_43_47">#REF!</definedName>
    <definedName name="ANTIGA_43_48">#REF!</definedName>
    <definedName name="ANTIGA_43_50">#REF!</definedName>
    <definedName name="ANTIGA_43_7">#REF!</definedName>
    <definedName name="ANTIGA_44">#REF!</definedName>
    <definedName name="ANTIGA_45">#REF!</definedName>
    <definedName name="ANTIGA_45_1">#REF!</definedName>
    <definedName name="ANTIGA_45_14">#REF!</definedName>
    <definedName name="ANTIGA_45_15">#REF!</definedName>
    <definedName name="ANTIGA_45_17">#REF!</definedName>
    <definedName name="ANTIGA_45_18">#REF!</definedName>
    <definedName name="ANTIGA_45_19">#REF!</definedName>
    <definedName name="ANTIGA_45_20">#REF!</definedName>
    <definedName name="ANTIGA_45_21">#REF!</definedName>
    <definedName name="ANTIGA_45_27">#REF!</definedName>
    <definedName name="ANTIGA_45_29">#REF!</definedName>
    <definedName name="ANTIGA_45_30">#REF!</definedName>
    <definedName name="ANTIGA_45_37">#REF!</definedName>
    <definedName name="ANTIGA_45_46">#REF!</definedName>
    <definedName name="ANTIGA_45_47">#REF!</definedName>
    <definedName name="ANTIGA_45_48">#REF!</definedName>
    <definedName name="ANTIGA_45_50">#REF!</definedName>
    <definedName name="ANTIGA_45_7">#REF!</definedName>
    <definedName name="ANTIGA_46">#REF!</definedName>
    <definedName name="ANTIGA_46_1">#REF!</definedName>
    <definedName name="ANTIGA_46_14">#REF!</definedName>
    <definedName name="ANTIGA_46_15">#REF!</definedName>
    <definedName name="ANTIGA_46_17">#REF!</definedName>
    <definedName name="ANTIGA_46_18">#REF!</definedName>
    <definedName name="ANTIGA_46_19">#REF!</definedName>
    <definedName name="ANTIGA_46_20">#REF!</definedName>
    <definedName name="ANTIGA_46_21">#REF!</definedName>
    <definedName name="ANTIGA_46_27">#REF!</definedName>
    <definedName name="ANTIGA_46_29">#REF!</definedName>
    <definedName name="ANTIGA_46_30">#REF!</definedName>
    <definedName name="ANTIGA_46_37">#REF!</definedName>
    <definedName name="ANTIGA_46_46">#REF!</definedName>
    <definedName name="ANTIGA_46_47">#REF!</definedName>
    <definedName name="ANTIGA_46_48">#REF!</definedName>
    <definedName name="ANTIGA_46_50">#REF!</definedName>
    <definedName name="ANTIGA_46_7">#REF!</definedName>
    <definedName name="ANTIGA_47">#REF!</definedName>
    <definedName name="ANTIGA_47_1">#REF!</definedName>
    <definedName name="ANTIGA_47_14">#REF!</definedName>
    <definedName name="ANTIGA_47_15">#REF!</definedName>
    <definedName name="ANTIGA_47_17">#REF!</definedName>
    <definedName name="ANTIGA_47_18">#REF!</definedName>
    <definedName name="ANTIGA_47_19">#REF!</definedName>
    <definedName name="ANTIGA_47_20">#REF!</definedName>
    <definedName name="ANTIGA_47_21">#REF!</definedName>
    <definedName name="ANTIGA_47_27">#REF!</definedName>
    <definedName name="ANTIGA_47_29">#REF!</definedName>
    <definedName name="ANTIGA_47_30">#REF!</definedName>
    <definedName name="ANTIGA_47_37">#REF!</definedName>
    <definedName name="ANTIGA_47_46">#REF!</definedName>
    <definedName name="ANTIGA_47_47">#REF!</definedName>
    <definedName name="ANTIGA_47_48">#REF!</definedName>
    <definedName name="ANTIGA_47_50">#REF!</definedName>
    <definedName name="ANTIGA_47_7">#REF!</definedName>
    <definedName name="ANTIGA_48">#REF!</definedName>
    <definedName name="ANTIGA_48_1">#REF!</definedName>
    <definedName name="ANTIGA_48_14">#REF!</definedName>
    <definedName name="ANTIGA_48_15">#REF!</definedName>
    <definedName name="ANTIGA_48_17">#REF!</definedName>
    <definedName name="ANTIGA_48_18">#REF!</definedName>
    <definedName name="ANTIGA_48_19">#REF!</definedName>
    <definedName name="ANTIGA_48_20">#REF!</definedName>
    <definedName name="ANTIGA_48_21">#REF!</definedName>
    <definedName name="ANTIGA_48_27">#REF!</definedName>
    <definedName name="ANTIGA_48_29">#REF!</definedName>
    <definedName name="ANTIGA_48_30">#REF!</definedName>
    <definedName name="ANTIGA_48_37">#REF!</definedName>
    <definedName name="ANTIGA_48_46">#REF!</definedName>
    <definedName name="ANTIGA_48_47">#REF!</definedName>
    <definedName name="ANTIGA_48_48">#REF!</definedName>
    <definedName name="ANTIGA_48_50">#REF!</definedName>
    <definedName name="ANTIGA_48_7">#REF!</definedName>
    <definedName name="ANTIGA_49">#REF!</definedName>
    <definedName name="ANTIGA_49_1">#REF!</definedName>
    <definedName name="ANTIGA_49_14">#REF!</definedName>
    <definedName name="ANTIGA_49_15">#REF!</definedName>
    <definedName name="ANTIGA_49_17">#REF!</definedName>
    <definedName name="ANTIGA_49_18">#REF!</definedName>
    <definedName name="ANTIGA_49_19">#REF!</definedName>
    <definedName name="ANTIGA_49_20">#REF!</definedName>
    <definedName name="ANTIGA_49_21">#REF!</definedName>
    <definedName name="ANTIGA_49_27">#REF!</definedName>
    <definedName name="ANTIGA_49_29">#REF!</definedName>
    <definedName name="ANTIGA_49_30">#REF!</definedName>
    <definedName name="ANTIGA_49_37">#REF!</definedName>
    <definedName name="ANTIGA_49_46">#REF!</definedName>
    <definedName name="ANTIGA_49_47">#REF!</definedName>
    <definedName name="ANTIGA_49_48">#REF!</definedName>
    <definedName name="ANTIGA_49_50">#REF!</definedName>
    <definedName name="ANTIGA_49_7">#REF!</definedName>
    <definedName name="ANTIGA_5">#REF!</definedName>
    <definedName name="ANTIGA_50">#REF!</definedName>
    <definedName name="ANTIGA_50_1">#REF!</definedName>
    <definedName name="ANTIGA_50_14">#REF!</definedName>
    <definedName name="ANTIGA_50_15">#REF!</definedName>
    <definedName name="ANTIGA_50_17">#REF!</definedName>
    <definedName name="ANTIGA_50_18">#REF!</definedName>
    <definedName name="ANTIGA_50_19">#REF!</definedName>
    <definedName name="ANTIGA_50_20">#REF!</definedName>
    <definedName name="ANTIGA_50_21">#REF!</definedName>
    <definedName name="ANTIGA_50_27">#REF!</definedName>
    <definedName name="ANTIGA_50_29">#REF!</definedName>
    <definedName name="ANTIGA_50_30">#REF!</definedName>
    <definedName name="ANTIGA_50_37">#REF!</definedName>
    <definedName name="ANTIGA_50_46">#REF!</definedName>
    <definedName name="ANTIGA_50_47">#REF!</definedName>
    <definedName name="ANTIGA_50_48">#REF!</definedName>
    <definedName name="ANTIGA_50_50">#REF!</definedName>
    <definedName name="ANTIGA_50_7">#REF!</definedName>
    <definedName name="ANTIGA_51">#REF!</definedName>
    <definedName name="ANTIGA_51_1">#REF!</definedName>
    <definedName name="ANTIGA_51_14">#REF!</definedName>
    <definedName name="ANTIGA_51_15">#REF!</definedName>
    <definedName name="ANTIGA_51_17">#REF!</definedName>
    <definedName name="ANTIGA_51_18">#REF!</definedName>
    <definedName name="ANTIGA_51_19">#REF!</definedName>
    <definedName name="ANTIGA_51_20">#REF!</definedName>
    <definedName name="ANTIGA_51_21">#REF!</definedName>
    <definedName name="ANTIGA_51_27">#REF!</definedName>
    <definedName name="ANTIGA_51_29">#REF!</definedName>
    <definedName name="ANTIGA_51_30">#REF!</definedName>
    <definedName name="ANTIGA_51_37">#REF!</definedName>
    <definedName name="ANTIGA_51_46">#REF!</definedName>
    <definedName name="ANTIGA_51_47">#REF!</definedName>
    <definedName name="ANTIGA_51_48">#REF!</definedName>
    <definedName name="ANTIGA_51_50">#REF!</definedName>
    <definedName name="ANTIGA_51_7">#REF!</definedName>
    <definedName name="ANTIGA_52">#REF!</definedName>
    <definedName name="ANTIGA_52_1">#REF!</definedName>
    <definedName name="ANTIGA_52_14">#REF!</definedName>
    <definedName name="ANTIGA_52_15">#REF!</definedName>
    <definedName name="ANTIGA_52_17">#REF!</definedName>
    <definedName name="ANTIGA_52_18">#REF!</definedName>
    <definedName name="ANTIGA_52_19">#REF!</definedName>
    <definedName name="ANTIGA_52_20">#REF!</definedName>
    <definedName name="ANTIGA_52_21">#REF!</definedName>
    <definedName name="ANTIGA_52_27">#REF!</definedName>
    <definedName name="ANTIGA_52_29">#REF!</definedName>
    <definedName name="ANTIGA_52_30">#REF!</definedName>
    <definedName name="ANTIGA_52_37">#REF!</definedName>
    <definedName name="ANTIGA_52_46">#REF!</definedName>
    <definedName name="ANTIGA_52_47">#REF!</definedName>
    <definedName name="ANTIGA_52_48">#REF!</definedName>
    <definedName name="ANTIGA_52_50">#REF!</definedName>
    <definedName name="ANTIGA_52_7">#REF!</definedName>
    <definedName name="ANTIGA_53">#REF!</definedName>
    <definedName name="ANTIGA_53_1">#REF!</definedName>
    <definedName name="ANTIGA_53_14">#REF!</definedName>
    <definedName name="ANTIGA_53_15">#REF!</definedName>
    <definedName name="ANTIGA_53_17">#REF!</definedName>
    <definedName name="ANTIGA_53_18">#REF!</definedName>
    <definedName name="ANTIGA_53_19">#REF!</definedName>
    <definedName name="ANTIGA_53_20">#REF!</definedName>
    <definedName name="ANTIGA_53_21">#REF!</definedName>
    <definedName name="ANTIGA_53_27">#REF!</definedName>
    <definedName name="ANTIGA_53_29">#REF!</definedName>
    <definedName name="ANTIGA_53_30">#REF!</definedName>
    <definedName name="ANTIGA_53_37">#REF!</definedName>
    <definedName name="ANTIGA_53_46">#REF!</definedName>
    <definedName name="ANTIGA_53_47">#REF!</definedName>
    <definedName name="ANTIGA_53_48">#REF!</definedName>
    <definedName name="ANTIGA_53_50">#REF!</definedName>
    <definedName name="ANTIGA_53_7">#REF!</definedName>
    <definedName name="ANTIGA_7">#REF!</definedName>
    <definedName name="ANTIGA_8">#REF!</definedName>
    <definedName name="ar">"$#REF!.$B$10"</definedName>
    <definedName name="area_base">[6]Base!$U$40</definedName>
    <definedName name="area_base_1">[8]Base!$U$40</definedName>
    <definedName name="area_base_14">[8]Base!$U$40</definedName>
    <definedName name="area_base_15">[8]Base!$U$40</definedName>
    <definedName name="area_base_17">[8]Base!$U$40</definedName>
    <definedName name="area_base_18">[8]Base!$U$40</definedName>
    <definedName name="area_base_19">[8]Base!$U$40</definedName>
    <definedName name="area_base_20">[8]Base!$U$40</definedName>
    <definedName name="area_base_21">[8]Base!$U$40</definedName>
    <definedName name="area_base_22">[8]Base!$U$40</definedName>
    <definedName name="area_base_23">[8]Base!$U$40</definedName>
    <definedName name="area_base_24">[8]Base!$U$40</definedName>
    <definedName name="area_base_25">[8]Base!$U$40</definedName>
    <definedName name="area_base_26">[8]Base!$U$40</definedName>
    <definedName name="area_base_27">[8]Base!$U$40</definedName>
    <definedName name="area_base_28">[8]Base!$U$40</definedName>
    <definedName name="area_base_29">[8]Base!$U$40</definedName>
    <definedName name="area_base_30">[8]Base!$U$40</definedName>
    <definedName name="area_base_31">[8]Base!$U$40</definedName>
    <definedName name="area_base_32">[8]Base!$U$40</definedName>
    <definedName name="area_base_33">[8]Base!$U$40</definedName>
    <definedName name="area_base_34">[8]Base!$U$40</definedName>
    <definedName name="area_base_35">[8]Base!$U$40</definedName>
    <definedName name="area_base_36">[8]Base!$U$40</definedName>
    <definedName name="area_base_37">[8]Base!$U$40</definedName>
    <definedName name="area_base_38">[8]Base!$U$40</definedName>
    <definedName name="area_base_39">[8]Base!$U$40</definedName>
    <definedName name="area_base_40">[8]Base!$U$40</definedName>
    <definedName name="area_base_41">[8]Base!$U$40</definedName>
    <definedName name="area_base_42">[8]Base!$U$40</definedName>
    <definedName name="area_base_43">[8]Base!$U$40</definedName>
    <definedName name="area_base_44">[8]Base!$U$40</definedName>
    <definedName name="area_base_45">[8]Base!$U$40</definedName>
    <definedName name="area_base_46">[8]Base!$U$40</definedName>
    <definedName name="area_base_47">[8]Base!$U$40</definedName>
    <definedName name="area_base_48">[8]Base!$U$40</definedName>
    <definedName name="area_base_49">[8]Base!$U$40</definedName>
    <definedName name="area_base_5">[8]Base!$U$40</definedName>
    <definedName name="area_base_50">[8]Base!$U$40</definedName>
    <definedName name="area_base_7">[8]Base!$U$40</definedName>
    <definedName name="area_base_8">[8]Base!$U$40</definedName>
    <definedName name="_xlnm.Print_Area" localSheetId="2">'BDI EQUIP.'!$A$1:$D$38</definedName>
    <definedName name="_xlnm.Print_Area" localSheetId="3">'BDI GERAL'!$A$1:$D$41</definedName>
    <definedName name="_xlnm.Print_Area" localSheetId="7">CPU!$A$1:$L$65</definedName>
    <definedName name="_xlnm.Print_Area" localSheetId="4">ENCARGOS!$A$1:$D$55</definedName>
    <definedName name="_xlnm.Print_Area" localSheetId="6">PLANILHA!$A$1:$F$669</definedName>
    <definedName name="_xlnm.Print_Area" localSheetId="0">PSQ!$A$1:$D$666</definedName>
    <definedName name="_xlnm.Print_Area" localSheetId="1">RESUMO!$A$1:$E$55</definedName>
    <definedName name="_xlnm.Print_Area">#REF!</definedName>
    <definedName name="Área_impressão_IM">#REF!</definedName>
    <definedName name="Área_impressão_IM_1">#REF!</definedName>
    <definedName name="Área_impressão_IM_14">#REF!</definedName>
    <definedName name="Área_impressão_IM_15">#REF!</definedName>
    <definedName name="Área_impressão_IM_17">#REF!</definedName>
    <definedName name="Área_impressão_IM_18">#REF!</definedName>
    <definedName name="Área_impressão_IM_19">#REF!</definedName>
    <definedName name="Área_impressão_IM_20">#REF!</definedName>
    <definedName name="Área_impressão_IM_21">#REF!</definedName>
    <definedName name="Área_impressão_IM_22">#REF!</definedName>
    <definedName name="Área_impressão_IM_23">#REF!</definedName>
    <definedName name="Área_impressão_IM_24">#REF!</definedName>
    <definedName name="Área_impressão_IM_25">#REF!</definedName>
    <definedName name="Área_impressão_IM_26">#REF!</definedName>
    <definedName name="Área_impressão_IM_27">#REF!</definedName>
    <definedName name="Área_impressão_IM_28">#REF!</definedName>
    <definedName name="Área_impressão_IM_29">#REF!</definedName>
    <definedName name="Área_impressão_IM_3">#REF!</definedName>
    <definedName name="Área_impressão_IM_3_1">#REF!</definedName>
    <definedName name="Área_impressão_IM_3_14">#REF!</definedName>
    <definedName name="Área_impressão_IM_3_15">#REF!</definedName>
    <definedName name="Área_impressão_IM_3_17">#REF!</definedName>
    <definedName name="Área_impressão_IM_3_18">#REF!</definedName>
    <definedName name="Área_impressão_IM_3_19">#REF!</definedName>
    <definedName name="Área_impressão_IM_3_20">#REF!</definedName>
    <definedName name="Área_impressão_IM_3_21">#REF!</definedName>
    <definedName name="Área_impressão_IM_3_27">#REF!</definedName>
    <definedName name="Área_impressão_IM_3_29">#REF!</definedName>
    <definedName name="Área_impressão_IM_3_30">#REF!</definedName>
    <definedName name="Área_impressão_IM_3_37">#REF!</definedName>
    <definedName name="Área_impressão_IM_3_46">#REF!</definedName>
    <definedName name="Área_impressão_IM_3_47">#REF!</definedName>
    <definedName name="Área_impressão_IM_3_48">#REF!</definedName>
    <definedName name="Área_impressão_IM_3_50">#REF!</definedName>
    <definedName name="Área_impressão_IM_3_7">#REF!</definedName>
    <definedName name="Área_impressão_IM_30">#REF!</definedName>
    <definedName name="Área_impressão_IM_31">#REF!</definedName>
    <definedName name="Área_impressão_IM_32">#REF!</definedName>
    <definedName name="Área_impressão_IM_33">#REF!</definedName>
    <definedName name="Área_impressão_IM_34">#REF!</definedName>
    <definedName name="Área_impressão_IM_35">#REF!</definedName>
    <definedName name="Área_impressão_IM_36">#REF!</definedName>
    <definedName name="Área_impressão_IM_37">#REF!</definedName>
    <definedName name="Área_impressão_IM_38">#REF!</definedName>
    <definedName name="Área_impressão_IM_39">#REF!</definedName>
    <definedName name="Área_impressão_IM_40">#REF!</definedName>
    <definedName name="Área_impressão_IM_41">#REF!</definedName>
    <definedName name="Área_impressão_IM_42">#REF!</definedName>
    <definedName name="Área_impressão_IM_43">#REF!</definedName>
    <definedName name="Área_impressão_IM_44">#REF!</definedName>
    <definedName name="Área_impressão_IM_45">#REF!</definedName>
    <definedName name="Área_impressão_IM_46">#REF!</definedName>
    <definedName name="Área_impressão_IM_47">#REF!</definedName>
    <definedName name="Área_impressão_IM_48">#REF!</definedName>
    <definedName name="Área_impressão_IM_49">#REF!</definedName>
    <definedName name="Área_impressão_IM_5">#REF!</definedName>
    <definedName name="Área_impressão_IM_50">#REF!</definedName>
    <definedName name="Área_impressão_IM_7">#REF!</definedName>
    <definedName name="Área_impressão_IM_8">#REF!</definedName>
    <definedName name="ATUAL" localSheetId="7">#REF!</definedName>
    <definedName name="ATUAL">#REF!</definedName>
    <definedName name="aux">#REF!</definedName>
    <definedName name="aux_1">#REF!</definedName>
    <definedName name="aux_13">#REF!</definedName>
    <definedName name="aux_13_1">#REF!</definedName>
    <definedName name="aux_13_14">#REF!</definedName>
    <definedName name="aux_13_15">#REF!</definedName>
    <definedName name="aux_13_17">#REF!</definedName>
    <definedName name="aux_13_18">#REF!</definedName>
    <definedName name="aux_13_19">#REF!</definedName>
    <definedName name="aux_13_20">#REF!</definedName>
    <definedName name="aux_13_21">#REF!</definedName>
    <definedName name="aux_13_27">#REF!</definedName>
    <definedName name="aux_13_29">#REF!</definedName>
    <definedName name="aux_13_30">#REF!</definedName>
    <definedName name="aux_13_37">#REF!</definedName>
    <definedName name="aux_13_46">#REF!</definedName>
    <definedName name="aux_13_47">#REF!</definedName>
    <definedName name="aux_13_48">#REF!</definedName>
    <definedName name="aux_13_50">#REF!</definedName>
    <definedName name="aux_13_7">#REF!</definedName>
    <definedName name="aux_14">#REF!</definedName>
    <definedName name="aux_14_1">#REF!</definedName>
    <definedName name="aux_14_14">#REF!</definedName>
    <definedName name="aux_14_15">#REF!</definedName>
    <definedName name="aux_14_17">#REF!</definedName>
    <definedName name="aux_14_18">#REF!</definedName>
    <definedName name="aux_14_19">#REF!</definedName>
    <definedName name="aux_14_20">#REF!</definedName>
    <definedName name="aux_14_21">#REF!</definedName>
    <definedName name="aux_14_27">#REF!</definedName>
    <definedName name="aux_14_29">#REF!</definedName>
    <definedName name="aux_14_30">#REF!</definedName>
    <definedName name="aux_14_37">#REF!</definedName>
    <definedName name="aux_14_46">#REF!</definedName>
    <definedName name="aux_14_47">#REF!</definedName>
    <definedName name="aux_14_48">#REF!</definedName>
    <definedName name="aux_14_50">#REF!</definedName>
    <definedName name="aux_14_7">#REF!</definedName>
    <definedName name="aux_15">"$#REF!.$A$3:$D$278"</definedName>
    <definedName name="aux_15_1">#REF!</definedName>
    <definedName name="aux_15_14">#REF!</definedName>
    <definedName name="aux_15_15">#REF!</definedName>
    <definedName name="aux_15_17">#REF!</definedName>
    <definedName name="aux_15_18">#REF!</definedName>
    <definedName name="aux_15_19">#REF!</definedName>
    <definedName name="aux_15_20">#REF!</definedName>
    <definedName name="aux_15_21">#REF!</definedName>
    <definedName name="aux_15_27">#REF!</definedName>
    <definedName name="aux_15_29">#REF!</definedName>
    <definedName name="aux_15_30">#REF!</definedName>
    <definedName name="aux_15_37">#REF!</definedName>
    <definedName name="aux_15_46">#REF!</definedName>
    <definedName name="aux_15_47">#REF!</definedName>
    <definedName name="aux_15_48">#REF!</definedName>
    <definedName name="aux_15_50">#REF!</definedName>
    <definedName name="aux_15_7">#REF!</definedName>
    <definedName name="aux_16">"$#REF!.$A$3:$D$278"</definedName>
    <definedName name="aux_16_1">#REF!</definedName>
    <definedName name="aux_16_14">#REF!</definedName>
    <definedName name="aux_16_15">#REF!</definedName>
    <definedName name="aux_16_17">#REF!</definedName>
    <definedName name="aux_16_18">#REF!</definedName>
    <definedName name="aux_16_19">#REF!</definedName>
    <definedName name="aux_16_20">#REF!</definedName>
    <definedName name="aux_16_21">#REF!</definedName>
    <definedName name="aux_16_27">#REF!</definedName>
    <definedName name="aux_16_29">#REF!</definedName>
    <definedName name="aux_16_30">#REF!</definedName>
    <definedName name="aux_16_37">#REF!</definedName>
    <definedName name="aux_16_46">#REF!</definedName>
    <definedName name="aux_16_47">#REF!</definedName>
    <definedName name="aux_16_48">#REF!</definedName>
    <definedName name="aux_16_50">#REF!</definedName>
    <definedName name="aux_16_7">#REF!</definedName>
    <definedName name="aux_17">"$#REF!.$A$3:$D$278"</definedName>
    <definedName name="aux_17_1">#REF!</definedName>
    <definedName name="aux_17_14">#REF!</definedName>
    <definedName name="aux_17_15">#REF!</definedName>
    <definedName name="aux_17_17">#REF!</definedName>
    <definedName name="aux_17_18">#REF!</definedName>
    <definedName name="aux_17_19">#REF!</definedName>
    <definedName name="aux_17_20">#REF!</definedName>
    <definedName name="aux_17_21">#REF!</definedName>
    <definedName name="aux_17_27">#REF!</definedName>
    <definedName name="aux_17_29">#REF!</definedName>
    <definedName name="aux_17_30">#REF!</definedName>
    <definedName name="aux_17_37">#REF!</definedName>
    <definedName name="aux_17_46">#REF!</definedName>
    <definedName name="aux_17_47">#REF!</definedName>
    <definedName name="aux_17_48">#REF!</definedName>
    <definedName name="aux_17_50">#REF!</definedName>
    <definedName name="aux_17_7">#REF!</definedName>
    <definedName name="aux_18">"$#REF!.$A$3:$D$278"</definedName>
    <definedName name="aux_18_1">#REF!</definedName>
    <definedName name="aux_18_14">#REF!</definedName>
    <definedName name="aux_18_15">#REF!</definedName>
    <definedName name="aux_18_17">#REF!</definedName>
    <definedName name="aux_18_18">#REF!</definedName>
    <definedName name="aux_18_19">#REF!</definedName>
    <definedName name="aux_18_20">#REF!</definedName>
    <definedName name="aux_18_21">#REF!</definedName>
    <definedName name="aux_18_27">#REF!</definedName>
    <definedName name="aux_18_29">#REF!</definedName>
    <definedName name="aux_18_30">#REF!</definedName>
    <definedName name="aux_18_37">#REF!</definedName>
    <definedName name="aux_18_46">#REF!</definedName>
    <definedName name="aux_18_47">#REF!</definedName>
    <definedName name="aux_18_48">#REF!</definedName>
    <definedName name="aux_18_50">#REF!</definedName>
    <definedName name="aux_18_7">#REF!</definedName>
    <definedName name="aux_19">"$#REF!.$A$3:$D$278"</definedName>
    <definedName name="aux_19_1">#REF!</definedName>
    <definedName name="aux_19_14">#REF!</definedName>
    <definedName name="aux_19_15">#REF!</definedName>
    <definedName name="aux_19_17">#REF!</definedName>
    <definedName name="aux_19_18">#REF!</definedName>
    <definedName name="aux_19_19">#REF!</definedName>
    <definedName name="aux_19_20">#REF!</definedName>
    <definedName name="aux_19_21">#REF!</definedName>
    <definedName name="aux_19_27">#REF!</definedName>
    <definedName name="aux_19_29">#REF!</definedName>
    <definedName name="aux_19_30">#REF!</definedName>
    <definedName name="aux_19_37">#REF!</definedName>
    <definedName name="aux_19_46">#REF!</definedName>
    <definedName name="aux_19_47">#REF!</definedName>
    <definedName name="aux_19_48">#REF!</definedName>
    <definedName name="aux_19_50">#REF!</definedName>
    <definedName name="aux_19_7">#REF!</definedName>
    <definedName name="aux_2">#REF!</definedName>
    <definedName name="aux_2_1">#REF!</definedName>
    <definedName name="aux_2_14">#REF!</definedName>
    <definedName name="aux_2_15">#REF!</definedName>
    <definedName name="aux_2_17">#REF!</definedName>
    <definedName name="aux_2_18">#REF!</definedName>
    <definedName name="aux_2_19">#REF!</definedName>
    <definedName name="aux_2_20">#REF!</definedName>
    <definedName name="aux_2_21">#REF!</definedName>
    <definedName name="aux_2_27">#REF!</definedName>
    <definedName name="aux_2_29">#REF!</definedName>
    <definedName name="aux_2_30">#REF!</definedName>
    <definedName name="aux_2_37">#REF!</definedName>
    <definedName name="aux_2_46">#REF!</definedName>
    <definedName name="aux_2_47">#REF!</definedName>
    <definedName name="aux_2_48">#REF!</definedName>
    <definedName name="aux_2_50">#REF!</definedName>
    <definedName name="aux_2_7">#REF!</definedName>
    <definedName name="aux_20">"$#REF!.$A$3:$D$278"</definedName>
    <definedName name="aux_20_1">#REF!</definedName>
    <definedName name="aux_20_14">#REF!</definedName>
    <definedName name="aux_20_15">#REF!</definedName>
    <definedName name="aux_20_17">#REF!</definedName>
    <definedName name="aux_20_18">#REF!</definedName>
    <definedName name="aux_20_19">#REF!</definedName>
    <definedName name="aux_20_20">#REF!</definedName>
    <definedName name="aux_20_21">#REF!</definedName>
    <definedName name="aux_20_27">#REF!</definedName>
    <definedName name="aux_20_29">#REF!</definedName>
    <definedName name="aux_20_30">#REF!</definedName>
    <definedName name="aux_20_37">#REF!</definedName>
    <definedName name="aux_20_46">#REF!</definedName>
    <definedName name="aux_20_47">#REF!</definedName>
    <definedName name="aux_20_48">#REF!</definedName>
    <definedName name="aux_20_50">#REF!</definedName>
    <definedName name="aux_20_7">#REF!</definedName>
    <definedName name="aux_21">"$#REF!.$A$3:$D$278"</definedName>
    <definedName name="aux_22">"$#REF!.$A$3:$D$278"</definedName>
    <definedName name="aux_22_1">#REF!</definedName>
    <definedName name="aux_22_14">#REF!</definedName>
    <definedName name="aux_22_15">#REF!</definedName>
    <definedName name="aux_22_17">#REF!</definedName>
    <definedName name="aux_22_18">#REF!</definedName>
    <definedName name="aux_22_19">#REF!</definedName>
    <definedName name="aux_22_20">#REF!</definedName>
    <definedName name="aux_22_21">#REF!</definedName>
    <definedName name="aux_22_27">#REF!</definedName>
    <definedName name="aux_22_29">#REF!</definedName>
    <definedName name="aux_22_30">#REF!</definedName>
    <definedName name="aux_22_37">#REF!</definedName>
    <definedName name="aux_22_46">#REF!</definedName>
    <definedName name="aux_22_47">#REF!</definedName>
    <definedName name="aux_22_48">#REF!</definedName>
    <definedName name="aux_22_50">#REF!</definedName>
    <definedName name="aux_22_7">#REF!</definedName>
    <definedName name="aux_23">"$#REF!.$A$3:$D$278"</definedName>
    <definedName name="aux_24">"$#REF!.$A$3:$D$278"</definedName>
    <definedName name="aux_25">"$#REF!.$A$3:$D$278"</definedName>
    <definedName name="aux_26">"$#REF!.$A$3:$D$278"</definedName>
    <definedName name="aux_27">"$#REF!.$A$3:$D$278"</definedName>
    <definedName name="aux_28">"$#REF!.$A$3:$D$278"</definedName>
    <definedName name="aux_29">"$#REF!.$A$3:$D$278"</definedName>
    <definedName name="aux_3">#REF!</definedName>
    <definedName name="aux_3_1">#REF!</definedName>
    <definedName name="aux_3_14">#REF!</definedName>
    <definedName name="aux_3_15">#REF!</definedName>
    <definedName name="aux_3_17">#REF!</definedName>
    <definedName name="aux_3_18">#REF!</definedName>
    <definedName name="aux_3_19">#REF!</definedName>
    <definedName name="aux_3_20">#REF!</definedName>
    <definedName name="aux_3_21">#REF!</definedName>
    <definedName name="aux_3_27">#REF!</definedName>
    <definedName name="aux_3_29">#REF!</definedName>
    <definedName name="aux_3_30">#REF!</definedName>
    <definedName name="aux_3_37">#REF!</definedName>
    <definedName name="aux_3_46">#REF!</definedName>
    <definedName name="aux_3_47">#REF!</definedName>
    <definedName name="aux_3_48">#REF!</definedName>
    <definedName name="aux_3_50">#REF!</definedName>
    <definedName name="aux_3_7">#REF!</definedName>
    <definedName name="aux_30">"$#REF!.$A$3:$D$278"</definedName>
    <definedName name="aux_31">"$#REF!.$A$3:$D$278"</definedName>
    <definedName name="aux_32">"$#REF!.$A$3:$D$278"</definedName>
    <definedName name="aux_33">"$#REF!.$A$3:$D$278"</definedName>
    <definedName name="aux_34">"$#REF!.$A$3:$D$278"</definedName>
    <definedName name="aux_35">"$#REF!.$A$3:$D$278"</definedName>
    <definedName name="aux_35_1">#REF!</definedName>
    <definedName name="aux_35_14">#REF!</definedName>
    <definedName name="aux_35_15">#REF!</definedName>
    <definedName name="aux_35_17">#REF!</definedName>
    <definedName name="aux_35_18">#REF!</definedName>
    <definedName name="aux_35_19">#REF!</definedName>
    <definedName name="aux_35_20">#REF!</definedName>
    <definedName name="aux_35_21">#REF!</definedName>
    <definedName name="aux_35_27">#REF!</definedName>
    <definedName name="aux_35_29">#REF!</definedName>
    <definedName name="aux_35_30">#REF!</definedName>
    <definedName name="aux_35_37">#REF!</definedName>
    <definedName name="aux_35_46">#REF!</definedName>
    <definedName name="aux_35_47">#REF!</definedName>
    <definedName name="aux_35_48">#REF!</definedName>
    <definedName name="aux_35_50">#REF!</definedName>
    <definedName name="aux_35_7">#REF!</definedName>
    <definedName name="aux_36">"$#REF!.$A$3:$D$278"</definedName>
    <definedName name="aux_36_1">#REF!</definedName>
    <definedName name="aux_36_14">#REF!</definedName>
    <definedName name="aux_36_15">#REF!</definedName>
    <definedName name="aux_36_17">#REF!</definedName>
    <definedName name="aux_36_18">#REF!</definedName>
    <definedName name="aux_36_19">#REF!</definedName>
    <definedName name="aux_36_20">#REF!</definedName>
    <definedName name="aux_36_21">#REF!</definedName>
    <definedName name="aux_36_27">#REF!</definedName>
    <definedName name="aux_36_29">#REF!</definedName>
    <definedName name="aux_36_30">#REF!</definedName>
    <definedName name="aux_36_37">#REF!</definedName>
    <definedName name="aux_36_46">#REF!</definedName>
    <definedName name="aux_36_47">#REF!</definedName>
    <definedName name="aux_36_48">#REF!</definedName>
    <definedName name="aux_36_50">#REF!</definedName>
    <definedName name="aux_36_7">#REF!</definedName>
    <definedName name="aux_37">#REF!</definedName>
    <definedName name="aux_37_1">#REF!</definedName>
    <definedName name="aux_37_14">#REF!</definedName>
    <definedName name="aux_37_15">#REF!</definedName>
    <definedName name="aux_37_17">#REF!</definedName>
    <definedName name="aux_37_18">#REF!</definedName>
    <definedName name="aux_37_19">#REF!</definedName>
    <definedName name="aux_37_20">#REF!</definedName>
    <definedName name="aux_37_21">#REF!</definedName>
    <definedName name="aux_37_27">#REF!</definedName>
    <definedName name="aux_37_29">#REF!</definedName>
    <definedName name="aux_37_30">#REF!</definedName>
    <definedName name="aux_37_37">#REF!</definedName>
    <definedName name="aux_37_46">#REF!</definedName>
    <definedName name="aux_37_47">#REF!</definedName>
    <definedName name="aux_37_48">#REF!</definedName>
    <definedName name="aux_37_50">#REF!</definedName>
    <definedName name="aux_37_7">#REF!</definedName>
    <definedName name="aux_38">"$#REF!.$A$3:$D$278"</definedName>
    <definedName name="aux_38_1">#REF!</definedName>
    <definedName name="aux_38_14">#REF!</definedName>
    <definedName name="aux_38_15">#REF!</definedName>
    <definedName name="aux_38_17">#REF!</definedName>
    <definedName name="aux_38_18">#REF!</definedName>
    <definedName name="aux_38_19">#REF!</definedName>
    <definedName name="aux_38_20">#REF!</definedName>
    <definedName name="aux_38_21">#REF!</definedName>
    <definedName name="aux_38_27">#REF!</definedName>
    <definedName name="aux_38_29">#REF!</definedName>
    <definedName name="aux_38_30">#REF!</definedName>
    <definedName name="aux_38_37">#REF!</definedName>
    <definedName name="aux_38_46">#REF!</definedName>
    <definedName name="aux_38_47">#REF!</definedName>
    <definedName name="aux_38_48">#REF!</definedName>
    <definedName name="aux_38_50">#REF!</definedName>
    <definedName name="aux_38_7">#REF!</definedName>
    <definedName name="aux_39">#REF!</definedName>
    <definedName name="aux_39_1">#REF!</definedName>
    <definedName name="aux_39_14">#REF!</definedName>
    <definedName name="aux_39_15">#REF!</definedName>
    <definedName name="aux_39_17">#REF!</definedName>
    <definedName name="aux_39_18">#REF!</definedName>
    <definedName name="aux_39_19">#REF!</definedName>
    <definedName name="aux_39_20">#REF!</definedName>
    <definedName name="aux_39_21">#REF!</definedName>
    <definedName name="aux_39_27">#REF!</definedName>
    <definedName name="aux_39_29">#REF!</definedName>
    <definedName name="aux_39_30">#REF!</definedName>
    <definedName name="aux_39_37">#REF!</definedName>
    <definedName name="aux_39_46">#REF!</definedName>
    <definedName name="aux_39_47">#REF!</definedName>
    <definedName name="aux_39_48">#REF!</definedName>
    <definedName name="aux_39_50">#REF!</definedName>
    <definedName name="aux_39_7">#REF!</definedName>
    <definedName name="aux_4">#REF!</definedName>
    <definedName name="aux_4_1">#REF!</definedName>
    <definedName name="aux_4_14">#REF!</definedName>
    <definedName name="aux_4_15">#REF!</definedName>
    <definedName name="aux_4_17">#REF!</definedName>
    <definedName name="aux_4_18">#REF!</definedName>
    <definedName name="aux_4_19">#REF!</definedName>
    <definedName name="aux_4_20">#REF!</definedName>
    <definedName name="aux_4_21">#REF!</definedName>
    <definedName name="aux_4_27">#REF!</definedName>
    <definedName name="aux_4_29">#REF!</definedName>
    <definedName name="aux_4_30">#REF!</definedName>
    <definedName name="aux_4_37">#REF!</definedName>
    <definedName name="aux_4_46">#REF!</definedName>
    <definedName name="aux_4_47">#REF!</definedName>
    <definedName name="aux_4_48">#REF!</definedName>
    <definedName name="aux_4_50">#REF!</definedName>
    <definedName name="aux_4_7">#REF!</definedName>
    <definedName name="aux_40">#REF!</definedName>
    <definedName name="aux_40_1">#REF!</definedName>
    <definedName name="aux_40_14">#REF!</definedName>
    <definedName name="aux_40_15">#REF!</definedName>
    <definedName name="aux_40_17">#REF!</definedName>
    <definedName name="aux_40_18">#REF!</definedName>
    <definedName name="aux_40_19">#REF!</definedName>
    <definedName name="aux_40_20">#REF!</definedName>
    <definedName name="aux_40_21">#REF!</definedName>
    <definedName name="aux_40_27">#REF!</definedName>
    <definedName name="aux_40_29">#REF!</definedName>
    <definedName name="aux_40_30">#REF!</definedName>
    <definedName name="aux_40_37">#REF!</definedName>
    <definedName name="aux_40_46">#REF!</definedName>
    <definedName name="aux_40_47">#REF!</definedName>
    <definedName name="aux_40_48">#REF!</definedName>
    <definedName name="aux_40_50">#REF!</definedName>
    <definedName name="aux_40_7">#REF!</definedName>
    <definedName name="aux_41">#REF!</definedName>
    <definedName name="aux_41_1">#REF!</definedName>
    <definedName name="aux_41_14">#REF!</definedName>
    <definedName name="aux_41_15">#REF!</definedName>
    <definedName name="aux_41_17">#REF!</definedName>
    <definedName name="aux_41_18">#REF!</definedName>
    <definedName name="aux_41_19">#REF!</definedName>
    <definedName name="aux_41_20">#REF!</definedName>
    <definedName name="aux_41_21">#REF!</definedName>
    <definedName name="aux_41_27">#REF!</definedName>
    <definedName name="aux_41_29">#REF!</definedName>
    <definedName name="aux_41_30">#REF!</definedName>
    <definedName name="aux_41_37">#REF!</definedName>
    <definedName name="aux_41_46">#REF!</definedName>
    <definedName name="aux_41_47">#REF!</definedName>
    <definedName name="aux_41_48">#REF!</definedName>
    <definedName name="aux_41_50">#REF!</definedName>
    <definedName name="aux_41_7">#REF!</definedName>
    <definedName name="aux_42">#REF!</definedName>
    <definedName name="aux_42_1">#REF!</definedName>
    <definedName name="aux_42_14">#REF!</definedName>
    <definedName name="aux_42_15">#REF!</definedName>
    <definedName name="aux_42_17">#REF!</definedName>
    <definedName name="aux_42_18">#REF!</definedName>
    <definedName name="aux_42_19">#REF!</definedName>
    <definedName name="aux_42_20">#REF!</definedName>
    <definedName name="aux_42_21">#REF!</definedName>
    <definedName name="aux_42_27">#REF!</definedName>
    <definedName name="aux_42_29">#REF!</definedName>
    <definedName name="aux_42_30">#REF!</definedName>
    <definedName name="aux_42_37">#REF!</definedName>
    <definedName name="aux_42_46">#REF!</definedName>
    <definedName name="aux_42_47">#REF!</definedName>
    <definedName name="aux_42_48">#REF!</definedName>
    <definedName name="aux_42_50">#REF!</definedName>
    <definedName name="aux_42_7">#REF!</definedName>
    <definedName name="aux_43">#REF!</definedName>
    <definedName name="aux_43_1">#REF!</definedName>
    <definedName name="aux_43_14">#REF!</definedName>
    <definedName name="aux_43_15">#REF!</definedName>
    <definedName name="aux_43_17">#REF!</definedName>
    <definedName name="aux_43_18">#REF!</definedName>
    <definedName name="aux_43_19">#REF!</definedName>
    <definedName name="aux_43_20">#REF!</definedName>
    <definedName name="aux_43_21">#REF!</definedName>
    <definedName name="aux_43_27">#REF!</definedName>
    <definedName name="aux_43_29">#REF!</definedName>
    <definedName name="aux_43_30">#REF!</definedName>
    <definedName name="aux_43_37">#REF!</definedName>
    <definedName name="aux_43_46">#REF!</definedName>
    <definedName name="aux_43_47">#REF!</definedName>
    <definedName name="aux_43_48">#REF!</definedName>
    <definedName name="aux_43_50">#REF!</definedName>
    <definedName name="aux_43_7">#REF!</definedName>
    <definedName name="aux_44">#REF!</definedName>
    <definedName name="aux_45">#REF!</definedName>
    <definedName name="aux_45_1">#REF!</definedName>
    <definedName name="aux_45_14">#REF!</definedName>
    <definedName name="aux_45_15">#REF!</definedName>
    <definedName name="aux_45_17">#REF!</definedName>
    <definedName name="aux_45_18">#REF!</definedName>
    <definedName name="aux_45_19">#REF!</definedName>
    <definedName name="aux_45_20">#REF!</definedName>
    <definedName name="aux_45_21">#REF!</definedName>
    <definedName name="aux_45_27">#REF!</definedName>
    <definedName name="aux_45_29">#REF!</definedName>
    <definedName name="aux_45_30">#REF!</definedName>
    <definedName name="aux_45_37">#REF!</definedName>
    <definedName name="aux_45_46">#REF!</definedName>
    <definedName name="aux_45_47">#REF!</definedName>
    <definedName name="aux_45_48">#REF!</definedName>
    <definedName name="aux_45_50">#REF!</definedName>
    <definedName name="aux_45_7">#REF!</definedName>
    <definedName name="aux_46">#REF!</definedName>
    <definedName name="aux_46_1">#REF!</definedName>
    <definedName name="aux_46_14">#REF!</definedName>
    <definedName name="aux_46_15">#REF!</definedName>
    <definedName name="aux_46_17">#REF!</definedName>
    <definedName name="aux_46_18">#REF!</definedName>
    <definedName name="aux_46_19">#REF!</definedName>
    <definedName name="aux_46_20">#REF!</definedName>
    <definedName name="aux_46_21">#REF!</definedName>
    <definedName name="aux_46_27">#REF!</definedName>
    <definedName name="aux_46_29">#REF!</definedName>
    <definedName name="aux_46_30">#REF!</definedName>
    <definedName name="aux_46_37">#REF!</definedName>
    <definedName name="aux_46_46">#REF!</definedName>
    <definedName name="aux_46_47">#REF!</definedName>
    <definedName name="aux_46_48">#REF!</definedName>
    <definedName name="aux_46_50">#REF!</definedName>
    <definedName name="aux_46_7">#REF!</definedName>
    <definedName name="aux_47">#REF!</definedName>
    <definedName name="aux_47_1">#REF!</definedName>
    <definedName name="aux_47_14">#REF!</definedName>
    <definedName name="aux_47_15">#REF!</definedName>
    <definedName name="aux_47_17">#REF!</definedName>
    <definedName name="aux_47_18">#REF!</definedName>
    <definedName name="aux_47_19">#REF!</definedName>
    <definedName name="aux_47_20">#REF!</definedName>
    <definedName name="aux_47_21">#REF!</definedName>
    <definedName name="aux_47_27">#REF!</definedName>
    <definedName name="aux_47_29">#REF!</definedName>
    <definedName name="aux_47_30">#REF!</definedName>
    <definedName name="aux_47_37">#REF!</definedName>
    <definedName name="aux_47_46">#REF!</definedName>
    <definedName name="aux_47_47">#REF!</definedName>
    <definedName name="aux_47_48">#REF!</definedName>
    <definedName name="aux_47_50">#REF!</definedName>
    <definedName name="aux_47_7">#REF!</definedName>
    <definedName name="aux_48">#REF!</definedName>
    <definedName name="aux_48_1">#REF!</definedName>
    <definedName name="aux_48_14">#REF!</definedName>
    <definedName name="aux_48_15">#REF!</definedName>
    <definedName name="aux_48_17">#REF!</definedName>
    <definedName name="aux_48_18">#REF!</definedName>
    <definedName name="aux_48_19">#REF!</definedName>
    <definedName name="aux_48_20">#REF!</definedName>
    <definedName name="aux_48_21">#REF!</definedName>
    <definedName name="aux_48_27">#REF!</definedName>
    <definedName name="aux_48_29">#REF!</definedName>
    <definedName name="aux_48_30">#REF!</definedName>
    <definedName name="aux_48_37">#REF!</definedName>
    <definedName name="aux_48_46">#REF!</definedName>
    <definedName name="aux_48_47">#REF!</definedName>
    <definedName name="aux_48_48">#REF!</definedName>
    <definedName name="aux_48_50">#REF!</definedName>
    <definedName name="aux_48_7">#REF!</definedName>
    <definedName name="aux_49">#REF!</definedName>
    <definedName name="aux_49_1">#REF!</definedName>
    <definedName name="aux_49_14">#REF!</definedName>
    <definedName name="aux_49_15">#REF!</definedName>
    <definedName name="aux_49_17">#REF!</definedName>
    <definedName name="aux_49_18">#REF!</definedName>
    <definedName name="aux_49_19">#REF!</definedName>
    <definedName name="aux_49_20">#REF!</definedName>
    <definedName name="aux_49_21">#REF!</definedName>
    <definedName name="aux_49_27">#REF!</definedName>
    <definedName name="aux_49_29">#REF!</definedName>
    <definedName name="aux_49_30">#REF!</definedName>
    <definedName name="aux_49_37">#REF!</definedName>
    <definedName name="aux_49_46">#REF!</definedName>
    <definedName name="aux_49_47">#REF!</definedName>
    <definedName name="aux_49_48">#REF!</definedName>
    <definedName name="aux_49_50">#REF!</definedName>
    <definedName name="aux_49_7">#REF!</definedName>
    <definedName name="aux_5">#REF!</definedName>
    <definedName name="aux_50">#REF!</definedName>
    <definedName name="aux_50_1">#REF!</definedName>
    <definedName name="aux_50_14">#REF!</definedName>
    <definedName name="aux_50_15">#REF!</definedName>
    <definedName name="aux_50_17">#REF!</definedName>
    <definedName name="aux_50_18">#REF!</definedName>
    <definedName name="aux_50_19">#REF!</definedName>
    <definedName name="aux_50_20">#REF!</definedName>
    <definedName name="aux_50_21">#REF!</definedName>
    <definedName name="aux_50_27">#REF!</definedName>
    <definedName name="aux_50_29">#REF!</definedName>
    <definedName name="aux_50_30">#REF!</definedName>
    <definedName name="aux_50_37">#REF!</definedName>
    <definedName name="aux_50_46">#REF!</definedName>
    <definedName name="aux_50_47">#REF!</definedName>
    <definedName name="aux_50_48">#REF!</definedName>
    <definedName name="aux_50_50">#REF!</definedName>
    <definedName name="aux_50_7">#REF!</definedName>
    <definedName name="aux_51">#REF!</definedName>
    <definedName name="aux_51_1">#REF!</definedName>
    <definedName name="aux_51_14">#REF!</definedName>
    <definedName name="aux_51_15">#REF!</definedName>
    <definedName name="aux_51_17">#REF!</definedName>
    <definedName name="aux_51_18">#REF!</definedName>
    <definedName name="aux_51_19">#REF!</definedName>
    <definedName name="aux_51_20">#REF!</definedName>
    <definedName name="aux_51_21">#REF!</definedName>
    <definedName name="aux_51_27">#REF!</definedName>
    <definedName name="aux_51_29">#REF!</definedName>
    <definedName name="aux_51_30">#REF!</definedName>
    <definedName name="aux_51_37">#REF!</definedName>
    <definedName name="aux_51_46">#REF!</definedName>
    <definedName name="aux_51_47">#REF!</definedName>
    <definedName name="aux_51_48">#REF!</definedName>
    <definedName name="aux_51_50">#REF!</definedName>
    <definedName name="aux_51_7">#REF!</definedName>
    <definedName name="aux_52">#REF!</definedName>
    <definedName name="aux_52_1">#REF!</definedName>
    <definedName name="aux_52_14">#REF!</definedName>
    <definedName name="aux_52_15">#REF!</definedName>
    <definedName name="aux_52_17">#REF!</definedName>
    <definedName name="aux_52_18">#REF!</definedName>
    <definedName name="aux_52_19">#REF!</definedName>
    <definedName name="aux_52_20">#REF!</definedName>
    <definedName name="aux_52_21">#REF!</definedName>
    <definedName name="aux_52_27">#REF!</definedName>
    <definedName name="aux_52_29">#REF!</definedName>
    <definedName name="aux_52_30">#REF!</definedName>
    <definedName name="aux_52_37">#REF!</definedName>
    <definedName name="aux_52_46">#REF!</definedName>
    <definedName name="aux_52_47">#REF!</definedName>
    <definedName name="aux_52_48">#REF!</definedName>
    <definedName name="aux_52_50">#REF!</definedName>
    <definedName name="aux_52_7">#REF!</definedName>
    <definedName name="aux_53">#REF!</definedName>
    <definedName name="aux_53_1">#REF!</definedName>
    <definedName name="aux_53_14">#REF!</definedName>
    <definedName name="aux_53_15">#REF!</definedName>
    <definedName name="aux_53_17">#REF!</definedName>
    <definedName name="aux_53_18">#REF!</definedName>
    <definedName name="aux_53_19">#REF!</definedName>
    <definedName name="aux_53_20">#REF!</definedName>
    <definedName name="aux_53_21">#REF!</definedName>
    <definedName name="aux_53_27">#REF!</definedName>
    <definedName name="aux_53_29">#REF!</definedName>
    <definedName name="aux_53_30">#REF!</definedName>
    <definedName name="aux_53_37">#REF!</definedName>
    <definedName name="aux_53_46">#REF!</definedName>
    <definedName name="aux_53_47">#REF!</definedName>
    <definedName name="aux_53_48">#REF!</definedName>
    <definedName name="aux_53_50">#REF!</definedName>
    <definedName name="aux_53_7">#REF!</definedName>
    <definedName name="aux_7">#REF!</definedName>
    <definedName name="aux_8">#REF!</definedName>
    <definedName name="auxiliar">#REF!</definedName>
    <definedName name="auxiliar_1">#REF!</definedName>
    <definedName name="auxiliar_13">#REF!</definedName>
    <definedName name="auxiliar_13_1">#REF!</definedName>
    <definedName name="auxiliar_13_14">#REF!</definedName>
    <definedName name="auxiliar_13_15">#REF!</definedName>
    <definedName name="auxiliar_13_17">#REF!</definedName>
    <definedName name="auxiliar_13_18">#REF!</definedName>
    <definedName name="auxiliar_13_19">#REF!</definedName>
    <definedName name="auxiliar_13_20">#REF!</definedName>
    <definedName name="auxiliar_13_21">#REF!</definedName>
    <definedName name="auxiliar_13_27">#REF!</definedName>
    <definedName name="auxiliar_13_29">#REF!</definedName>
    <definedName name="auxiliar_13_30">#REF!</definedName>
    <definedName name="auxiliar_13_37">#REF!</definedName>
    <definedName name="auxiliar_13_46">#REF!</definedName>
    <definedName name="auxiliar_13_47">#REF!</definedName>
    <definedName name="auxiliar_13_48">#REF!</definedName>
    <definedName name="auxiliar_13_50">#REF!</definedName>
    <definedName name="auxiliar_13_7">#REF!</definedName>
    <definedName name="auxiliar_14">#REF!</definedName>
    <definedName name="auxiliar_14_1">#REF!</definedName>
    <definedName name="auxiliar_14_14">#REF!</definedName>
    <definedName name="auxiliar_14_15">#REF!</definedName>
    <definedName name="auxiliar_14_17">#REF!</definedName>
    <definedName name="auxiliar_14_18">#REF!</definedName>
    <definedName name="auxiliar_14_19">#REF!</definedName>
    <definedName name="auxiliar_14_20">#REF!</definedName>
    <definedName name="auxiliar_14_21">#REF!</definedName>
    <definedName name="auxiliar_14_27">#REF!</definedName>
    <definedName name="auxiliar_14_29">#REF!</definedName>
    <definedName name="auxiliar_14_30">#REF!</definedName>
    <definedName name="auxiliar_14_37">#REF!</definedName>
    <definedName name="auxiliar_14_46">#REF!</definedName>
    <definedName name="auxiliar_14_47">#REF!</definedName>
    <definedName name="auxiliar_14_48">#REF!</definedName>
    <definedName name="auxiliar_14_50">#REF!</definedName>
    <definedName name="auxiliar_14_7">#REF!</definedName>
    <definedName name="auxiliar_15">"$#REF!.$A$1:$D$283"</definedName>
    <definedName name="auxiliar_15_1">#REF!</definedName>
    <definedName name="auxiliar_15_14">#REF!</definedName>
    <definedName name="auxiliar_15_15">#REF!</definedName>
    <definedName name="auxiliar_15_17">#REF!</definedName>
    <definedName name="auxiliar_15_18">#REF!</definedName>
    <definedName name="auxiliar_15_19">#REF!</definedName>
    <definedName name="auxiliar_15_20">#REF!</definedName>
    <definedName name="auxiliar_15_21">#REF!</definedName>
    <definedName name="auxiliar_15_27">#REF!</definedName>
    <definedName name="auxiliar_15_29">#REF!</definedName>
    <definedName name="auxiliar_15_30">#REF!</definedName>
    <definedName name="auxiliar_15_37">#REF!</definedName>
    <definedName name="auxiliar_15_46">#REF!</definedName>
    <definedName name="auxiliar_15_47">#REF!</definedName>
    <definedName name="auxiliar_15_48">#REF!</definedName>
    <definedName name="auxiliar_15_50">#REF!</definedName>
    <definedName name="auxiliar_15_7">#REF!</definedName>
    <definedName name="auxiliar_16">"$#REF!.$A$1:$D$283"</definedName>
    <definedName name="auxiliar_16_1">#REF!</definedName>
    <definedName name="auxiliar_16_14">#REF!</definedName>
    <definedName name="auxiliar_16_15">#REF!</definedName>
    <definedName name="auxiliar_16_17">#REF!</definedName>
    <definedName name="auxiliar_16_18">#REF!</definedName>
    <definedName name="auxiliar_16_19">#REF!</definedName>
    <definedName name="auxiliar_16_20">#REF!</definedName>
    <definedName name="auxiliar_16_21">#REF!</definedName>
    <definedName name="auxiliar_16_27">#REF!</definedName>
    <definedName name="auxiliar_16_29">#REF!</definedName>
    <definedName name="auxiliar_16_30">#REF!</definedName>
    <definedName name="auxiliar_16_37">#REF!</definedName>
    <definedName name="auxiliar_16_46">#REF!</definedName>
    <definedName name="auxiliar_16_47">#REF!</definedName>
    <definedName name="auxiliar_16_48">#REF!</definedName>
    <definedName name="auxiliar_16_50">#REF!</definedName>
    <definedName name="auxiliar_16_7">#REF!</definedName>
    <definedName name="auxiliar_17">"$#REF!.$A$1:$D$283"</definedName>
    <definedName name="auxiliar_17_1">#REF!</definedName>
    <definedName name="auxiliar_17_14">#REF!</definedName>
    <definedName name="auxiliar_17_15">#REF!</definedName>
    <definedName name="auxiliar_17_17">#REF!</definedName>
    <definedName name="auxiliar_17_18">#REF!</definedName>
    <definedName name="auxiliar_17_19">#REF!</definedName>
    <definedName name="auxiliar_17_20">#REF!</definedName>
    <definedName name="auxiliar_17_21">#REF!</definedName>
    <definedName name="auxiliar_17_27">#REF!</definedName>
    <definedName name="auxiliar_17_29">#REF!</definedName>
    <definedName name="auxiliar_17_30">#REF!</definedName>
    <definedName name="auxiliar_17_37">#REF!</definedName>
    <definedName name="auxiliar_17_46">#REF!</definedName>
    <definedName name="auxiliar_17_47">#REF!</definedName>
    <definedName name="auxiliar_17_48">#REF!</definedName>
    <definedName name="auxiliar_17_50">#REF!</definedName>
    <definedName name="auxiliar_17_7">#REF!</definedName>
    <definedName name="auxiliar_18">"$#REF!.$A$1:$D$283"</definedName>
    <definedName name="auxiliar_18_1">#REF!</definedName>
    <definedName name="auxiliar_18_14">#REF!</definedName>
    <definedName name="auxiliar_18_15">#REF!</definedName>
    <definedName name="auxiliar_18_17">#REF!</definedName>
    <definedName name="auxiliar_18_18">#REF!</definedName>
    <definedName name="auxiliar_18_19">#REF!</definedName>
    <definedName name="auxiliar_18_20">#REF!</definedName>
    <definedName name="auxiliar_18_21">#REF!</definedName>
    <definedName name="auxiliar_18_27">#REF!</definedName>
    <definedName name="auxiliar_18_29">#REF!</definedName>
    <definedName name="auxiliar_18_30">#REF!</definedName>
    <definedName name="auxiliar_18_37">#REF!</definedName>
    <definedName name="auxiliar_18_46">#REF!</definedName>
    <definedName name="auxiliar_18_47">#REF!</definedName>
    <definedName name="auxiliar_18_48">#REF!</definedName>
    <definedName name="auxiliar_18_50">#REF!</definedName>
    <definedName name="auxiliar_18_7">#REF!</definedName>
    <definedName name="auxiliar_19">"$#REF!.$A$1:$D$283"</definedName>
    <definedName name="auxiliar_19_1">#REF!</definedName>
    <definedName name="auxiliar_19_14">#REF!</definedName>
    <definedName name="auxiliar_19_15">#REF!</definedName>
    <definedName name="auxiliar_19_17">#REF!</definedName>
    <definedName name="auxiliar_19_18">#REF!</definedName>
    <definedName name="auxiliar_19_19">#REF!</definedName>
    <definedName name="auxiliar_19_20">#REF!</definedName>
    <definedName name="auxiliar_19_21">#REF!</definedName>
    <definedName name="auxiliar_19_27">#REF!</definedName>
    <definedName name="auxiliar_19_29">#REF!</definedName>
    <definedName name="auxiliar_19_30">#REF!</definedName>
    <definedName name="auxiliar_19_37">#REF!</definedName>
    <definedName name="auxiliar_19_46">#REF!</definedName>
    <definedName name="auxiliar_19_47">#REF!</definedName>
    <definedName name="auxiliar_19_48">#REF!</definedName>
    <definedName name="auxiliar_19_50">#REF!</definedName>
    <definedName name="auxiliar_19_7">#REF!</definedName>
    <definedName name="auxiliar_2">#REF!</definedName>
    <definedName name="auxiliar_2_1">#REF!</definedName>
    <definedName name="auxiliar_2_14">#REF!</definedName>
    <definedName name="auxiliar_2_15">#REF!</definedName>
    <definedName name="auxiliar_2_17">#REF!</definedName>
    <definedName name="auxiliar_2_18">#REF!</definedName>
    <definedName name="auxiliar_2_19">#REF!</definedName>
    <definedName name="auxiliar_2_20">#REF!</definedName>
    <definedName name="auxiliar_2_21">#REF!</definedName>
    <definedName name="auxiliar_2_27">#REF!</definedName>
    <definedName name="auxiliar_2_29">#REF!</definedName>
    <definedName name="auxiliar_2_30">#REF!</definedName>
    <definedName name="auxiliar_2_37">#REF!</definedName>
    <definedName name="auxiliar_2_46">#REF!</definedName>
    <definedName name="auxiliar_2_47">#REF!</definedName>
    <definedName name="auxiliar_2_48">#REF!</definedName>
    <definedName name="auxiliar_2_50">#REF!</definedName>
    <definedName name="auxiliar_2_7">#REF!</definedName>
    <definedName name="auxiliar_20">"$#REF!.$A$1:$D$283"</definedName>
    <definedName name="auxiliar_20_1">#REF!</definedName>
    <definedName name="auxiliar_20_14">#REF!</definedName>
    <definedName name="auxiliar_20_15">#REF!</definedName>
    <definedName name="auxiliar_20_17">#REF!</definedName>
    <definedName name="auxiliar_20_18">#REF!</definedName>
    <definedName name="auxiliar_20_19">#REF!</definedName>
    <definedName name="auxiliar_20_20">#REF!</definedName>
    <definedName name="auxiliar_20_21">#REF!</definedName>
    <definedName name="auxiliar_20_27">#REF!</definedName>
    <definedName name="auxiliar_20_29">#REF!</definedName>
    <definedName name="auxiliar_20_30">#REF!</definedName>
    <definedName name="auxiliar_20_37">#REF!</definedName>
    <definedName name="auxiliar_20_46">#REF!</definedName>
    <definedName name="auxiliar_20_47">#REF!</definedName>
    <definedName name="auxiliar_20_48">#REF!</definedName>
    <definedName name="auxiliar_20_50">#REF!</definedName>
    <definedName name="auxiliar_20_7">#REF!</definedName>
    <definedName name="auxiliar_21">"$#REF!.$A$1:$D$283"</definedName>
    <definedName name="auxiliar_22">"$#REF!.$A$1:$D$283"</definedName>
    <definedName name="auxiliar_22_1">#REF!</definedName>
    <definedName name="auxiliar_22_14">#REF!</definedName>
    <definedName name="auxiliar_22_15">#REF!</definedName>
    <definedName name="auxiliar_22_17">#REF!</definedName>
    <definedName name="auxiliar_22_18">#REF!</definedName>
    <definedName name="auxiliar_22_19">#REF!</definedName>
    <definedName name="auxiliar_22_20">#REF!</definedName>
    <definedName name="auxiliar_22_21">#REF!</definedName>
    <definedName name="auxiliar_22_27">#REF!</definedName>
    <definedName name="auxiliar_22_29">#REF!</definedName>
    <definedName name="auxiliar_22_30">#REF!</definedName>
    <definedName name="auxiliar_22_37">#REF!</definedName>
    <definedName name="auxiliar_22_46">#REF!</definedName>
    <definedName name="auxiliar_22_47">#REF!</definedName>
    <definedName name="auxiliar_22_48">#REF!</definedName>
    <definedName name="auxiliar_22_50">#REF!</definedName>
    <definedName name="auxiliar_22_7">#REF!</definedName>
    <definedName name="auxiliar_23">"$#REF!.$A$1:$D$283"</definedName>
    <definedName name="auxiliar_24">"$#REF!.$A$1:$D$283"</definedName>
    <definedName name="auxiliar_25">"$#REF!.$A$1:$D$283"</definedName>
    <definedName name="auxiliar_26">"$#REF!.$A$1:$D$283"</definedName>
    <definedName name="auxiliar_27">"$#REF!.$A$1:$D$283"</definedName>
    <definedName name="auxiliar_28">"$#REF!.$A$1:$D$283"</definedName>
    <definedName name="auxiliar_29">"$#REF!.$A$1:$D$283"</definedName>
    <definedName name="auxiliar_3">#REF!</definedName>
    <definedName name="auxiliar_3_1">#REF!</definedName>
    <definedName name="auxiliar_3_14">#REF!</definedName>
    <definedName name="auxiliar_3_15">#REF!</definedName>
    <definedName name="auxiliar_3_17">#REF!</definedName>
    <definedName name="auxiliar_3_18">#REF!</definedName>
    <definedName name="auxiliar_3_19">#REF!</definedName>
    <definedName name="auxiliar_3_20">#REF!</definedName>
    <definedName name="auxiliar_3_21">#REF!</definedName>
    <definedName name="auxiliar_3_27">#REF!</definedName>
    <definedName name="auxiliar_3_29">#REF!</definedName>
    <definedName name="auxiliar_3_30">#REF!</definedName>
    <definedName name="auxiliar_3_37">#REF!</definedName>
    <definedName name="auxiliar_3_46">#REF!</definedName>
    <definedName name="auxiliar_3_47">#REF!</definedName>
    <definedName name="auxiliar_3_48">#REF!</definedName>
    <definedName name="auxiliar_3_50">#REF!</definedName>
    <definedName name="auxiliar_3_7">#REF!</definedName>
    <definedName name="auxiliar_30">"$#REF!.$A$1:$D$283"</definedName>
    <definedName name="auxiliar_31">"$#REF!.$A$1:$D$283"</definedName>
    <definedName name="auxiliar_32">"$#REF!.$A$1:$D$283"</definedName>
    <definedName name="auxiliar_33">"$#REF!.$A$1:$D$283"</definedName>
    <definedName name="auxiliar_34">"$#REF!.$A$1:$D$283"</definedName>
    <definedName name="auxiliar_35">"$#REF!.$A$1:$D$283"</definedName>
    <definedName name="auxiliar_35_1">#REF!</definedName>
    <definedName name="auxiliar_35_14">#REF!</definedName>
    <definedName name="auxiliar_35_15">#REF!</definedName>
    <definedName name="auxiliar_35_17">#REF!</definedName>
    <definedName name="auxiliar_35_18">#REF!</definedName>
    <definedName name="auxiliar_35_19">#REF!</definedName>
    <definedName name="auxiliar_35_20">#REF!</definedName>
    <definedName name="auxiliar_35_21">#REF!</definedName>
    <definedName name="auxiliar_35_27">#REF!</definedName>
    <definedName name="auxiliar_35_29">#REF!</definedName>
    <definedName name="auxiliar_35_30">#REF!</definedName>
    <definedName name="auxiliar_35_37">#REF!</definedName>
    <definedName name="auxiliar_35_46">#REF!</definedName>
    <definedName name="auxiliar_35_47">#REF!</definedName>
    <definedName name="auxiliar_35_48">#REF!</definedName>
    <definedName name="auxiliar_35_50">#REF!</definedName>
    <definedName name="auxiliar_35_7">#REF!</definedName>
    <definedName name="auxiliar_36">"$#REF!.$A$1:$D$283"</definedName>
    <definedName name="auxiliar_36_1">#REF!</definedName>
    <definedName name="auxiliar_36_14">#REF!</definedName>
    <definedName name="auxiliar_36_15">#REF!</definedName>
    <definedName name="auxiliar_36_17">#REF!</definedName>
    <definedName name="auxiliar_36_18">#REF!</definedName>
    <definedName name="auxiliar_36_19">#REF!</definedName>
    <definedName name="auxiliar_36_20">#REF!</definedName>
    <definedName name="auxiliar_36_21">#REF!</definedName>
    <definedName name="auxiliar_36_27">#REF!</definedName>
    <definedName name="auxiliar_36_29">#REF!</definedName>
    <definedName name="auxiliar_36_30">#REF!</definedName>
    <definedName name="auxiliar_36_37">#REF!</definedName>
    <definedName name="auxiliar_36_46">#REF!</definedName>
    <definedName name="auxiliar_36_47">#REF!</definedName>
    <definedName name="auxiliar_36_48">#REF!</definedName>
    <definedName name="auxiliar_36_50">#REF!</definedName>
    <definedName name="auxiliar_36_7">#REF!</definedName>
    <definedName name="auxiliar_37">#REF!</definedName>
    <definedName name="auxiliar_37_1">#REF!</definedName>
    <definedName name="auxiliar_37_14">#REF!</definedName>
    <definedName name="auxiliar_37_15">#REF!</definedName>
    <definedName name="auxiliar_37_17">#REF!</definedName>
    <definedName name="auxiliar_37_18">#REF!</definedName>
    <definedName name="auxiliar_37_19">#REF!</definedName>
    <definedName name="auxiliar_37_20">#REF!</definedName>
    <definedName name="auxiliar_37_21">#REF!</definedName>
    <definedName name="auxiliar_37_27">#REF!</definedName>
    <definedName name="auxiliar_37_29">#REF!</definedName>
    <definedName name="auxiliar_37_30">#REF!</definedName>
    <definedName name="auxiliar_37_37">#REF!</definedName>
    <definedName name="auxiliar_37_46">#REF!</definedName>
    <definedName name="auxiliar_37_47">#REF!</definedName>
    <definedName name="auxiliar_37_48">#REF!</definedName>
    <definedName name="auxiliar_37_50">#REF!</definedName>
    <definedName name="auxiliar_37_7">#REF!</definedName>
    <definedName name="auxiliar_38">"$#REF!.$A$1:$D$283"</definedName>
    <definedName name="auxiliar_38_1">#REF!</definedName>
    <definedName name="auxiliar_38_14">#REF!</definedName>
    <definedName name="auxiliar_38_15">#REF!</definedName>
    <definedName name="auxiliar_38_17">#REF!</definedName>
    <definedName name="auxiliar_38_18">#REF!</definedName>
    <definedName name="auxiliar_38_19">#REF!</definedName>
    <definedName name="auxiliar_38_20">#REF!</definedName>
    <definedName name="auxiliar_38_21">#REF!</definedName>
    <definedName name="auxiliar_38_27">#REF!</definedName>
    <definedName name="auxiliar_38_29">#REF!</definedName>
    <definedName name="auxiliar_38_30">#REF!</definedName>
    <definedName name="auxiliar_38_37">#REF!</definedName>
    <definedName name="auxiliar_38_46">#REF!</definedName>
    <definedName name="auxiliar_38_47">#REF!</definedName>
    <definedName name="auxiliar_38_48">#REF!</definedName>
    <definedName name="auxiliar_38_50">#REF!</definedName>
    <definedName name="auxiliar_38_7">#REF!</definedName>
    <definedName name="auxiliar_39">#REF!</definedName>
    <definedName name="auxiliar_39_1">#REF!</definedName>
    <definedName name="auxiliar_39_14">#REF!</definedName>
    <definedName name="auxiliar_39_15">#REF!</definedName>
    <definedName name="auxiliar_39_17">#REF!</definedName>
    <definedName name="auxiliar_39_18">#REF!</definedName>
    <definedName name="auxiliar_39_19">#REF!</definedName>
    <definedName name="auxiliar_39_20">#REF!</definedName>
    <definedName name="auxiliar_39_21">#REF!</definedName>
    <definedName name="auxiliar_39_27">#REF!</definedName>
    <definedName name="auxiliar_39_29">#REF!</definedName>
    <definedName name="auxiliar_39_30">#REF!</definedName>
    <definedName name="auxiliar_39_37">#REF!</definedName>
    <definedName name="auxiliar_39_46">#REF!</definedName>
    <definedName name="auxiliar_39_47">#REF!</definedName>
    <definedName name="auxiliar_39_48">#REF!</definedName>
    <definedName name="auxiliar_39_50">#REF!</definedName>
    <definedName name="auxiliar_39_7">#REF!</definedName>
    <definedName name="auxiliar_4">#REF!</definedName>
    <definedName name="auxiliar_4_1">#REF!</definedName>
    <definedName name="auxiliar_4_14">#REF!</definedName>
    <definedName name="auxiliar_4_15">#REF!</definedName>
    <definedName name="auxiliar_4_17">#REF!</definedName>
    <definedName name="auxiliar_4_18">#REF!</definedName>
    <definedName name="auxiliar_4_19">#REF!</definedName>
    <definedName name="auxiliar_4_20">#REF!</definedName>
    <definedName name="auxiliar_4_21">#REF!</definedName>
    <definedName name="auxiliar_4_27">#REF!</definedName>
    <definedName name="auxiliar_4_29">#REF!</definedName>
    <definedName name="auxiliar_4_30">#REF!</definedName>
    <definedName name="auxiliar_4_37">#REF!</definedName>
    <definedName name="auxiliar_4_46">#REF!</definedName>
    <definedName name="auxiliar_4_47">#REF!</definedName>
    <definedName name="auxiliar_4_48">#REF!</definedName>
    <definedName name="auxiliar_4_50">#REF!</definedName>
    <definedName name="auxiliar_4_7">#REF!</definedName>
    <definedName name="auxiliar_40">#REF!</definedName>
    <definedName name="auxiliar_40_1">#REF!</definedName>
    <definedName name="auxiliar_40_14">#REF!</definedName>
    <definedName name="auxiliar_40_15">#REF!</definedName>
    <definedName name="auxiliar_40_17">#REF!</definedName>
    <definedName name="auxiliar_40_18">#REF!</definedName>
    <definedName name="auxiliar_40_19">#REF!</definedName>
    <definedName name="auxiliar_40_20">#REF!</definedName>
    <definedName name="auxiliar_40_21">#REF!</definedName>
    <definedName name="auxiliar_40_27">#REF!</definedName>
    <definedName name="auxiliar_40_29">#REF!</definedName>
    <definedName name="auxiliar_40_30">#REF!</definedName>
    <definedName name="auxiliar_40_37">#REF!</definedName>
    <definedName name="auxiliar_40_46">#REF!</definedName>
    <definedName name="auxiliar_40_47">#REF!</definedName>
    <definedName name="auxiliar_40_48">#REF!</definedName>
    <definedName name="auxiliar_40_50">#REF!</definedName>
    <definedName name="auxiliar_40_7">#REF!</definedName>
    <definedName name="auxiliar_41">#REF!</definedName>
    <definedName name="auxiliar_41_1">#REF!</definedName>
    <definedName name="auxiliar_41_14">#REF!</definedName>
    <definedName name="auxiliar_41_15">#REF!</definedName>
    <definedName name="auxiliar_41_17">#REF!</definedName>
    <definedName name="auxiliar_41_18">#REF!</definedName>
    <definedName name="auxiliar_41_19">#REF!</definedName>
    <definedName name="auxiliar_41_20">#REF!</definedName>
    <definedName name="auxiliar_41_21">#REF!</definedName>
    <definedName name="auxiliar_41_27">#REF!</definedName>
    <definedName name="auxiliar_41_29">#REF!</definedName>
    <definedName name="auxiliar_41_30">#REF!</definedName>
    <definedName name="auxiliar_41_37">#REF!</definedName>
    <definedName name="auxiliar_41_46">#REF!</definedName>
    <definedName name="auxiliar_41_47">#REF!</definedName>
    <definedName name="auxiliar_41_48">#REF!</definedName>
    <definedName name="auxiliar_41_50">#REF!</definedName>
    <definedName name="auxiliar_41_7">#REF!</definedName>
    <definedName name="auxiliar_42">#REF!</definedName>
    <definedName name="auxiliar_42_1">#REF!</definedName>
    <definedName name="auxiliar_42_14">#REF!</definedName>
    <definedName name="auxiliar_42_15">#REF!</definedName>
    <definedName name="auxiliar_42_17">#REF!</definedName>
    <definedName name="auxiliar_42_18">#REF!</definedName>
    <definedName name="auxiliar_42_19">#REF!</definedName>
    <definedName name="auxiliar_42_20">#REF!</definedName>
    <definedName name="auxiliar_42_21">#REF!</definedName>
    <definedName name="auxiliar_42_27">#REF!</definedName>
    <definedName name="auxiliar_42_29">#REF!</definedName>
    <definedName name="auxiliar_42_30">#REF!</definedName>
    <definedName name="auxiliar_42_37">#REF!</definedName>
    <definedName name="auxiliar_42_46">#REF!</definedName>
    <definedName name="auxiliar_42_47">#REF!</definedName>
    <definedName name="auxiliar_42_48">#REF!</definedName>
    <definedName name="auxiliar_42_50">#REF!</definedName>
    <definedName name="auxiliar_42_7">#REF!</definedName>
    <definedName name="auxiliar_43">#REF!</definedName>
    <definedName name="auxiliar_43_1">#REF!</definedName>
    <definedName name="auxiliar_43_14">#REF!</definedName>
    <definedName name="auxiliar_43_15">#REF!</definedName>
    <definedName name="auxiliar_43_17">#REF!</definedName>
    <definedName name="auxiliar_43_18">#REF!</definedName>
    <definedName name="auxiliar_43_19">#REF!</definedName>
    <definedName name="auxiliar_43_20">#REF!</definedName>
    <definedName name="auxiliar_43_21">#REF!</definedName>
    <definedName name="auxiliar_43_27">#REF!</definedName>
    <definedName name="auxiliar_43_29">#REF!</definedName>
    <definedName name="auxiliar_43_30">#REF!</definedName>
    <definedName name="auxiliar_43_37">#REF!</definedName>
    <definedName name="auxiliar_43_46">#REF!</definedName>
    <definedName name="auxiliar_43_47">#REF!</definedName>
    <definedName name="auxiliar_43_48">#REF!</definedName>
    <definedName name="auxiliar_43_50">#REF!</definedName>
    <definedName name="auxiliar_43_7">#REF!</definedName>
    <definedName name="auxiliar_44">#REF!</definedName>
    <definedName name="auxiliar_45">#REF!</definedName>
    <definedName name="auxiliar_45_1">#REF!</definedName>
    <definedName name="auxiliar_45_14">#REF!</definedName>
    <definedName name="auxiliar_45_15">#REF!</definedName>
    <definedName name="auxiliar_45_17">#REF!</definedName>
    <definedName name="auxiliar_45_18">#REF!</definedName>
    <definedName name="auxiliar_45_19">#REF!</definedName>
    <definedName name="auxiliar_45_20">#REF!</definedName>
    <definedName name="auxiliar_45_21">#REF!</definedName>
    <definedName name="auxiliar_45_27">#REF!</definedName>
    <definedName name="auxiliar_45_29">#REF!</definedName>
    <definedName name="auxiliar_45_30">#REF!</definedName>
    <definedName name="auxiliar_45_37">#REF!</definedName>
    <definedName name="auxiliar_45_46">#REF!</definedName>
    <definedName name="auxiliar_45_47">#REF!</definedName>
    <definedName name="auxiliar_45_48">#REF!</definedName>
    <definedName name="auxiliar_45_50">#REF!</definedName>
    <definedName name="auxiliar_45_7">#REF!</definedName>
    <definedName name="auxiliar_46">#REF!</definedName>
    <definedName name="auxiliar_46_1">#REF!</definedName>
    <definedName name="auxiliar_46_14">#REF!</definedName>
    <definedName name="auxiliar_46_15">#REF!</definedName>
    <definedName name="auxiliar_46_17">#REF!</definedName>
    <definedName name="auxiliar_46_18">#REF!</definedName>
    <definedName name="auxiliar_46_19">#REF!</definedName>
    <definedName name="auxiliar_46_20">#REF!</definedName>
    <definedName name="auxiliar_46_21">#REF!</definedName>
    <definedName name="auxiliar_46_27">#REF!</definedName>
    <definedName name="auxiliar_46_29">#REF!</definedName>
    <definedName name="auxiliar_46_30">#REF!</definedName>
    <definedName name="auxiliar_46_37">#REF!</definedName>
    <definedName name="auxiliar_46_46">#REF!</definedName>
    <definedName name="auxiliar_46_47">#REF!</definedName>
    <definedName name="auxiliar_46_48">#REF!</definedName>
    <definedName name="auxiliar_46_50">#REF!</definedName>
    <definedName name="auxiliar_46_7">#REF!</definedName>
    <definedName name="auxiliar_47">#REF!</definedName>
    <definedName name="auxiliar_47_1">#REF!</definedName>
    <definedName name="auxiliar_47_14">#REF!</definedName>
    <definedName name="auxiliar_47_15">#REF!</definedName>
    <definedName name="auxiliar_47_17">#REF!</definedName>
    <definedName name="auxiliar_47_18">#REF!</definedName>
    <definedName name="auxiliar_47_19">#REF!</definedName>
    <definedName name="auxiliar_47_20">#REF!</definedName>
    <definedName name="auxiliar_47_21">#REF!</definedName>
    <definedName name="auxiliar_47_27">#REF!</definedName>
    <definedName name="auxiliar_47_29">#REF!</definedName>
    <definedName name="auxiliar_47_30">#REF!</definedName>
    <definedName name="auxiliar_47_37">#REF!</definedName>
    <definedName name="auxiliar_47_46">#REF!</definedName>
    <definedName name="auxiliar_47_47">#REF!</definedName>
    <definedName name="auxiliar_47_48">#REF!</definedName>
    <definedName name="auxiliar_47_50">#REF!</definedName>
    <definedName name="auxiliar_47_7">#REF!</definedName>
    <definedName name="auxiliar_48">#REF!</definedName>
    <definedName name="auxiliar_48_1">#REF!</definedName>
    <definedName name="auxiliar_48_14">#REF!</definedName>
    <definedName name="auxiliar_48_15">#REF!</definedName>
    <definedName name="auxiliar_48_17">#REF!</definedName>
    <definedName name="auxiliar_48_18">#REF!</definedName>
    <definedName name="auxiliar_48_19">#REF!</definedName>
    <definedName name="auxiliar_48_20">#REF!</definedName>
    <definedName name="auxiliar_48_21">#REF!</definedName>
    <definedName name="auxiliar_48_27">#REF!</definedName>
    <definedName name="auxiliar_48_29">#REF!</definedName>
    <definedName name="auxiliar_48_30">#REF!</definedName>
    <definedName name="auxiliar_48_37">#REF!</definedName>
    <definedName name="auxiliar_48_46">#REF!</definedName>
    <definedName name="auxiliar_48_47">#REF!</definedName>
    <definedName name="auxiliar_48_48">#REF!</definedName>
    <definedName name="auxiliar_48_50">#REF!</definedName>
    <definedName name="auxiliar_48_7">#REF!</definedName>
    <definedName name="auxiliar_49">#REF!</definedName>
    <definedName name="auxiliar_49_1">#REF!</definedName>
    <definedName name="auxiliar_49_14">#REF!</definedName>
    <definedName name="auxiliar_49_15">#REF!</definedName>
    <definedName name="auxiliar_49_17">#REF!</definedName>
    <definedName name="auxiliar_49_18">#REF!</definedName>
    <definedName name="auxiliar_49_19">#REF!</definedName>
    <definedName name="auxiliar_49_20">#REF!</definedName>
    <definedName name="auxiliar_49_21">#REF!</definedName>
    <definedName name="auxiliar_49_27">#REF!</definedName>
    <definedName name="auxiliar_49_29">#REF!</definedName>
    <definedName name="auxiliar_49_30">#REF!</definedName>
    <definedName name="auxiliar_49_37">#REF!</definedName>
    <definedName name="auxiliar_49_46">#REF!</definedName>
    <definedName name="auxiliar_49_47">#REF!</definedName>
    <definedName name="auxiliar_49_48">#REF!</definedName>
    <definedName name="auxiliar_49_50">#REF!</definedName>
    <definedName name="auxiliar_49_7">#REF!</definedName>
    <definedName name="auxiliar_5">#REF!</definedName>
    <definedName name="auxiliar_50">#REF!</definedName>
    <definedName name="auxiliar_50_1">#REF!</definedName>
    <definedName name="auxiliar_50_14">#REF!</definedName>
    <definedName name="auxiliar_50_15">#REF!</definedName>
    <definedName name="auxiliar_50_17">#REF!</definedName>
    <definedName name="auxiliar_50_18">#REF!</definedName>
    <definedName name="auxiliar_50_19">#REF!</definedName>
    <definedName name="auxiliar_50_20">#REF!</definedName>
    <definedName name="auxiliar_50_21">#REF!</definedName>
    <definedName name="auxiliar_50_27">#REF!</definedName>
    <definedName name="auxiliar_50_29">#REF!</definedName>
    <definedName name="auxiliar_50_30">#REF!</definedName>
    <definedName name="auxiliar_50_37">#REF!</definedName>
    <definedName name="auxiliar_50_46">#REF!</definedName>
    <definedName name="auxiliar_50_47">#REF!</definedName>
    <definedName name="auxiliar_50_48">#REF!</definedName>
    <definedName name="auxiliar_50_50">#REF!</definedName>
    <definedName name="auxiliar_50_7">#REF!</definedName>
    <definedName name="auxiliar_51">#REF!</definedName>
    <definedName name="auxiliar_51_1">#REF!</definedName>
    <definedName name="auxiliar_51_14">#REF!</definedName>
    <definedName name="auxiliar_51_15">#REF!</definedName>
    <definedName name="auxiliar_51_17">#REF!</definedName>
    <definedName name="auxiliar_51_18">#REF!</definedName>
    <definedName name="auxiliar_51_19">#REF!</definedName>
    <definedName name="auxiliar_51_20">#REF!</definedName>
    <definedName name="auxiliar_51_21">#REF!</definedName>
    <definedName name="auxiliar_51_27">#REF!</definedName>
    <definedName name="auxiliar_51_29">#REF!</definedName>
    <definedName name="auxiliar_51_30">#REF!</definedName>
    <definedName name="auxiliar_51_37">#REF!</definedName>
    <definedName name="auxiliar_51_46">#REF!</definedName>
    <definedName name="auxiliar_51_47">#REF!</definedName>
    <definedName name="auxiliar_51_48">#REF!</definedName>
    <definedName name="auxiliar_51_50">#REF!</definedName>
    <definedName name="auxiliar_51_7">#REF!</definedName>
    <definedName name="auxiliar_52">#REF!</definedName>
    <definedName name="auxiliar_52_1">#REF!</definedName>
    <definedName name="auxiliar_52_14">#REF!</definedName>
    <definedName name="auxiliar_52_15">#REF!</definedName>
    <definedName name="auxiliar_52_17">#REF!</definedName>
    <definedName name="auxiliar_52_18">#REF!</definedName>
    <definedName name="auxiliar_52_19">#REF!</definedName>
    <definedName name="auxiliar_52_20">#REF!</definedName>
    <definedName name="auxiliar_52_21">#REF!</definedName>
    <definedName name="auxiliar_52_27">#REF!</definedName>
    <definedName name="auxiliar_52_29">#REF!</definedName>
    <definedName name="auxiliar_52_30">#REF!</definedName>
    <definedName name="auxiliar_52_37">#REF!</definedName>
    <definedName name="auxiliar_52_46">#REF!</definedName>
    <definedName name="auxiliar_52_47">#REF!</definedName>
    <definedName name="auxiliar_52_48">#REF!</definedName>
    <definedName name="auxiliar_52_50">#REF!</definedName>
    <definedName name="auxiliar_52_7">#REF!</definedName>
    <definedName name="auxiliar_53">#REF!</definedName>
    <definedName name="auxiliar_53_1">#REF!</definedName>
    <definedName name="auxiliar_53_14">#REF!</definedName>
    <definedName name="auxiliar_53_15">#REF!</definedName>
    <definedName name="auxiliar_53_17">#REF!</definedName>
    <definedName name="auxiliar_53_18">#REF!</definedName>
    <definedName name="auxiliar_53_19">#REF!</definedName>
    <definedName name="auxiliar_53_20">#REF!</definedName>
    <definedName name="auxiliar_53_21">#REF!</definedName>
    <definedName name="auxiliar_53_27">#REF!</definedName>
    <definedName name="auxiliar_53_29">#REF!</definedName>
    <definedName name="auxiliar_53_30">#REF!</definedName>
    <definedName name="auxiliar_53_37">#REF!</definedName>
    <definedName name="auxiliar_53_46">#REF!</definedName>
    <definedName name="auxiliar_53_47">#REF!</definedName>
    <definedName name="auxiliar_53_48">#REF!</definedName>
    <definedName name="auxiliar_53_50">#REF!</definedName>
    <definedName name="auxiliar_53_7">#REF!</definedName>
    <definedName name="auxiliar_7">#REF!</definedName>
    <definedName name="auxiliar_8">#REF!</definedName>
    <definedName name="B">#REF!</definedName>
    <definedName name="B_1">#REF!</definedName>
    <definedName name="B_13">#REF!</definedName>
    <definedName name="B_13_1">#REF!</definedName>
    <definedName name="B_13_14">#REF!</definedName>
    <definedName name="B_13_15">#REF!</definedName>
    <definedName name="B_13_17">#REF!</definedName>
    <definedName name="B_13_18">#REF!</definedName>
    <definedName name="B_13_19">#REF!</definedName>
    <definedName name="B_13_20">#REF!</definedName>
    <definedName name="B_13_21">#REF!</definedName>
    <definedName name="B_13_27">#REF!</definedName>
    <definedName name="B_13_29">#REF!</definedName>
    <definedName name="B_13_30">#REF!</definedName>
    <definedName name="B_13_37">#REF!</definedName>
    <definedName name="B_13_46">#REF!</definedName>
    <definedName name="B_13_47">#REF!</definedName>
    <definedName name="B_13_48">#REF!</definedName>
    <definedName name="B_13_50">#REF!</definedName>
    <definedName name="B_13_7">#REF!</definedName>
    <definedName name="B_14">#REF!</definedName>
    <definedName name="B_14_1">#REF!</definedName>
    <definedName name="B_14_14">#REF!</definedName>
    <definedName name="B_14_15">#REF!</definedName>
    <definedName name="B_14_17">#REF!</definedName>
    <definedName name="B_14_18">#REF!</definedName>
    <definedName name="B_14_19">#REF!</definedName>
    <definedName name="B_14_20">#REF!</definedName>
    <definedName name="B_14_21">#REF!</definedName>
    <definedName name="B_14_27">#REF!</definedName>
    <definedName name="B_14_29">#REF!</definedName>
    <definedName name="B_14_30">#REF!</definedName>
    <definedName name="B_14_37">#REF!</definedName>
    <definedName name="B_14_46">#REF!</definedName>
    <definedName name="B_14_47">#REF!</definedName>
    <definedName name="B_14_48">#REF!</definedName>
    <definedName name="B_14_50">#REF!</definedName>
    <definedName name="B_14_7">#REF!</definedName>
    <definedName name="B_15">"$#REF!.$#REF!$#REF!"</definedName>
    <definedName name="B_15_1">#REF!</definedName>
    <definedName name="B_15_14">#REF!</definedName>
    <definedName name="B_15_15">#REF!</definedName>
    <definedName name="B_15_17">#REF!</definedName>
    <definedName name="B_15_18">#REF!</definedName>
    <definedName name="B_15_19">#REF!</definedName>
    <definedName name="B_15_20">#REF!</definedName>
    <definedName name="B_15_21">#REF!</definedName>
    <definedName name="B_15_27">#REF!</definedName>
    <definedName name="B_15_29">#REF!</definedName>
    <definedName name="B_15_30">#REF!</definedName>
    <definedName name="B_15_37">#REF!</definedName>
    <definedName name="B_15_46">#REF!</definedName>
    <definedName name="B_15_47">#REF!</definedName>
    <definedName name="B_15_48">#REF!</definedName>
    <definedName name="B_15_50">#REF!</definedName>
    <definedName name="B_15_7">#REF!</definedName>
    <definedName name="B_16">"$#REF!.$#REF!$#REF!"</definedName>
    <definedName name="B_16_1">#REF!</definedName>
    <definedName name="B_16_14">#REF!</definedName>
    <definedName name="B_16_15">#REF!</definedName>
    <definedName name="B_16_17">#REF!</definedName>
    <definedName name="B_16_18">#REF!</definedName>
    <definedName name="B_16_19">#REF!</definedName>
    <definedName name="B_16_20">#REF!</definedName>
    <definedName name="B_16_21">#REF!</definedName>
    <definedName name="B_16_27">#REF!</definedName>
    <definedName name="B_16_29">#REF!</definedName>
    <definedName name="B_16_30">#REF!</definedName>
    <definedName name="B_16_37">#REF!</definedName>
    <definedName name="B_16_46">#REF!</definedName>
    <definedName name="B_16_47">#REF!</definedName>
    <definedName name="B_16_48">#REF!</definedName>
    <definedName name="B_16_50">#REF!</definedName>
    <definedName name="B_16_7">#REF!</definedName>
    <definedName name="B_17">"$#REF!.$#REF!$#REF!"</definedName>
    <definedName name="B_17_1">#REF!</definedName>
    <definedName name="B_17_14">#REF!</definedName>
    <definedName name="B_17_15">#REF!</definedName>
    <definedName name="B_17_17">#REF!</definedName>
    <definedName name="B_17_18">#REF!</definedName>
    <definedName name="B_17_19">#REF!</definedName>
    <definedName name="B_17_20">#REF!</definedName>
    <definedName name="B_17_21">#REF!</definedName>
    <definedName name="B_17_27">#REF!</definedName>
    <definedName name="B_17_29">#REF!</definedName>
    <definedName name="B_17_30">#REF!</definedName>
    <definedName name="B_17_37">#REF!</definedName>
    <definedName name="B_17_46">#REF!</definedName>
    <definedName name="B_17_47">#REF!</definedName>
    <definedName name="B_17_48">#REF!</definedName>
    <definedName name="B_17_50">#REF!</definedName>
    <definedName name="B_17_7">#REF!</definedName>
    <definedName name="B_18">"$#REF!.$#REF!$#REF!"</definedName>
    <definedName name="B_18_1">#REF!</definedName>
    <definedName name="B_18_14">#REF!</definedName>
    <definedName name="B_18_15">#REF!</definedName>
    <definedName name="B_18_17">#REF!</definedName>
    <definedName name="B_18_18">#REF!</definedName>
    <definedName name="B_18_19">#REF!</definedName>
    <definedName name="B_18_20">#REF!</definedName>
    <definedName name="B_18_21">#REF!</definedName>
    <definedName name="B_18_27">#REF!</definedName>
    <definedName name="B_18_29">#REF!</definedName>
    <definedName name="B_18_30">#REF!</definedName>
    <definedName name="B_18_37">#REF!</definedName>
    <definedName name="B_18_46">#REF!</definedName>
    <definedName name="B_18_47">#REF!</definedName>
    <definedName name="B_18_48">#REF!</definedName>
    <definedName name="B_18_50">#REF!</definedName>
    <definedName name="B_18_7">#REF!</definedName>
    <definedName name="B_19">"$#REF!.$#REF!$#REF!"</definedName>
    <definedName name="B_19_1">#REF!</definedName>
    <definedName name="B_19_14">#REF!</definedName>
    <definedName name="B_19_15">#REF!</definedName>
    <definedName name="B_19_17">#REF!</definedName>
    <definedName name="B_19_18">#REF!</definedName>
    <definedName name="B_19_19">#REF!</definedName>
    <definedName name="B_19_20">#REF!</definedName>
    <definedName name="B_19_21">#REF!</definedName>
    <definedName name="B_19_27">#REF!</definedName>
    <definedName name="B_19_29">#REF!</definedName>
    <definedName name="B_19_30">#REF!</definedName>
    <definedName name="B_19_37">#REF!</definedName>
    <definedName name="B_19_46">#REF!</definedName>
    <definedName name="B_19_47">#REF!</definedName>
    <definedName name="B_19_48">#REF!</definedName>
    <definedName name="B_19_50">#REF!</definedName>
    <definedName name="B_19_7">#REF!</definedName>
    <definedName name="B_2">#REF!</definedName>
    <definedName name="B_2_1">#REF!</definedName>
    <definedName name="B_2_14">#REF!</definedName>
    <definedName name="B_2_15">#REF!</definedName>
    <definedName name="B_2_17">#REF!</definedName>
    <definedName name="B_2_18">#REF!</definedName>
    <definedName name="B_2_19">#REF!</definedName>
    <definedName name="B_2_20">#REF!</definedName>
    <definedName name="B_2_21">#REF!</definedName>
    <definedName name="B_2_27">#REF!</definedName>
    <definedName name="B_2_29">#REF!</definedName>
    <definedName name="B_2_30">#REF!</definedName>
    <definedName name="B_2_37">#REF!</definedName>
    <definedName name="B_2_46">#REF!</definedName>
    <definedName name="B_2_47">#REF!</definedName>
    <definedName name="B_2_48">#REF!</definedName>
    <definedName name="B_2_50">#REF!</definedName>
    <definedName name="B_2_7">#REF!</definedName>
    <definedName name="B_20">"$#REF!.$#REF!$#REF!"</definedName>
    <definedName name="B_20_1">#REF!</definedName>
    <definedName name="B_20_14">#REF!</definedName>
    <definedName name="B_20_15">#REF!</definedName>
    <definedName name="B_20_17">#REF!</definedName>
    <definedName name="B_20_18">#REF!</definedName>
    <definedName name="B_20_19">#REF!</definedName>
    <definedName name="B_20_20">#REF!</definedName>
    <definedName name="B_20_21">#REF!</definedName>
    <definedName name="B_20_27">#REF!</definedName>
    <definedName name="B_20_29">#REF!</definedName>
    <definedName name="B_20_30">#REF!</definedName>
    <definedName name="B_20_37">#REF!</definedName>
    <definedName name="B_20_46">#REF!</definedName>
    <definedName name="B_20_47">#REF!</definedName>
    <definedName name="B_20_48">#REF!</definedName>
    <definedName name="B_20_50">#REF!</definedName>
    <definedName name="B_20_7">#REF!</definedName>
    <definedName name="B_21">"$#REF!.$#REF!$#REF!"</definedName>
    <definedName name="B_22">"$#REF!.$#REF!$#REF!"</definedName>
    <definedName name="B_22_1">#REF!</definedName>
    <definedName name="B_22_14">#REF!</definedName>
    <definedName name="B_22_15">#REF!</definedName>
    <definedName name="B_22_17">#REF!</definedName>
    <definedName name="B_22_18">#REF!</definedName>
    <definedName name="B_22_19">#REF!</definedName>
    <definedName name="B_22_20">#REF!</definedName>
    <definedName name="B_22_21">#REF!</definedName>
    <definedName name="B_22_27">#REF!</definedName>
    <definedName name="B_22_29">#REF!</definedName>
    <definedName name="B_22_30">#REF!</definedName>
    <definedName name="B_22_37">#REF!</definedName>
    <definedName name="B_22_46">#REF!</definedName>
    <definedName name="B_22_47">#REF!</definedName>
    <definedName name="B_22_48">#REF!</definedName>
    <definedName name="B_22_50">#REF!</definedName>
    <definedName name="B_22_7">#REF!</definedName>
    <definedName name="B_23">"$#REF!.$#REF!$#REF!"</definedName>
    <definedName name="B_24">#REF!</definedName>
    <definedName name="B_25">#REF!</definedName>
    <definedName name="B_26">#REF!</definedName>
    <definedName name="B_27">#REF!</definedName>
    <definedName name="B_28">#REF!</definedName>
    <definedName name="B_29">#REF!</definedName>
    <definedName name="B_3">#REF!</definedName>
    <definedName name="B_3_1">#REF!</definedName>
    <definedName name="B_3_14">#REF!</definedName>
    <definedName name="B_3_15">#REF!</definedName>
    <definedName name="B_3_17">#REF!</definedName>
    <definedName name="B_3_18">#REF!</definedName>
    <definedName name="B_3_19">#REF!</definedName>
    <definedName name="B_3_20">#REF!</definedName>
    <definedName name="B_3_21">#REF!</definedName>
    <definedName name="B_3_27">#REF!</definedName>
    <definedName name="B_3_29">#REF!</definedName>
    <definedName name="B_3_30">#REF!</definedName>
    <definedName name="B_3_37">#REF!</definedName>
    <definedName name="B_3_46">#REF!</definedName>
    <definedName name="B_3_47">#REF!</definedName>
    <definedName name="B_3_48">#REF!</definedName>
    <definedName name="B_3_50">#REF!</definedName>
    <definedName name="B_3_7">#REF!</definedName>
    <definedName name="B_30">#REF!</definedName>
    <definedName name="B_31">#REF!</definedName>
    <definedName name="B_32">#REF!</definedName>
    <definedName name="B_33">#REF!</definedName>
    <definedName name="B_34">#REF!</definedName>
    <definedName name="B_35">#REF!</definedName>
    <definedName name="B_35_1">#REF!</definedName>
    <definedName name="B_35_14">#REF!</definedName>
    <definedName name="B_35_15">#REF!</definedName>
    <definedName name="B_35_17">#REF!</definedName>
    <definedName name="B_35_18">#REF!</definedName>
    <definedName name="B_35_19">#REF!</definedName>
    <definedName name="B_35_20">#REF!</definedName>
    <definedName name="B_35_21">#REF!</definedName>
    <definedName name="B_35_27">#REF!</definedName>
    <definedName name="B_35_29">#REF!</definedName>
    <definedName name="B_35_30">#REF!</definedName>
    <definedName name="B_35_37">#REF!</definedName>
    <definedName name="B_35_46">#REF!</definedName>
    <definedName name="B_35_47">#REF!</definedName>
    <definedName name="B_35_48">#REF!</definedName>
    <definedName name="B_35_50">#REF!</definedName>
    <definedName name="B_35_7">#REF!</definedName>
    <definedName name="B_36">"$#REF!.$#REF!$#REF!"</definedName>
    <definedName name="B_36_1">#REF!</definedName>
    <definedName name="B_36_14">#REF!</definedName>
    <definedName name="B_36_15">#REF!</definedName>
    <definedName name="B_36_17">#REF!</definedName>
    <definedName name="B_36_18">#REF!</definedName>
    <definedName name="B_36_19">#REF!</definedName>
    <definedName name="B_36_20">#REF!</definedName>
    <definedName name="B_36_21">#REF!</definedName>
    <definedName name="B_36_27">#REF!</definedName>
    <definedName name="B_36_29">#REF!</definedName>
    <definedName name="B_36_30">#REF!</definedName>
    <definedName name="B_36_37">#REF!</definedName>
    <definedName name="B_36_46">#REF!</definedName>
    <definedName name="B_36_47">#REF!</definedName>
    <definedName name="B_36_48">#REF!</definedName>
    <definedName name="B_36_50">#REF!</definedName>
    <definedName name="B_36_7">#REF!</definedName>
    <definedName name="B_37">#REF!</definedName>
    <definedName name="B_37_1">#REF!</definedName>
    <definedName name="B_37_14">#REF!</definedName>
    <definedName name="B_37_15">#REF!</definedName>
    <definedName name="B_37_17">#REF!</definedName>
    <definedName name="B_37_18">#REF!</definedName>
    <definedName name="B_37_19">#REF!</definedName>
    <definedName name="B_37_20">#REF!</definedName>
    <definedName name="B_37_21">#REF!</definedName>
    <definedName name="B_37_27">#REF!</definedName>
    <definedName name="B_37_29">#REF!</definedName>
    <definedName name="B_37_30">#REF!</definedName>
    <definedName name="B_37_37">#REF!</definedName>
    <definedName name="B_37_46">#REF!</definedName>
    <definedName name="B_37_47">#REF!</definedName>
    <definedName name="B_37_48">#REF!</definedName>
    <definedName name="B_37_50">#REF!</definedName>
    <definedName name="B_37_7">#REF!</definedName>
    <definedName name="B_38">"$#REF!.$#REF!$#REF!"</definedName>
    <definedName name="B_38_1">#REF!</definedName>
    <definedName name="B_38_14">#REF!</definedName>
    <definedName name="B_38_15">#REF!</definedName>
    <definedName name="B_38_17">#REF!</definedName>
    <definedName name="B_38_18">#REF!</definedName>
    <definedName name="B_38_19">#REF!</definedName>
    <definedName name="B_38_20">#REF!</definedName>
    <definedName name="B_38_21">#REF!</definedName>
    <definedName name="B_38_27">#REF!</definedName>
    <definedName name="B_38_29">#REF!</definedName>
    <definedName name="B_38_30">#REF!</definedName>
    <definedName name="B_38_37">#REF!</definedName>
    <definedName name="B_38_46">#REF!</definedName>
    <definedName name="B_38_47">#REF!</definedName>
    <definedName name="B_38_48">#REF!</definedName>
    <definedName name="B_38_50">#REF!</definedName>
    <definedName name="B_38_7">#REF!</definedName>
    <definedName name="B_39">#REF!</definedName>
    <definedName name="B_39_1">#REF!</definedName>
    <definedName name="B_39_14">#REF!</definedName>
    <definedName name="B_39_15">#REF!</definedName>
    <definedName name="B_39_17">#REF!</definedName>
    <definedName name="B_39_18">#REF!</definedName>
    <definedName name="B_39_19">#REF!</definedName>
    <definedName name="B_39_20">#REF!</definedName>
    <definedName name="B_39_21">#REF!</definedName>
    <definedName name="B_39_27">#REF!</definedName>
    <definedName name="B_39_29">#REF!</definedName>
    <definedName name="B_39_30">#REF!</definedName>
    <definedName name="B_39_37">#REF!</definedName>
    <definedName name="B_39_46">#REF!</definedName>
    <definedName name="B_39_47">#REF!</definedName>
    <definedName name="B_39_48">#REF!</definedName>
    <definedName name="B_39_50">#REF!</definedName>
    <definedName name="B_39_7">#REF!</definedName>
    <definedName name="B_4">#REF!</definedName>
    <definedName name="B_4_1">#REF!</definedName>
    <definedName name="B_4_14">#REF!</definedName>
    <definedName name="B_4_15">#REF!</definedName>
    <definedName name="B_4_17">#REF!</definedName>
    <definedName name="B_4_18">#REF!</definedName>
    <definedName name="B_4_19">#REF!</definedName>
    <definedName name="B_4_20">#REF!</definedName>
    <definedName name="B_4_21">#REF!</definedName>
    <definedName name="B_4_27">#REF!</definedName>
    <definedName name="B_4_29">#REF!</definedName>
    <definedName name="B_4_30">#REF!</definedName>
    <definedName name="B_4_37">#REF!</definedName>
    <definedName name="B_4_46">#REF!</definedName>
    <definedName name="B_4_47">#REF!</definedName>
    <definedName name="B_4_48">#REF!</definedName>
    <definedName name="B_4_50">#REF!</definedName>
    <definedName name="B_4_7">#REF!</definedName>
    <definedName name="B_40">#REF!</definedName>
    <definedName name="B_40_1">#REF!</definedName>
    <definedName name="B_40_14">#REF!</definedName>
    <definedName name="B_40_15">#REF!</definedName>
    <definedName name="B_40_17">#REF!</definedName>
    <definedName name="B_40_18">#REF!</definedName>
    <definedName name="B_40_19">#REF!</definedName>
    <definedName name="B_40_20">#REF!</definedName>
    <definedName name="B_40_21">#REF!</definedName>
    <definedName name="B_40_27">#REF!</definedName>
    <definedName name="B_40_29">#REF!</definedName>
    <definedName name="B_40_30">#REF!</definedName>
    <definedName name="B_40_37">#REF!</definedName>
    <definedName name="B_40_46">#REF!</definedName>
    <definedName name="B_40_47">#REF!</definedName>
    <definedName name="B_40_48">#REF!</definedName>
    <definedName name="B_40_50">#REF!</definedName>
    <definedName name="B_40_7">#REF!</definedName>
    <definedName name="B_41">#REF!</definedName>
    <definedName name="B_41_1">#REF!</definedName>
    <definedName name="B_41_14">#REF!</definedName>
    <definedName name="B_41_15">#REF!</definedName>
    <definedName name="B_41_17">#REF!</definedName>
    <definedName name="B_41_18">#REF!</definedName>
    <definedName name="B_41_19">#REF!</definedName>
    <definedName name="B_41_20">#REF!</definedName>
    <definedName name="B_41_21">#REF!</definedName>
    <definedName name="B_41_27">#REF!</definedName>
    <definedName name="B_41_29">#REF!</definedName>
    <definedName name="B_41_30">#REF!</definedName>
    <definedName name="B_41_37">#REF!</definedName>
    <definedName name="B_41_46">#REF!</definedName>
    <definedName name="B_41_47">#REF!</definedName>
    <definedName name="B_41_48">#REF!</definedName>
    <definedName name="B_41_50">#REF!</definedName>
    <definedName name="B_41_7">#REF!</definedName>
    <definedName name="B_42">#REF!</definedName>
    <definedName name="B_42_1">#REF!</definedName>
    <definedName name="B_42_14">#REF!</definedName>
    <definedName name="B_42_15">#REF!</definedName>
    <definedName name="B_42_17">#REF!</definedName>
    <definedName name="B_42_18">#REF!</definedName>
    <definedName name="B_42_19">#REF!</definedName>
    <definedName name="B_42_20">#REF!</definedName>
    <definedName name="B_42_21">#REF!</definedName>
    <definedName name="B_42_27">#REF!</definedName>
    <definedName name="B_42_29">#REF!</definedName>
    <definedName name="B_42_30">#REF!</definedName>
    <definedName name="B_42_37">#REF!</definedName>
    <definedName name="B_42_46">#REF!</definedName>
    <definedName name="B_42_47">#REF!</definedName>
    <definedName name="B_42_48">#REF!</definedName>
    <definedName name="B_42_50">#REF!</definedName>
    <definedName name="B_42_7">#REF!</definedName>
    <definedName name="B_43">#REF!</definedName>
    <definedName name="B_43_1">#REF!</definedName>
    <definedName name="B_43_14">#REF!</definedName>
    <definedName name="B_43_15">#REF!</definedName>
    <definedName name="B_43_17">#REF!</definedName>
    <definedName name="B_43_18">#REF!</definedName>
    <definedName name="B_43_19">#REF!</definedName>
    <definedName name="B_43_20">#REF!</definedName>
    <definedName name="B_43_21">#REF!</definedName>
    <definedName name="B_43_27">#REF!</definedName>
    <definedName name="B_43_29">#REF!</definedName>
    <definedName name="B_43_30">#REF!</definedName>
    <definedName name="B_43_37">#REF!</definedName>
    <definedName name="B_43_46">#REF!</definedName>
    <definedName name="B_43_47">#REF!</definedName>
    <definedName name="B_43_48">#REF!</definedName>
    <definedName name="B_43_50">#REF!</definedName>
    <definedName name="B_43_7">#REF!</definedName>
    <definedName name="B_44">#REF!</definedName>
    <definedName name="B_45">#REF!</definedName>
    <definedName name="B_45_1">#REF!</definedName>
    <definedName name="B_45_14">#REF!</definedName>
    <definedName name="B_45_15">#REF!</definedName>
    <definedName name="B_45_17">#REF!</definedName>
    <definedName name="B_45_18">#REF!</definedName>
    <definedName name="B_45_19">#REF!</definedName>
    <definedName name="B_45_20">#REF!</definedName>
    <definedName name="B_45_21">#REF!</definedName>
    <definedName name="B_45_27">#REF!</definedName>
    <definedName name="B_45_29">#REF!</definedName>
    <definedName name="B_45_30">#REF!</definedName>
    <definedName name="B_45_37">#REF!</definedName>
    <definedName name="B_45_46">#REF!</definedName>
    <definedName name="B_45_47">#REF!</definedName>
    <definedName name="B_45_48">#REF!</definedName>
    <definedName name="B_45_50">#REF!</definedName>
    <definedName name="B_45_7">#REF!</definedName>
    <definedName name="B_46">#REF!</definedName>
    <definedName name="B_46_1">#REF!</definedName>
    <definedName name="B_46_14">#REF!</definedName>
    <definedName name="B_46_15">#REF!</definedName>
    <definedName name="B_46_17">#REF!</definedName>
    <definedName name="B_46_18">#REF!</definedName>
    <definedName name="B_46_19">#REF!</definedName>
    <definedName name="B_46_20">#REF!</definedName>
    <definedName name="B_46_21">#REF!</definedName>
    <definedName name="B_46_27">#REF!</definedName>
    <definedName name="B_46_29">#REF!</definedName>
    <definedName name="B_46_30">#REF!</definedName>
    <definedName name="B_46_37">#REF!</definedName>
    <definedName name="B_46_46">#REF!</definedName>
    <definedName name="B_46_47">#REF!</definedName>
    <definedName name="B_46_48">#REF!</definedName>
    <definedName name="B_46_50">#REF!</definedName>
    <definedName name="B_46_7">#REF!</definedName>
    <definedName name="B_47">#REF!</definedName>
    <definedName name="B_47_1">#REF!</definedName>
    <definedName name="B_47_14">#REF!</definedName>
    <definedName name="B_47_15">#REF!</definedName>
    <definedName name="B_47_17">#REF!</definedName>
    <definedName name="B_47_18">#REF!</definedName>
    <definedName name="B_47_19">#REF!</definedName>
    <definedName name="B_47_20">#REF!</definedName>
    <definedName name="B_47_21">#REF!</definedName>
    <definedName name="B_47_27">#REF!</definedName>
    <definedName name="B_47_29">#REF!</definedName>
    <definedName name="B_47_30">#REF!</definedName>
    <definedName name="B_47_37">#REF!</definedName>
    <definedName name="B_47_46">#REF!</definedName>
    <definedName name="B_47_47">#REF!</definedName>
    <definedName name="B_47_48">#REF!</definedName>
    <definedName name="B_47_50">#REF!</definedName>
    <definedName name="B_47_7">#REF!</definedName>
    <definedName name="B_48">#REF!</definedName>
    <definedName name="B_48_1">#REF!</definedName>
    <definedName name="B_48_14">#REF!</definedName>
    <definedName name="B_48_15">#REF!</definedName>
    <definedName name="B_48_17">#REF!</definedName>
    <definedName name="B_48_18">#REF!</definedName>
    <definedName name="B_48_19">#REF!</definedName>
    <definedName name="B_48_20">#REF!</definedName>
    <definedName name="B_48_21">#REF!</definedName>
    <definedName name="B_48_27">#REF!</definedName>
    <definedName name="B_48_29">#REF!</definedName>
    <definedName name="B_48_30">#REF!</definedName>
    <definedName name="B_48_37">#REF!</definedName>
    <definedName name="B_48_46">#REF!</definedName>
    <definedName name="B_48_47">#REF!</definedName>
    <definedName name="B_48_48">#REF!</definedName>
    <definedName name="B_48_50">#REF!</definedName>
    <definedName name="B_48_7">#REF!</definedName>
    <definedName name="B_49">#REF!</definedName>
    <definedName name="B_49_1">#REF!</definedName>
    <definedName name="B_49_14">#REF!</definedName>
    <definedName name="B_49_15">#REF!</definedName>
    <definedName name="B_49_17">#REF!</definedName>
    <definedName name="B_49_18">#REF!</definedName>
    <definedName name="B_49_19">#REF!</definedName>
    <definedName name="B_49_20">#REF!</definedName>
    <definedName name="B_49_21">#REF!</definedName>
    <definedName name="B_49_27">#REF!</definedName>
    <definedName name="B_49_29">#REF!</definedName>
    <definedName name="B_49_30">#REF!</definedName>
    <definedName name="B_49_37">#REF!</definedName>
    <definedName name="B_49_46">#REF!</definedName>
    <definedName name="B_49_47">#REF!</definedName>
    <definedName name="B_49_48">#REF!</definedName>
    <definedName name="B_49_50">#REF!</definedName>
    <definedName name="B_49_7">#REF!</definedName>
    <definedName name="B_5">#REF!</definedName>
    <definedName name="B_50">#REF!</definedName>
    <definedName name="B_50_1">#REF!</definedName>
    <definedName name="B_50_14">#REF!</definedName>
    <definedName name="B_50_15">#REF!</definedName>
    <definedName name="B_50_17">#REF!</definedName>
    <definedName name="B_50_18">#REF!</definedName>
    <definedName name="B_50_19">#REF!</definedName>
    <definedName name="B_50_20">#REF!</definedName>
    <definedName name="B_50_21">#REF!</definedName>
    <definedName name="B_50_27">#REF!</definedName>
    <definedName name="B_50_29">#REF!</definedName>
    <definedName name="B_50_30">#REF!</definedName>
    <definedName name="B_50_37">#REF!</definedName>
    <definedName name="B_50_46">#REF!</definedName>
    <definedName name="B_50_47">#REF!</definedName>
    <definedName name="B_50_48">#REF!</definedName>
    <definedName name="B_50_50">#REF!</definedName>
    <definedName name="B_50_7">#REF!</definedName>
    <definedName name="B_51">#REF!</definedName>
    <definedName name="B_51_1">#REF!</definedName>
    <definedName name="B_51_14">#REF!</definedName>
    <definedName name="B_51_15">#REF!</definedName>
    <definedName name="B_51_17">#REF!</definedName>
    <definedName name="B_51_18">#REF!</definedName>
    <definedName name="B_51_19">#REF!</definedName>
    <definedName name="B_51_20">#REF!</definedName>
    <definedName name="B_51_21">#REF!</definedName>
    <definedName name="B_51_27">#REF!</definedName>
    <definedName name="B_51_29">#REF!</definedName>
    <definedName name="B_51_30">#REF!</definedName>
    <definedName name="B_51_37">#REF!</definedName>
    <definedName name="B_51_46">#REF!</definedName>
    <definedName name="B_51_47">#REF!</definedName>
    <definedName name="B_51_48">#REF!</definedName>
    <definedName name="B_51_50">#REF!</definedName>
    <definedName name="B_51_7">#REF!</definedName>
    <definedName name="B_52">#REF!</definedName>
    <definedName name="B_52_1">#REF!</definedName>
    <definedName name="B_52_14">#REF!</definedName>
    <definedName name="B_52_15">#REF!</definedName>
    <definedName name="B_52_17">#REF!</definedName>
    <definedName name="B_52_18">#REF!</definedName>
    <definedName name="B_52_19">#REF!</definedName>
    <definedName name="B_52_20">#REF!</definedName>
    <definedName name="B_52_21">#REF!</definedName>
    <definedName name="B_52_27">#REF!</definedName>
    <definedName name="B_52_29">#REF!</definedName>
    <definedName name="B_52_30">#REF!</definedName>
    <definedName name="B_52_37">#REF!</definedName>
    <definedName name="B_52_46">#REF!</definedName>
    <definedName name="B_52_47">#REF!</definedName>
    <definedName name="B_52_48">#REF!</definedName>
    <definedName name="B_52_50">#REF!</definedName>
    <definedName name="B_52_7">#REF!</definedName>
    <definedName name="B_53">#REF!</definedName>
    <definedName name="B_53_1">#REF!</definedName>
    <definedName name="B_53_14">#REF!</definedName>
    <definedName name="B_53_15">#REF!</definedName>
    <definedName name="B_53_17">#REF!</definedName>
    <definedName name="B_53_18">#REF!</definedName>
    <definedName name="B_53_19">#REF!</definedName>
    <definedName name="B_53_20">#REF!</definedName>
    <definedName name="B_53_21">#REF!</definedName>
    <definedName name="B_53_27">#REF!</definedName>
    <definedName name="B_53_29">#REF!</definedName>
    <definedName name="B_53_30">#REF!</definedName>
    <definedName name="B_53_37">#REF!</definedName>
    <definedName name="B_53_46">#REF!</definedName>
    <definedName name="B_53_47">#REF!</definedName>
    <definedName name="B_53_48">#REF!</definedName>
    <definedName name="B_53_50">#REF!</definedName>
    <definedName name="B_53_7">#REF!</definedName>
    <definedName name="B_7">#REF!</definedName>
    <definedName name="B_8">#REF!</definedName>
    <definedName name="bdi">#REF!</definedName>
    <definedName name="BDI.">#REF!</definedName>
    <definedName name="BDI._1">#REF!</definedName>
    <definedName name="BDI._13">#REF!</definedName>
    <definedName name="BDI._13_1">#REF!</definedName>
    <definedName name="BDI._13_14">#REF!</definedName>
    <definedName name="BDI._13_15">#REF!</definedName>
    <definedName name="BDI._13_17">#REF!</definedName>
    <definedName name="BDI._13_18">#REF!</definedName>
    <definedName name="BDI._13_19">#REF!</definedName>
    <definedName name="BDI._13_20">#REF!</definedName>
    <definedName name="BDI._13_21">#REF!</definedName>
    <definedName name="BDI._13_27">#REF!</definedName>
    <definedName name="BDI._13_29">#REF!</definedName>
    <definedName name="BDI._13_30">#REF!</definedName>
    <definedName name="BDI._13_37">#REF!</definedName>
    <definedName name="BDI._13_46">#REF!</definedName>
    <definedName name="BDI._13_47">#REF!</definedName>
    <definedName name="BDI._13_48">#REF!</definedName>
    <definedName name="BDI._13_50">#REF!</definedName>
    <definedName name="BDI._13_7">#REF!</definedName>
    <definedName name="BDI._14">#REF!</definedName>
    <definedName name="BDI._14_1">#REF!</definedName>
    <definedName name="BDI._14_14">#REF!</definedName>
    <definedName name="BDI._14_15">#REF!</definedName>
    <definedName name="BDI._14_17">#REF!</definedName>
    <definedName name="BDI._14_18">#REF!</definedName>
    <definedName name="BDI._14_19">#REF!</definedName>
    <definedName name="BDI._14_20">#REF!</definedName>
    <definedName name="BDI._14_21">#REF!</definedName>
    <definedName name="BDI._14_27">#REF!</definedName>
    <definedName name="BDI._14_29">#REF!</definedName>
    <definedName name="BDI._14_30">#REF!</definedName>
    <definedName name="BDI._14_37">#REF!</definedName>
    <definedName name="BDI._14_46">#REF!</definedName>
    <definedName name="BDI._14_47">#REF!</definedName>
    <definedName name="BDI._14_48">#REF!</definedName>
    <definedName name="BDI._14_50">#REF!</definedName>
    <definedName name="BDI._14_7">#REF!</definedName>
    <definedName name="BDI._15">#REF!</definedName>
    <definedName name="BDI._15_1">#REF!</definedName>
    <definedName name="BDI._15_14">#REF!</definedName>
    <definedName name="BDI._15_15">#REF!</definedName>
    <definedName name="BDI._15_17">#REF!</definedName>
    <definedName name="BDI._15_18">#REF!</definedName>
    <definedName name="BDI._15_19">#REF!</definedName>
    <definedName name="BDI._15_20">#REF!</definedName>
    <definedName name="BDI._15_21">#REF!</definedName>
    <definedName name="BDI._15_27">#REF!</definedName>
    <definedName name="BDI._15_29">#REF!</definedName>
    <definedName name="BDI._15_30">#REF!</definedName>
    <definedName name="BDI._15_37">#REF!</definedName>
    <definedName name="BDI._15_46">#REF!</definedName>
    <definedName name="BDI._15_47">#REF!</definedName>
    <definedName name="BDI._15_48">#REF!</definedName>
    <definedName name="BDI._15_50">#REF!</definedName>
    <definedName name="BDI._15_7">#REF!</definedName>
    <definedName name="BDI._16">#REF!</definedName>
    <definedName name="BDI._16_1">#REF!</definedName>
    <definedName name="BDI._16_14">#REF!</definedName>
    <definedName name="BDI._16_15">#REF!</definedName>
    <definedName name="BDI._16_17">#REF!</definedName>
    <definedName name="BDI._16_18">#REF!</definedName>
    <definedName name="BDI._16_19">#REF!</definedName>
    <definedName name="BDI._16_20">#REF!</definedName>
    <definedName name="BDI._16_21">#REF!</definedName>
    <definedName name="BDI._16_27">#REF!</definedName>
    <definedName name="BDI._16_29">#REF!</definedName>
    <definedName name="BDI._16_30">#REF!</definedName>
    <definedName name="BDI._16_37">#REF!</definedName>
    <definedName name="BDI._16_46">#REF!</definedName>
    <definedName name="BDI._16_47">#REF!</definedName>
    <definedName name="BDI._16_48">#REF!</definedName>
    <definedName name="BDI._16_50">#REF!</definedName>
    <definedName name="BDI._16_7">#REF!</definedName>
    <definedName name="BDI._17">#REF!</definedName>
    <definedName name="BDI._17_1">#REF!</definedName>
    <definedName name="BDI._17_14">#REF!</definedName>
    <definedName name="BDI._17_15">#REF!</definedName>
    <definedName name="BDI._17_17">#REF!</definedName>
    <definedName name="BDI._17_18">#REF!</definedName>
    <definedName name="BDI._17_19">#REF!</definedName>
    <definedName name="BDI._17_20">#REF!</definedName>
    <definedName name="BDI._17_21">#REF!</definedName>
    <definedName name="BDI._17_27">#REF!</definedName>
    <definedName name="BDI._17_29">#REF!</definedName>
    <definedName name="BDI._17_30">#REF!</definedName>
    <definedName name="BDI._17_37">#REF!</definedName>
    <definedName name="BDI._17_46">#REF!</definedName>
    <definedName name="BDI._17_47">#REF!</definedName>
    <definedName name="BDI._17_48">#REF!</definedName>
    <definedName name="BDI._17_50">#REF!</definedName>
    <definedName name="BDI._17_7">#REF!</definedName>
    <definedName name="BDI._18">#REF!</definedName>
    <definedName name="BDI._18_1">#REF!</definedName>
    <definedName name="BDI._18_14">#REF!</definedName>
    <definedName name="BDI._18_15">#REF!</definedName>
    <definedName name="BDI._18_17">#REF!</definedName>
    <definedName name="BDI._18_18">#REF!</definedName>
    <definedName name="BDI._18_19">#REF!</definedName>
    <definedName name="BDI._18_20">#REF!</definedName>
    <definedName name="BDI._18_21">#REF!</definedName>
    <definedName name="BDI._18_27">#REF!</definedName>
    <definedName name="BDI._18_29">#REF!</definedName>
    <definedName name="BDI._18_30">#REF!</definedName>
    <definedName name="BDI._18_37">#REF!</definedName>
    <definedName name="BDI._18_46">#REF!</definedName>
    <definedName name="BDI._18_47">#REF!</definedName>
    <definedName name="BDI._18_48">#REF!</definedName>
    <definedName name="BDI._18_50">#REF!</definedName>
    <definedName name="BDI._18_7">#REF!</definedName>
    <definedName name="BDI._19">#REF!</definedName>
    <definedName name="BDI._19_1">#REF!</definedName>
    <definedName name="BDI._19_14">#REF!</definedName>
    <definedName name="BDI._19_15">#REF!</definedName>
    <definedName name="BDI._19_17">#REF!</definedName>
    <definedName name="BDI._19_18">#REF!</definedName>
    <definedName name="BDI._19_19">#REF!</definedName>
    <definedName name="BDI._19_20">#REF!</definedName>
    <definedName name="BDI._19_21">#REF!</definedName>
    <definedName name="BDI._19_27">#REF!</definedName>
    <definedName name="BDI._19_29">#REF!</definedName>
    <definedName name="BDI._19_30">#REF!</definedName>
    <definedName name="BDI._19_37">#REF!</definedName>
    <definedName name="BDI._19_46">#REF!</definedName>
    <definedName name="BDI._19_47">#REF!</definedName>
    <definedName name="BDI._19_48">#REF!</definedName>
    <definedName name="BDI._19_50">#REF!</definedName>
    <definedName name="BDI._19_7">#REF!</definedName>
    <definedName name="BDI._2">#REF!</definedName>
    <definedName name="BDI._2_1">#REF!</definedName>
    <definedName name="BDI._2_14">#REF!</definedName>
    <definedName name="BDI._2_15">#REF!</definedName>
    <definedName name="BDI._2_17">#REF!</definedName>
    <definedName name="BDI._2_18">#REF!</definedName>
    <definedName name="BDI._2_19">#REF!</definedName>
    <definedName name="BDI._2_20">#REF!</definedName>
    <definedName name="BDI._2_21">#REF!</definedName>
    <definedName name="BDI._2_27">#REF!</definedName>
    <definedName name="BDI._2_29">#REF!</definedName>
    <definedName name="BDI._2_30">#REF!</definedName>
    <definedName name="BDI._2_37">#REF!</definedName>
    <definedName name="BDI._2_46">#REF!</definedName>
    <definedName name="BDI._2_47">#REF!</definedName>
    <definedName name="BDI._2_48">#REF!</definedName>
    <definedName name="BDI._2_50">#REF!</definedName>
    <definedName name="BDI._2_7">#REF!</definedName>
    <definedName name="BDI._20">#REF!</definedName>
    <definedName name="BDI._20_1">#REF!</definedName>
    <definedName name="BDI._20_14">#REF!</definedName>
    <definedName name="BDI._20_15">#REF!</definedName>
    <definedName name="BDI._20_17">#REF!</definedName>
    <definedName name="BDI._20_18">#REF!</definedName>
    <definedName name="BDI._20_19">#REF!</definedName>
    <definedName name="BDI._20_20">#REF!</definedName>
    <definedName name="BDI._20_21">#REF!</definedName>
    <definedName name="BDI._20_27">#REF!</definedName>
    <definedName name="BDI._20_29">#REF!</definedName>
    <definedName name="BDI._20_30">#REF!</definedName>
    <definedName name="BDI._20_37">#REF!</definedName>
    <definedName name="BDI._20_46">#REF!</definedName>
    <definedName name="BDI._20_47">#REF!</definedName>
    <definedName name="BDI._20_48">#REF!</definedName>
    <definedName name="BDI._20_50">#REF!</definedName>
    <definedName name="BDI._20_7">#REF!</definedName>
    <definedName name="BDI._21">#REF!</definedName>
    <definedName name="BDI._22">#REF!</definedName>
    <definedName name="BDI._22_1">#REF!</definedName>
    <definedName name="BDI._22_14">#REF!</definedName>
    <definedName name="BDI._22_15">#REF!</definedName>
    <definedName name="BDI._22_17">#REF!</definedName>
    <definedName name="BDI._22_18">#REF!</definedName>
    <definedName name="BDI._22_19">#REF!</definedName>
    <definedName name="BDI._22_20">#REF!</definedName>
    <definedName name="BDI._22_21">#REF!</definedName>
    <definedName name="BDI._22_27">#REF!</definedName>
    <definedName name="BDI._22_29">#REF!</definedName>
    <definedName name="BDI._22_30">#REF!</definedName>
    <definedName name="BDI._22_37">#REF!</definedName>
    <definedName name="BDI._22_46">#REF!</definedName>
    <definedName name="BDI._22_47">#REF!</definedName>
    <definedName name="BDI._22_48">#REF!</definedName>
    <definedName name="BDI._22_50">#REF!</definedName>
    <definedName name="BDI._22_7">#REF!</definedName>
    <definedName name="BDI._23">#REF!</definedName>
    <definedName name="BDI._24">#REF!</definedName>
    <definedName name="BDI._25">#REF!</definedName>
    <definedName name="BDI._26">#REF!</definedName>
    <definedName name="BDI._27">#REF!</definedName>
    <definedName name="BDI._28">#REF!</definedName>
    <definedName name="BDI._29">#REF!</definedName>
    <definedName name="BDI._3">#REF!</definedName>
    <definedName name="BDI._3_1">#REF!</definedName>
    <definedName name="BDI._3_14">#REF!</definedName>
    <definedName name="BDI._3_15">#REF!</definedName>
    <definedName name="BDI._3_17">#REF!</definedName>
    <definedName name="BDI._3_18">#REF!</definedName>
    <definedName name="BDI._3_19">#REF!</definedName>
    <definedName name="BDI._3_20">#REF!</definedName>
    <definedName name="BDI._3_21">#REF!</definedName>
    <definedName name="BDI._3_27">#REF!</definedName>
    <definedName name="BDI._3_29">#REF!</definedName>
    <definedName name="BDI._3_30">#REF!</definedName>
    <definedName name="BDI._3_37">#REF!</definedName>
    <definedName name="BDI._3_46">#REF!</definedName>
    <definedName name="BDI._3_47">#REF!</definedName>
    <definedName name="BDI._3_48">#REF!</definedName>
    <definedName name="BDI._3_50">#REF!</definedName>
    <definedName name="BDI._3_7">#REF!</definedName>
    <definedName name="BDI._30">#REF!</definedName>
    <definedName name="BDI._31">#REF!</definedName>
    <definedName name="BDI._32">#REF!</definedName>
    <definedName name="BDI._33">#REF!</definedName>
    <definedName name="BDI._34">#REF!</definedName>
    <definedName name="BDI._35">#REF!</definedName>
    <definedName name="BDI._35_1">#REF!</definedName>
    <definedName name="BDI._35_14">#REF!</definedName>
    <definedName name="BDI._35_15">#REF!</definedName>
    <definedName name="BDI._35_17">#REF!</definedName>
    <definedName name="BDI._35_18">#REF!</definedName>
    <definedName name="BDI._35_19">#REF!</definedName>
    <definedName name="BDI._35_20">#REF!</definedName>
    <definedName name="BDI._35_21">#REF!</definedName>
    <definedName name="BDI._35_27">#REF!</definedName>
    <definedName name="BDI._35_29">#REF!</definedName>
    <definedName name="BDI._35_30">#REF!</definedName>
    <definedName name="BDI._35_37">#REF!</definedName>
    <definedName name="BDI._35_46">#REF!</definedName>
    <definedName name="BDI._35_47">#REF!</definedName>
    <definedName name="BDI._35_48">#REF!</definedName>
    <definedName name="BDI._35_50">#REF!</definedName>
    <definedName name="BDI._35_7">#REF!</definedName>
    <definedName name="BDI._36">"$#REF!.$D$38"</definedName>
    <definedName name="BDI._36_1">#REF!</definedName>
    <definedName name="BDI._36_14">#REF!</definedName>
    <definedName name="BDI._36_15">#REF!</definedName>
    <definedName name="BDI._36_17">#REF!</definedName>
    <definedName name="BDI._36_18">#REF!</definedName>
    <definedName name="BDI._36_19">#REF!</definedName>
    <definedName name="BDI._36_20">#REF!</definedName>
    <definedName name="BDI._36_21">#REF!</definedName>
    <definedName name="BDI._36_27">#REF!</definedName>
    <definedName name="BDI._36_29">#REF!</definedName>
    <definedName name="BDI._36_30">#REF!</definedName>
    <definedName name="BDI._36_37">#REF!</definedName>
    <definedName name="BDI._36_46">#REF!</definedName>
    <definedName name="BDI._36_47">#REF!</definedName>
    <definedName name="BDI._36_48">#REF!</definedName>
    <definedName name="BDI._36_50">#REF!</definedName>
    <definedName name="BDI._36_7">#REF!</definedName>
    <definedName name="BDI._37">#REF!</definedName>
    <definedName name="BDI._37_1">#REF!</definedName>
    <definedName name="BDI._37_14">#REF!</definedName>
    <definedName name="BDI._37_15">#REF!</definedName>
    <definedName name="BDI._37_17">#REF!</definedName>
    <definedName name="BDI._37_18">#REF!</definedName>
    <definedName name="BDI._37_19">#REF!</definedName>
    <definedName name="BDI._37_20">#REF!</definedName>
    <definedName name="BDI._37_21">#REF!</definedName>
    <definedName name="BDI._37_27">#REF!</definedName>
    <definedName name="BDI._37_29">#REF!</definedName>
    <definedName name="BDI._37_30">#REF!</definedName>
    <definedName name="BDI._37_37">#REF!</definedName>
    <definedName name="BDI._37_46">#REF!</definedName>
    <definedName name="BDI._37_47">#REF!</definedName>
    <definedName name="BDI._37_48">#REF!</definedName>
    <definedName name="BDI._37_50">#REF!</definedName>
    <definedName name="BDI._37_7">#REF!</definedName>
    <definedName name="BDI._38">#REF!</definedName>
    <definedName name="BDI._38_1">#REF!</definedName>
    <definedName name="BDI._38_14">#REF!</definedName>
    <definedName name="BDI._38_15">#REF!</definedName>
    <definedName name="BDI._38_17">#REF!</definedName>
    <definedName name="BDI._38_18">#REF!</definedName>
    <definedName name="BDI._38_19">#REF!</definedName>
    <definedName name="BDI._38_20">#REF!</definedName>
    <definedName name="BDI._38_21">#REF!</definedName>
    <definedName name="BDI._38_27">#REF!</definedName>
    <definedName name="BDI._38_29">#REF!</definedName>
    <definedName name="BDI._38_30">#REF!</definedName>
    <definedName name="BDI._38_37">#REF!</definedName>
    <definedName name="BDI._38_46">#REF!</definedName>
    <definedName name="BDI._38_47">#REF!</definedName>
    <definedName name="BDI._38_48">#REF!</definedName>
    <definedName name="BDI._38_50">#REF!</definedName>
    <definedName name="BDI._38_7">#REF!</definedName>
    <definedName name="BDI._39">#REF!</definedName>
    <definedName name="BDI._39_1">#REF!</definedName>
    <definedName name="BDI._39_14">#REF!</definedName>
    <definedName name="BDI._39_15">#REF!</definedName>
    <definedName name="BDI._39_17">#REF!</definedName>
    <definedName name="BDI._39_18">#REF!</definedName>
    <definedName name="BDI._39_19">#REF!</definedName>
    <definedName name="BDI._39_20">#REF!</definedName>
    <definedName name="BDI._39_21">#REF!</definedName>
    <definedName name="BDI._39_27">#REF!</definedName>
    <definedName name="BDI._39_29">#REF!</definedName>
    <definedName name="BDI._39_30">#REF!</definedName>
    <definedName name="BDI._39_37">#REF!</definedName>
    <definedName name="BDI._39_46">#REF!</definedName>
    <definedName name="BDI._39_47">#REF!</definedName>
    <definedName name="BDI._39_48">#REF!</definedName>
    <definedName name="BDI._39_50">#REF!</definedName>
    <definedName name="BDI._39_7">#REF!</definedName>
    <definedName name="BDI._4">#REF!</definedName>
    <definedName name="BDI._4_1">#REF!</definedName>
    <definedName name="BDI._4_14">#REF!</definedName>
    <definedName name="BDI._4_15">#REF!</definedName>
    <definedName name="BDI._4_17">#REF!</definedName>
    <definedName name="BDI._4_18">#REF!</definedName>
    <definedName name="BDI._4_19">#REF!</definedName>
    <definedName name="BDI._4_20">#REF!</definedName>
    <definedName name="BDI._4_21">#REF!</definedName>
    <definedName name="BDI._4_27">#REF!</definedName>
    <definedName name="BDI._4_29">#REF!</definedName>
    <definedName name="BDI._4_30">#REF!</definedName>
    <definedName name="BDI._4_37">#REF!</definedName>
    <definedName name="BDI._4_46">#REF!</definedName>
    <definedName name="BDI._4_47">#REF!</definedName>
    <definedName name="BDI._4_48">#REF!</definedName>
    <definedName name="BDI._4_50">#REF!</definedName>
    <definedName name="BDI._4_7">#REF!</definedName>
    <definedName name="BDI._40">#REF!</definedName>
    <definedName name="BDI._40_1">#REF!</definedName>
    <definedName name="BDI._40_14">#REF!</definedName>
    <definedName name="BDI._40_15">#REF!</definedName>
    <definedName name="BDI._40_17">#REF!</definedName>
    <definedName name="BDI._40_18">#REF!</definedName>
    <definedName name="BDI._40_19">#REF!</definedName>
    <definedName name="BDI._40_20">#REF!</definedName>
    <definedName name="BDI._40_21">#REF!</definedName>
    <definedName name="BDI._40_27">#REF!</definedName>
    <definedName name="BDI._40_29">#REF!</definedName>
    <definedName name="BDI._40_30">#REF!</definedName>
    <definedName name="BDI._40_37">#REF!</definedName>
    <definedName name="BDI._40_46">#REF!</definedName>
    <definedName name="BDI._40_47">#REF!</definedName>
    <definedName name="BDI._40_48">#REF!</definedName>
    <definedName name="BDI._40_50">#REF!</definedName>
    <definedName name="BDI._40_7">#REF!</definedName>
    <definedName name="BDI._41">#REF!</definedName>
    <definedName name="BDI._41_1">#REF!</definedName>
    <definedName name="BDI._41_14">#REF!</definedName>
    <definedName name="BDI._41_15">#REF!</definedName>
    <definedName name="BDI._41_17">#REF!</definedName>
    <definedName name="BDI._41_18">#REF!</definedName>
    <definedName name="BDI._41_19">#REF!</definedName>
    <definedName name="BDI._41_20">#REF!</definedName>
    <definedName name="BDI._41_21">#REF!</definedName>
    <definedName name="BDI._41_27">#REF!</definedName>
    <definedName name="BDI._41_29">#REF!</definedName>
    <definedName name="BDI._41_30">#REF!</definedName>
    <definedName name="BDI._41_37">#REF!</definedName>
    <definedName name="BDI._41_46">#REF!</definedName>
    <definedName name="BDI._41_47">#REF!</definedName>
    <definedName name="BDI._41_48">#REF!</definedName>
    <definedName name="BDI._41_50">#REF!</definedName>
    <definedName name="BDI._41_7">#REF!</definedName>
    <definedName name="BDI._42">#REF!</definedName>
    <definedName name="BDI._42_1">#REF!</definedName>
    <definedName name="BDI._42_14">#REF!</definedName>
    <definedName name="BDI._42_15">#REF!</definedName>
    <definedName name="BDI._42_17">#REF!</definedName>
    <definedName name="BDI._42_18">#REF!</definedName>
    <definedName name="BDI._42_19">#REF!</definedName>
    <definedName name="BDI._42_20">#REF!</definedName>
    <definedName name="BDI._42_21">#REF!</definedName>
    <definedName name="BDI._42_27">#REF!</definedName>
    <definedName name="BDI._42_29">#REF!</definedName>
    <definedName name="BDI._42_30">#REF!</definedName>
    <definedName name="BDI._42_37">#REF!</definedName>
    <definedName name="BDI._42_46">#REF!</definedName>
    <definedName name="BDI._42_47">#REF!</definedName>
    <definedName name="BDI._42_48">#REF!</definedName>
    <definedName name="BDI._42_50">#REF!</definedName>
    <definedName name="BDI._42_7">#REF!</definedName>
    <definedName name="BDI._43">#REF!</definedName>
    <definedName name="BDI._43_1">#REF!</definedName>
    <definedName name="BDI._43_14">#REF!</definedName>
    <definedName name="BDI._43_15">#REF!</definedName>
    <definedName name="BDI._43_17">#REF!</definedName>
    <definedName name="BDI._43_18">#REF!</definedName>
    <definedName name="BDI._43_19">#REF!</definedName>
    <definedName name="BDI._43_20">#REF!</definedName>
    <definedName name="BDI._43_21">#REF!</definedName>
    <definedName name="BDI._43_27">#REF!</definedName>
    <definedName name="BDI._43_29">#REF!</definedName>
    <definedName name="BDI._43_30">#REF!</definedName>
    <definedName name="BDI._43_37">#REF!</definedName>
    <definedName name="BDI._43_46">#REF!</definedName>
    <definedName name="BDI._43_47">#REF!</definedName>
    <definedName name="BDI._43_48">#REF!</definedName>
    <definedName name="BDI._43_50">#REF!</definedName>
    <definedName name="BDI._43_7">#REF!</definedName>
    <definedName name="BDI._44">#REF!</definedName>
    <definedName name="BDI._45">#REF!</definedName>
    <definedName name="BDI._45_1">#REF!</definedName>
    <definedName name="BDI._45_14">#REF!</definedName>
    <definedName name="BDI._45_15">#REF!</definedName>
    <definedName name="BDI._45_17">#REF!</definedName>
    <definedName name="BDI._45_18">#REF!</definedName>
    <definedName name="BDI._45_19">#REF!</definedName>
    <definedName name="BDI._45_20">#REF!</definedName>
    <definedName name="BDI._45_21">#REF!</definedName>
    <definedName name="BDI._45_27">#REF!</definedName>
    <definedName name="BDI._45_29">#REF!</definedName>
    <definedName name="BDI._45_30">#REF!</definedName>
    <definedName name="BDI._45_37">#REF!</definedName>
    <definedName name="BDI._45_46">#REF!</definedName>
    <definedName name="BDI._45_47">#REF!</definedName>
    <definedName name="BDI._45_48">#REF!</definedName>
    <definedName name="BDI._45_50">#REF!</definedName>
    <definedName name="BDI._45_7">#REF!</definedName>
    <definedName name="BDI._46">#REF!</definedName>
    <definedName name="BDI._46_1">#REF!</definedName>
    <definedName name="BDI._46_14">#REF!</definedName>
    <definedName name="BDI._46_15">#REF!</definedName>
    <definedName name="BDI._46_17">#REF!</definedName>
    <definedName name="BDI._46_18">#REF!</definedName>
    <definedName name="BDI._46_19">#REF!</definedName>
    <definedName name="BDI._46_20">#REF!</definedName>
    <definedName name="BDI._46_21">#REF!</definedName>
    <definedName name="BDI._46_27">#REF!</definedName>
    <definedName name="BDI._46_29">#REF!</definedName>
    <definedName name="BDI._46_30">#REF!</definedName>
    <definedName name="BDI._46_37">#REF!</definedName>
    <definedName name="BDI._46_46">#REF!</definedName>
    <definedName name="BDI._46_47">#REF!</definedName>
    <definedName name="BDI._46_48">#REF!</definedName>
    <definedName name="BDI._46_50">#REF!</definedName>
    <definedName name="BDI._46_7">#REF!</definedName>
    <definedName name="BDI._47">#REF!</definedName>
    <definedName name="BDI._47_1">#REF!</definedName>
    <definedName name="BDI._47_14">#REF!</definedName>
    <definedName name="BDI._47_15">#REF!</definedName>
    <definedName name="BDI._47_17">#REF!</definedName>
    <definedName name="BDI._47_18">#REF!</definedName>
    <definedName name="BDI._47_19">#REF!</definedName>
    <definedName name="BDI._47_20">#REF!</definedName>
    <definedName name="BDI._47_21">#REF!</definedName>
    <definedName name="BDI._47_27">#REF!</definedName>
    <definedName name="BDI._47_29">#REF!</definedName>
    <definedName name="BDI._47_30">#REF!</definedName>
    <definedName name="BDI._47_37">#REF!</definedName>
    <definedName name="BDI._47_46">#REF!</definedName>
    <definedName name="BDI._47_47">#REF!</definedName>
    <definedName name="BDI._47_48">#REF!</definedName>
    <definedName name="BDI._47_50">#REF!</definedName>
    <definedName name="BDI._47_7">#REF!</definedName>
    <definedName name="BDI._48">#REF!</definedName>
    <definedName name="BDI._48_1">#REF!</definedName>
    <definedName name="BDI._48_14">#REF!</definedName>
    <definedName name="BDI._48_15">#REF!</definedName>
    <definedName name="BDI._48_17">#REF!</definedName>
    <definedName name="BDI._48_18">#REF!</definedName>
    <definedName name="BDI._48_19">#REF!</definedName>
    <definedName name="BDI._48_20">#REF!</definedName>
    <definedName name="BDI._48_21">#REF!</definedName>
    <definedName name="BDI._48_27">#REF!</definedName>
    <definedName name="BDI._48_29">#REF!</definedName>
    <definedName name="BDI._48_30">#REF!</definedName>
    <definedName name="BDI._48_37">#REF!</definedName>
    <definedName name="BDI._48_46">#REF!</definedName>
    <definedName name="BDI._48_47">#REF!</definedName>
    <definedName name="BDI._48_48">#REF!</definedName>
    <definedName name="BDI._48_50">#REF!</definedName>
    <definedName name="BDI._48_7">#REF!</definedName>
    <definedName name="BDI._49">#REF!</definedName>
    <definedName name="BDI._49_1">#REF!</definedName>
    <definedName name="BDI._49_14">#REF!</definedName>
    <definedName name="BDI._49_15">#REF!</definedName>
    <definedName name="BDI._49_17">#REF!</definedName>
    <definedName name="BDI._49_18">#REF!</definedName>
    <definedName name="BDI._49_19">#REF!</definedName>
    <definedName name="BDI._49_20">#REF!</definedName>
    <definedName name="BDI._49_21">#REF!</definedName>
    <definedName name="BDI._49_27">#REF!</definedName>
    <definedName name="BDI._49_29">#REF!</definedName>
    <definedName name="BDI._49_30">#REF!</definedName>
    <definedName name="BDI._49_37">#REF!</definedName>
    <definedName name="BDI._49_46">#REF!</definedName>
    <definedName name="BDI._49_47">#REF!</definedName>
    <definedName name="BDI._49_48">#REF!</definedName>
    <definedName name="BDI._49_50">#REF!</definedName>
    <definedName name="BDI._49_7">#REF!</definedName>
    <definedName name="BDI._5">#REF!</definedName>
    <definedName name="BDI._50">#REF!</definedName>
    <definedName name="BDI._50_1">#REF!</definedName>
    <definedName name="BDI._50_14">#REF!</definedName>
    <definedName name="BDI._50_15">#REF!</definedName>
    <definedName name="BDI._50_17">#REF!</definedName>
    <definedName name="BDI._50_18">#REF!</definedName>
    <definedName name="BDI._50_19">#REF!</definedName>
    <definedName name="BDI._50_20">#REF!</definedName>
    <definedName name="BDI._50_21">#REF!</definedName>
    <definedName name="BDI._50_27">#REF!</definedName>
    <definedName name="BDI._50_29">#REF!</definedName>
    <definedName name="BDI._50_30">#REF!</definedName>
    <definedName name="BDI._50_37">#REF!</definedName>
    <definedName name="BDI._50_46">#REF!</definedName>
    <definedName name="BDI._50_47">#REF!</definedName>
    <definedName name="BDI._50_48">#REF!</definedName>
    <definedName name="BDI._50_50">#REF!</definedName>
    <definedName name="BDI._50_7">#REF!</definedName>
    <definedName name="BDI._51">#REF!</definedName>
    <definedName name="BDI._51_1">#REF!</definedName>
    <definedName name="BDI._51_14">#REF!</definedName>
    <definedName name="BDI._51_15">#REF!</definedName>
    <definedName name="BDI._51_17">#REF!</definedName>
    <definedName name="BDI._51_18">#REF!</definedName>
    <definedName name="BDI._51_19">#REF!</definedName>
    <definedName name="BDI._51_20">#REF!</definedName>
    <definedName name="BDI._51_21">#REF!</definedName>
    <definedName name="BDI._51_27">#REF!</definedName>
    <definedName name="BDI._51_29">#REF!</definedName>
    <definedName name="BDI._51_30">#REF!</definedName>
    <definedName name="BDI._51_37">#REF!</definedName>
    <definedName name="BDI._51_46">#REF!</definedName>
    <definedName name="BDI._51_47">#REF!</definedName>
    <definedName name="BDI._51_48">#REF!</definedName>
    <definedName name="BDI._51_50">#REF!</definedName>
    <definedName name="BDI._51_7">#REF!</definedName>
    <definedName name="BDI._52">#REF!</definedName>
    <definedName name="BDI._52_1">#REF!</definedName>
    <definedName name="BDI._52_14">#REF!</definedName>
    <definedName name="BDI._52_15">#REF!</definedName>
    <definedName name="BDI._52_17">#REF!</definedName>
    <definedName name="BDI._52_18">#REF!</definedName>
    <definedName name="BDI._52_19">#REF!</definedName>
    <definedName name="BDI._52_20">#REF!</definedName>
    <definedName name="BDI._52_21">#REF!</definedName>
    <definedName name="BDI._52_27">#REF!</definedName>
    <definedName name="BDI._52_29">#REF!</definedName>
    <definedName name="BDI._52_30">#REF!</definedName>
    <definedName name="BDI._52_37">#REF!</definedName>
    <definedName name="BDI._52_46">#REF!</definedName>
    <definedName name="BDI._52_47">#REF!</definedName>
    <definedName name="BDI._52_48">#REF!</definedName>
    <definedName name="BDI._52_50">#REF!</definedName>
    <definedName name="BDI._52_7">#REF!</definedName>
    <definedName name="BDI._53">#REF!</definedName>
    <definedName name="BDI._53_1">#REF!</definedName>
    <definedName name="BDI._53_14">#REF!</definedName>
    <definedName name="BDI._53_15">#REF!</definedName>
    <definedName name="BDI._53_17">#REF!</definedName>
    <definedName name="BDI._53_18">#REF!</definedName>
    <definedName name="BDI._53_19">#REF!</definedName>
    <definedName name="BDI._53_20">#REF!</definedName>
    <definedName name="BDI._53_21">#REF!</definedName>
    <definedName name="BDI._53_27">#REF!</definedName>
    <definedName name="BDI._53_29">#REF!</definedName>
    <definedName name="BDI._53_30">#REF!</definedName>
    <definedName name="BDI._53_37">#REF!</definedName>
    <definedName name="BDI._53_46">#REF!</definedName>
    <definedName name="BDI._53_47">#REF!</definedName>
    <definedName name="BDI._53_48">#REF!</definedName>
    <definedName name="BDI._53_50">#REF!</definedName>
    <definedName name="BDI._53_7">#REF!</definedName>
    <definedName name="BDI._7">#REF!</definedName>
    <definedName name="BDI._8">#REF!</definedName>
    <definedName name="bdi_1">#REF!</definedName>
    <definedName name="bdi_13">#REF!</definedName>
    <definedName name="bdi_13_1">#REF!</definedName>
    <definedName name="bdi_13_14">#REF!</definedName>
    <definedName name="bdi_13_15">#REF!</definedName>
    <definedName name="bdi_13_17">#REF!</definedName>
    <definedName name="bdi_13_18">#REF!</definedName>
    <definedName name="bdi_13_19">#REF!</definedName>
    <definedName name="bdi_13_20">#REF!</definedName>
    <definedName name="bdi_13_21">#REF!</definedName>
    <definedName name="bdi_13_27">#REF!</definedName>
    <definedName name="bdi_13_29">#REF!</definedName>
    <definedName name="bdi_13_30">#REF!</definedName>
    <definedName name="bdi_13_37">#REF!</definedName>
    <definedName name="bdi_13_46">#REF!</definedName>
    <definedName name="bdi_13_47">#REF!</definedName>
    <definedName name="bdi_13_48">#REF!</definedName>
    <definedName name="bdi_13_50">#REF!</definedName>
    <definedName name="bdi_13_7">#REF!</definedName>
    <definedName name="bdi_14">#REF!</definedName>
    <definedName name="bdi_14_1">#REF!</definedName>
    <definedName name="bdi_14_14">#REF!</definedName>
    <definedName name="bdi_14_15">#REF!</definedName>
    <definedName name="bdi_14_17">#REF!</definedName>
    <definedName name="bdi_14_18">#REF!</definedName>
    <definedName name="bdi_14_19">#REF!</definedName>
    <definedName name="bdi_14_20">#REF!</definedName>
    <definedName name="bdi_14_21">#REF!</definedName>
    <definedName name="bdi_14_27">#REF!</definedName>
    <definedName name="bdi_14_29">#REF!</definedName>
    <definedName name="bdi_14_30">#REF!</definedName>
    <definedName name="bdi_14_37">#REF!</definedName>
    <definedName name="bdi_14_46">#REF!</definedName>
    <definedName name="bdi_14_47">#REF!</definedName>
    <definedName name="bdi_14_48">#REF!</definedName>
    <definedName name="bdi_14_50">#REF!</definedName>
    <definedName name="bdi_14_7">#REF!</definedName>
    <definedName name="bdi_15">"$#REF!.$D$38"</definedName>
    <definedName name="bdi_15_1">#REF!</definedName>
    <definedName name="bdi_15_14">#REF!</definedName>
    <definedName name="bdi_15_15">#REF!</definedName>
    <definedName name="bdi_15_17">#REF!</definedName>
    <definedName name="bdi_15_18">#REF!</definedName>
    <definedName name="bdi_15_19">#REF!</definedName>
    <definedName name="bdi_15_20">#REF!</definedName>
    <definedName name="bdi_15_21">#REF!</definedName>
    <definedName name="bdi_15_27">#REF!</definedName>
    <definedName name="bdi_15_29">#REF!</definedName>
    <definedName name="bdi_15_30">#REF!</definedName>
    <definedName name="bdi_15_37">#REF!</definedName>
    <definedName name="bdi_15_46">#REF!</definedName>
    <definedName name="bdi_15_47">#REF!</definedName>
    <definedName name="bdi_15_48">#REF!</definedName>
    <definedName name="bdi_15_50">#REF!</definedName>
    <definedName name="bdi_15_7">#REF!</definedName>
    <definedName name="bdi_16">"$#REF!.$D$38"</definedName>
    <definedName name="bdi_16_1">#REF!</definedName>
    <definedName name="bdi_16_14">#REF!</definedName>
    <definedName name="bdi_16_15">#REF!</definedName>
    <definedName name="bdi_16_17">#REF!</definedName>
    <definedName name="bdi_16_18">#REF!</definedName>
    <definedName name="bdi_16_19">#REF!</definedName>
    <definedName name="bdi_16_20">#REF!</definedName>
    <definedName name="bdi_16_21">#REF!</definedName>
    <definedName name="bdi_16_27">#REF!</definedName>
    <definedName name="bdi_16_29">#REF!</definedName>
    <definedName name="bdi_16_30">#REF!</definedName>
    <definedName name="bdi_16_37">#REF!</definedName>
    <definedName name="bdi_16_46">#REF!</definedName>
    <definedName name="bdi_16_47">#REF!</definedName>
    <definedName name="bdi_16_48">#REF!</definedName>
    <definedName name="bdi_16_50">#REF!</definedName>
    <definedName name="bdi_16_7">#REF!</definedName>
    <definedName name="bdi_17">"$#REF!.$D$38"</definedName>
    <definedName name="bdi_17_1">#REF!</definedName>
    <definedName name="bdi_17_14">#REF!</definedName>
    <definedName name="bdi_17_15">#REF!</definedName>
    <definedName name="bdi_17_17">#REF!</definedName>
    <definedName name="bdi_17_18">#REF!</definedName>
    <definedName name="bdi_17_19">#REF!</definedName>
    <definedName name="bdi_17_20">#REF!</definedName>
    <definedName name="bdi_17_21">#REF!</definedName>
    <definedName name="bdi_17_27">#REF!</definedName>
    <definedName name="bdi_17_29">#REF!</definedName>
    <definedName name="bdi_17_30">#REF!</definedName>
    <definedName name="bdi_17_37">#REF!</definedName>
    <definedName name="bdi_17_46">#REF!</definedName>
    <definedName name="bdi_17_47">#REF!</definedName>
    <definedName name="bdi_17_48">#REF!</definedName>
    <definedName name="bdi_17_50">#REF!</definedName>
    <definedName name="bdi_17_7">#REF!</definedName>
    <definedName name="bdi_18">"$#REF!.$D$38"</definedName>
    <definedName name="bdi_18_1">#REF!</definedName>
    <definedName name="bdi_18_14">#REF!</definedName>
    <definedName name="bdi_18_15">#REF!</definedName>
    <definedName name="bdi_18_17">#REF!</definedName>
    <definedName name="bdi_18_18">#REF!</definedName>
    <definedName name="bdi_18_19">#REF!</definedName>
    <definedName name="bdi_18_20">#REF!</definedName>
    <definedName name="bdi_18_21">#REF!</definedName>
    <definedName name="bdi_18_27">#REF!</definedName>
    <definedName name="bdi_18_29">#REF!</definedName>
    <definedName name="bdi_18_30">#REF!</definedName>
    <definedName name="bdi_18_37">#REF!</definedName>
    <definedName name="bdi_18_46">#REF!</definedName>
    <definedName name="bdi_18_47">#REF!</definedName>
    <definedName name="bdi_18_48">#REF!</definedName>
    <definedName name="bdi_18_50">#REF!</definedName>
    <definedName name="bdi_18_7">#REF!</definedName>
    <definedName name="bdi_19">"$#REF!.$D$38"</definedName>
    <definedName name="bdi_19_1">#REF!</definedName>
    <definedName name="bdi_19_14">#REF!</definedName>
    <definedName name="bdi_19_15">#REF!</definedName>
    <definedName name="bdi_19_17">#REF!</definedName>
    <definedName name="bdi_19_18">#REF!</definedName>
    <definedName name="bdi_19_19">#REF!</definedName>
    <definedName name="bdi_19_20">#REF!</definedName>
    <definedName name="bdi_19_21">#REF!</definedName>
    <definedName name="bdi_19_27">#REF!</definedName>
    <definedName name="bdi_19_29">#REF!</definedName>
    <definedName name="bdi_19_30">#REF!</definedName>
    <definedName name="bdi_19_37">#REF!</definedName>
    <definedName name="bdi_19_46">#REF!</definedName>
    <definedName name="bdi_19_47">#REF!</definedName>
    <definedName name="bdi_19_48">#REF!</definedName>
    <definedName name="bdi_19_50">#REF!</definedName>
    <definedName name="bdi_19_7">#REF!</definedName>
    <definedName name="bdi_2">#REF!</definedName>
    <definedName name="bdi_2_1">#REF!</definedName>
    <definedName name="bdi_2_14">#REF!</definedName>
    <definedName name="bdi_2_15">#REF!</definedName>
    <definedName name="bdi_2_17">#REF!</definedName>
    <definedName name="bdi_2_18">#REF!</definedName>
    <definedName name="bdi_2_19">#REF!</definedName>
    <definedName name="bdi_2_20">#REF!</definedName>
    <definedName name="bdi_2_21">#REF!</definedName>
    <definedName name="bdi_2_27">#REF!</definedName>
    <definedName name="bdi_2_29">#REF!</definedName>
    <definedName name="bdi_2_30">#REF!</definedName>
    <definedName name="bdi_2_37">#REF!</definedName>
    <definedName name="bdi_2_46">#REF!</definedName>
    <definedName name="bdi_2_47">#REF!</definedName>
    <definedName name="bdi_2_48">#REF!</definedName>
    <definedName name="bdi_2_50">#REF!</definedName>
    <definedName name="bdi_2_7">#REF!</definedName>
    <definedName name="bdi_20">"$#REF!.$D$38"</definedName>
    <definedName name="bdi_20_1">#REF!</definedName>
    <definedName name="bdi_20_14">#REF!</definedName>
    <definedName name="bdi_20_15">#REF!</definedName>
    <definedName name="bdi_20_17">#REF!</definedName>
    <definedName name="bdi_20_18">#REF!</definedName>
    <definedName name="bdi_20_19">#REF!</definedName>
    <definedName name="bdi_20_20">#REF!</definedName>
    <definedName name="bdi_20_21">#REF!</definedName>
    <definedName name="bdi_20_27">#REF!</definedName>
    <definedName name="bdi_20_29">#REF!</definedName>
    <definedName name="bdi_20_30">#REF!</definedName>
    <definedName name="bdi_20_37">#REF!</definedName>
    <definedName name="bdi_20_46">#REF!</definedName>
    <definedName name="bdi_20_47">#REF!</definedName>
    <definedName name="bdi_20_48">#REF!</definedName>
    <definedName name="bdi_20_50">#REF!</definedName>
    <definedName name="bdi_20_7">#REF!</definedName>
    <definedName name="bdi_21">"$#REF!.$D$38"</definedName>
    <definedName name="bdi_22">"$#REF!.$D$38"</definedName>
    <definedName name="bdi_22_1">#REF!</definedName>
    <definedName name="bdi_22_14">#REF!</definedName>
    <definedName name="bdi_22_15">#REF!</definedName>
    <definedName name="bdi_22_17">#REF!</definedName>
    <definedName name="bdi_22_18">#REF!</definedName>
    <definedName name="bdi_22_19">#REF!</definedName>
    <definedName name="bdi_22_20">#REF!</definedName>
    <definedName name="bdi_22_21">#REF!</definedName>
    <definedName name="bdi_22_27">#REF!</definedName>
    <definedName name="bdi_22_29">#REF!</definedName>
    <definedName name="bdi_22_30">#REF!</definedName>
    <definedName name="bdi_22_37">#REF!</definedName>
    <definedName name="bdi_22_46">#REF!</definedName>
    <definedName name="bdi_22_47">#REF!</definedName>
    <definedName name="bdi_22_48">#REF!</definedName>
    <definedName name="bdi_22_50">#REF!</definedName>
    <definedName name="bdi_22_7">#REF!</definedName>
    <definedName name="bdi_23">"$#REF!.$D$38"</definedName>
    <definedName name="bdi_24">"$#REF!.$D$38"</definedName>
    <definedName name="bdi_25">"$#REF!.$D$38"</definedName>
    <definedName name="bdi_26">"$#REF!.$D$38"</definedName>
    <definedName name="bdi_27">"$#REF!.$D$38"</definedName>
    <definedName name="bdi_28">"$#REF!.$D$38"</definedName>
    <definedName name="bdi_29">"$#REF!.$D$38"</definedName>
    <definedName name="bdi_3">#REF!</definedName>
    <definedName name="bdi_3_1">#REF!</definedName>
    <definedName name="bdi_3_14">#REF!</definedName>
    <definedName name="bdi_3_15">#REF!</definedName>
    <definedName name="bdi_3_17">#REF!</definedName>
    <definedName name="bdi_3_18">#REF!</definedName>
    <definedName name="bdi_3_19">#REF!</definedName>
    <definedName name="bdi_3_20">#REF!</definedName>
    <definedName name="bdi_3_21">#REF!</definedName>
    <definedName name="bdi_3_27">#REF!</definedName>
    <definedName name="bdi_3_29">#REF!</definedName>
    <definedName name="bdi_3_30">#REF!</definedName>
    <definedName name="bdi_3_37">#REF!</definedName>
    <definedName name="bdi_3_46">#REF!</definedName>
    <definedName name="bdi_3_47">#REF!</definedName>
    <definedName name="bdi_3_48">#REF!</definedName>
    <definedName name="bdi_3_50">#REF!</definedName>
    <definedName name="bdi_3_7">#REF!</definedName>
    <definedName name="bdi_30">"$#REF!.$D$38"</definedName>
    <definedName name="bdi_31">"$#REF!.$D$38"</definedName>
    <definedName name="bdi_32">"$#REF!.$D$38"</definedName>
    <definedName name="bdi_33">"$#REF!.$D$38"</definedName>
    <definedName name="bdi_34">"$#REF!.$D$38"</definedName>
    <definedName name="bdi_35">"$#REF!.$D$38"</definedName>
    <definedName name="bdi_35_1">#REF!</definedName>
    <definedName name="bdi_35_14">#REF!</definedName>
    <definedName name="bdi_35_15">#REF!</definedName>
    <definedName name="bdi_35_17">#REF!</definedName>
    <definedName name="bdi_35_18">#REF!</definedName>
    <definedName name="bdi_35_19">#REF!</definedName>
    <definedName name="bdi_35_20">#REF!</definedName>
    <definedName name="bdi_35_21">#REF!</definedName>
    <definedName name="bdi_35_27">#REF!</definedName>
    <definedName name="bdi_35_29">#REF!</definedName>
    <definedName name="bdi_35_30">#REF!</definedName>
    <definedName name="bdi_35_37">#REF!</definedName>
    <definedName name="bdi_35_46">#REF!</definedName>
    <definedName name="bdi_35_47">#REF!</definedName>
    <definedName name="bdi_35_48">#REF!</definedName>
    <definedName name="bdi_35_50">#REF!</definedName>
    <definedName name="bdi_35_7">#REF!</definedName>
    <definedName name="bdi_36">"$#REF!.$D$38"</definedName>
    <definedName name="bdi_36_1">#REF!</definedName>
    <definedName name="bdi_36_14">#REF!</definedName>
    <definedName name="bdi_36_15">#REF!</definedName>
    <definedName name="bdi_36_17">#REF!</definedName>
    <definedName name="bdi_36_18">#REF!</definedName>
    <definedName name="bdi_36_19">#REF!</definedName>
    <definedName name="bdi_36_20">#REF!</definedName>
    <definedName name="bdi_36_21">#REF!</definedName>
    <definedName name="bdi_36_27">#REF!</definedName>
    <definedName name="bdi_36_29">#REF!</definedName>
    <definedName name="bdi_36_30">#REF!</definedName>
    <definedName name="bdi_36_37">#REF!</definedName>
    <definedName name="bdi_36_46">#REF!</definedName>
    <definedName name="bdi_36_47">#REF!</definedName>
    <definedName name="bdi_36_48">#REF!</definedName>
    <definedName name="bdi_36_50">#REF!</definedName>
    <definedName name="bdi_36_7">#REF!</definedName>
    <definedName name="bdi_37">#REF!</definedName>
    <definedName name="bdi_37_1">#REF!</definedName>
    <definedName name="bdi_37_14">#REF!</definedName>
    <definedName name="bdi_37_15">#REF!</definedName>
    <definedName name="bdi_37_17">#REF!</definedName>
    <definedName name="bdi_37_18">#REF!</definedName>
    <definedName name="bdi_37_19">#REF!</definedName>
    <definedName name="bdi_37_20">#REF!</definedName>
    <definedName name="bdi_37_21">#REF!</definedName>
    <definedName name="bdi_37_27">#REF!</definedName>
    <definedName name="bdi_37_29">#REF!</definedName>
    <definedName name="bdi_37_30">#REF!</definedName>
    <definedName name="bdi_37_37">#REF!</definedName>
    <definedName name="bdi_37_46">#REF!</definedName>
    <definedName name="bdi_37_47">#REF!</definedName>
    <definedName name="bdi_37_48">#REF!</definedName>
    <definedName name="bdi_37_50">#REF!</definedName>
    <definedName name="bdi_37_7">#REF!</definedName>
    <definedName name="bdi_38">"$#REF!.$D$38"</definedName>
    <definedName name="bdi_38_1">#REF!</definedName>
    <definedName name="bdi_38_14">#REF!</definedName>
    <definedName name="bdi_38_15">#REF!</definedName>
    <definedName name="bdi_38_17">#REF!</definedName>
    <definedName name="bdi_38_18">#REF!</definedName>
    <definedName name="bdi_38_19">#REF!</definedName>
    <definedName name="bdi_38_20">#REF!</definedName>
    <definedName name="bdi_38_21">#REF!</definedName>
    <definedName name="bdi_38_27">#REF!</definedName>
    <definedName name="bdi_38_29">#REF!</definedName>
    <definedName name="bdi_38_30">#REF!</definedName>
    <definedName name="bdi_38_37">#REF!</definedName>
    <definedName name="bdi_38_46">#REF!</definedName>
    <definedName name="bdi_38_47">#REF!</definedName>
    <definedName name="bdi_38_48">#REF!</definedName>
    <definedName name="bdi_38_50">#REF!</definedName>
    <definedName name="bdi_38_7">#REF!</definedName>
    <definedName name="bdi_39">#REF!</definedName>
    <definedName name="bdi_39_1">#REF!</definedName>
    <definedName name="bdi_39_14">#REF!</definedName>
    <definedName name="bdi_39_15">#REF!</definedName>
    <definedName name="bdi_39_17">#REF!</definedName>
    <definedName name="bdi_39_18">#REF!</definedName>
    <definedName name="bdi_39_19">#REF!</definedName>
    <definedName name="bdi_39_20">#REF!</definedName>
    <definedName name="bdi_39_21">#REF!</definedName>
    <definedName name="bdi_39_27">#REF!</definedName>
    <definedName name="bdi_39_29">#REF!</definedName>
    <definedName name="bdi_39_30">#REF!</definedName>
    <definedName name="bdi_39_37">#REF!</definedName>
    <definedName name="bdi_39_46">#REF!</definedName>
    <definedName name="bdi_39_47">#REF!</definedName>
    <definedName name="bdi_39_48">#REF!</definedName>
    <definedName name="bdi_39_50">#REF!</definedName>
    <definedName name="bdi_39_7">#REF!</definedName>
    <definedName name="bdi_4">#REF!</definedName>
    <definedName name="bdi_4_1">#REF!</definedName>
    <definedName name="bdi_4_14">#REF!</definedName>
    <definedName name="bdi_4_15">#REF!</definedName>
    <definedName name="bdi_4_17">#REF!</definedName>
    <definedName name="bdi_4_18">#REF!</definedName>
    <definedName name="bdi_4_19">#REF!</definedName>
    <definedName name="bdi_4_20">#REF!</definedName>
    <definedName name="bdi_4_21">#REF!</definedName>
    <definedName name="bdi_4_27">#REF!</definedName>
    <definedName name="bdi_4_29">#REF!</definedName>
    <definedName name="bdi_4_30">#REF!</definedName>
    <definedName name="bdi_4_37">#REF!</definedName>
    <definedName name="bdi_4_46">#REF!</definedName>
    <definedName name="bdi_4_47">#REF!</definedName>
    <definedName name="bdi_4_48">#REF!</definedName>
    <definedName name="bdi_4_50">#REF!</definedName>
    <definedName name="bdi_4_7">#REF!</definedName>
    <definedName name="bdi_40">#REF!</definedName>
    <definedName name="bdi_40_1">#REF!</definedName>
    <definedName name="bdi_40_14">#REF!</definedName>
    <definedName name="bdi_40_15">#REF!</definedName>
    <definedName name="bdi_40_17">#REF!</definedName>
    <definedName name="bdi_40_18">#REF!</definedName>
    <definedName name="bdi_40_19">#REF!</definedName>
    <definedName name="bdi_40_20">#REF!</definedName>
    <definedName name="bdi_40_21">#REF!</definedName>
    <definedName name="bdi_40_27">#REF!</definedName>
    <definedName name="bdi_40_29">#REF!</definedName>
    <definedName name="bdi_40_30">#REF!</definedName>
    <definedName name="bdi_40_37">#REF!</definedName>
    <definedName name="bdi_40_46">#REF!</definedName>
    <definedName name="bdi_40_47">#REF!</definedName>
    <definedName name="bdi_40_48">#REF!</definedName>
    <definedName name="bdi_40_50">#REF!</definedName>
    <definedName name="bdi_40_7">#REF!</definedName>
    <definedName name="bdi_41">#REF!</definedName>
    <definedName name="bdi_41_1">#REF!</definedName>
    <definedName name="bdi_41_14">#REF!</definedName>
    <definedName name="bdi_41_15">#REF!</definedName>
    <definedName name="bdi_41_17">#REF!</definedName>
    <definedName name="bdi_41_18">#REF!</definedName>
    <definedName name="bdi_41_19">#REF!</definedName>
    <definedName name="bdi_41_20">#REF!</definedName>
    <definedName name="bdi_41_21">#REF!</definedName>
    <definedName name="bdi_41_27">#REF!</definedName>
    <definedName name="bdi_41_29">#REF!</definedName>
    <definedName name="bdi_41_30">#REF!</definedName>
    <definedName name="bdi_41_37">#REF!</definedName>
    <definedName name="bdi_41_46">#REF!</definedName>
    <definedName name="bdi_41_47">#REF!</definedName>
    <definedName name="bdi_41_48">#REF!</definedName>
    <definedName name="bdi_41_50">#REF!</definedName>
    <definedName name="bdi_41_7">#REF!</definedName>
    <definedName name="bdi_42">#REF!</definedName>
    <definedName name="bdi_42_1">#REF!</definedName>
    <definedName name="bdi_42_14">#REF!</definedName>
    <definedName name="bdi_42_15">#REF!</definedName>
    <definedName name="bdi_42_17">#REF!</definedName>
    <definedName name="bdi_42_18">#REF!</definedName>
    <definedName name="bdi_42_19">#REF!</definedName>
    <definedName name="bdi_42_20">#REF!</definedName>
    <definedName name="bdi_42_21">#REF!</definedName>
    <definedName name="bdi_42_27">#REF!</definedName>
    <definedName name="bdi_42_29">#REF!</definedName>
    <definedName name="bdi_42_30">#REF!</definedName>
    <definedName name="bdi_42_37">#REF!</definedName>
    <definedName name="bdi_42_46">#REF!</definedName>
    <definedName name="bdi_42_47">#REF!</definedName>
    <definedName name="bdi_42_48">#REF!</definedName>
    <definedName name="bdi_42_50">#REF!</definedName>
    <definedName name="bdi_42_7">#REF!</definedName>
    <definedName name="bdi_43">#REF!</definedName>
    <definedName name="bdi_43_1">#REF!</definedName>
    <definedName name="bdi_43_14">#REF!</definedName>
    <definedName name="bdi_43_15">#REF!</definedName>
    <definedName name="bdi_43_17">#REF!</definedName>
    <definedName name="bdi_43_18">#REF!</definedName>
    <definedName name="bdi_43_19">#REF!</definedName>
    <definedName name="bdi_43_20">#REF!</definedName>
    <definedName name="bdi_43_21">#REF!</definedName>
    <definedName name="bdi_43_27">#REF!</definedName>
    <definedName name="bdi_43_29">#REF!</definedName>
    <definedName name="bdi_43_30">#REF!</definedName>
    <definedName name="bdi_43_37">#REF!</definedName>
    <definedName name="bdi_43_46">#REF!</definedName>
    <definedName name="bdi_43_47">#REF!</definedName>
    <definedName name="bdi_43_48">#REF!</definedName>
    <definedName name="bdi_43_50">#REF!</definedName>
    <definedName name="bdi_43_7">#REF!</definedName>
    <definedName name="bdi_44">#REF!</definedName>
    <definedName name="bdi_45">#REF!</definedName>
    <definedName name="bdi_45_1">#REF!</definedName>
    <definedName name="bdi_45_14">#REF!</definedName>
    <definedName name="bdi_45_15">#REF!</definedName>
    <definedName name="bdi_45_17">#REF!</definedName>
    <definedName name="bdi_45_18">#REF!</definedName>
    <definedName name="bdi_45_19">#REF!</definedName>
    <definedName name="bdi_45_20">#REF!</definedName>
    <definedName name="bdi_45_21">#REF!</definedName>
    <definedName name="bdi_45_27">#REF!</definedName>
    <definedName name="bdi_45_29">#REF!</definedName>
    <definedName name="bdi_45_30">#REF!</definedName>
    <definedName name="bdi_45_37">#REF!</definedName>
    <definedName name="bdi_45_46">#REF!</definedName>
    <definedName name="bdi_45_47">#REF!</definedName>
    <definedName name="bdi_45_48">#REF!</definedName>
    <definedName name="bdi_45_50">#REF!</definedName>
    <definedName name="bdi_45_7">#REF!</definedName>
    <definedName name="bdi_46">#REF!</definedName>
    <definedName name="bdi_46_1">#REF!</definedName>
    <definedName name="bdi_46_14">#REF!</definedName>
    <definedName name="bdi_46_15">#REF!</definedName>
    <definedName name="bdi_46_17">#REF!</definedName>
    <definedName name="bdi_46_18">#REF!</definedName>
    <definedName name="bdi_46_19">#REF!</definedName>
    <definedName name="bdi_46_20">#REF!</definedName>
    <definedName name="bdi_46_21">#REF!</definedName>
    <definedName name="bdi_46_27">#REF!</definedName>
    <definedName name="bdi_46_29">#REF!</definedName>
    <definedName name="bdi_46_30">#REF!</definedName>
    <definedName name="bdi_46_37">#REF!</definedName>
    <definedName name="bdi_46_46">#REF!</definedName>
    <definedName name="bdi_46_47">#REF!</definedName>
    <definedName name="bdi_46_48">#REF!</definedName>
    <definedName name="bdi_46_50">#REF!</definedName>
    <definedName name="bdi_46_7">#REF!</definedName>
    <definedName name="bdi_47">#REF!</definedName>
    <definedName name="bdi_47_1">#REF!</definedName>
    <definedName name="bdi_47_14">#REF!</definedName>
    <definedName name="bdi_47_15">#REF!</definedName>
    <definedName name="bdi_47_17">#REF!</definedName>
    <definedName name="bdi_47_18">#REF!</definedName>
    <definedName name="bdi_47_19">#REF!</definedName>
    <definedName name="bdi_47_20">#REF!</definedName>
    <definedName name="bdi_47_21">#REF!</definedName>
    <definedName name="bdi_47_27">#REF!</definedName>
    <definedName name="bdi_47_29">#REF!</definedName>
    <definedName name="bdi_47_30">#REF!</definedName>
    <definedName name="bdi_47_37">#REF!</definedName>
    <definedName name="bdi_47_46">#REF!</definedName>
    <definedName name="bdi_47_47">#REF!</definedName>
    <definedName name="bdi_47_48">#REF!</definedName>
    <definedName name="bdi_47_50">#REF!</definedName>
    <definedName name="bdi_47_7">#REF!</definedName>
    <definedName name="bdi_48">#REF!</definedName>
    <definedName name="bdi_48_1">#REF!</definedName>
    <definedName name="bdi_48_14">#REF!</definedName>
    <definedName name="bdi_48_15">#REF!</definedName>
    <definedName name="bdi_48_17">#REF!</definedName>
    <definedName name="bdi_48_18">#REF!</definedName>
    <definedName name="bdi_48_19">#REF!</definedName>
    <definedName name="bdi_48_20">#REF!</definedName>
    <definedName name="bdi_48_21">#REF!</definedName>
    <definedName name="bdi_48_27">#REF!</definedName>
    <definedName name="bdi_48_29">#REF!</definedName>
    <definedName name="bdi_48_30">#REF!</definedName>
    <definedName name="bdi_48_37">#REF!</definedName>
    <definedName name="bdi_48_46">#REF!</definedName>
    <definedName name="bdi_48_47">#REF!</definedName>
    <definedName name="bdi_48_48">#REF!</definedName>
    <definedName name="bdi_48_50">#REF!</definedName>
    <definedName name="bdi_48_7">#REF!</definedName>
    <definedName name="bdi_49">#REF!</definedName>
    <definedName name="bdi_49_1">#REF!</definedName>
    <definedName name="bdi_49_14">#REF!</definedName>
    <definedName name="bdi_49_15">#REF!</definedName>
    <definedName name="bdi_49_17">#REF!</definedName>
    <definedName name="bdi_49_18">#REF!</definedName>
    <definedName name="bdi_49_19">#REF!</definedName>
    <definedName name="bdi_49_20">#REF!</definedName>
    <definedName name="bdi_49_21">#REF!</definedName>
    <definedName name="bdi_49_27">#REF!</definedName>
    <definedName name="bdi_49_29">#REF!</definedName>
    <definedName name="bdi_49_30">#REF!</definedName>
    <definedName name="bdi_49_37">#REF!</definedName>
    <definedName name="bdi_49_46">#REF!</definedName>
    <definedName name="bdi_49_47">#REF!</definedName>
    <definedName name="bdi_49_48">#REF!</definedName>
    <definedName name="bdi_49_50">#REF!</definedName>
    <definedName name="bdi_49_7">#REF!</definedName>
    <definedName name="bdi_5">#REF!</definedName>
    <definedName name="bdi_50">#REF!</definedName>
    <definedName name="bdi_50_1">#REF!</definedName>
    <definedName name="bdi_50_14">#REF!</definedName>
    <definedName name="bdi_50_15">#REF!</definedName>
    <definedName name="bdi_50_17">#REF!</definedName>
    <definedName name="bdi_50_18">#REF!</definedName>
    <definedName name="bdi_50_19">#REF!</definedName>
    <definedName name="bdi_50_20">#REF!</definedName>
    <definedName name="bdi_50_21">#REF!</definedName>
    <definedName name="bdi_50_27">#REF!</definedName>
    <definedName name="bdi_50_29">#REF!</definedName>
    <definedName name="bdi_50_30">#REF!</definedName>
    <definedName name="bdi_50_37">#REF!</definedName>
    <definedName name="bdi_50_46">#REF!</definedName>
    <definedName name="bdi_50_47">#REF!</definedName>
    <definedName name="bdi_50_48">#REF!</definedName>
    <definedName name="bdi_50_50">#REF!</definedName>
    <definedName name="bdi_50_7">#REF!</definedName>
    <definedName name="bdi_51">#REF!</definedName>
    <definedName name="bdi_51_1">#REF!</definedName>
    <definedName name="bdi_51_14">#REF!</definedName>
    <definedName name="bdi_51_15">#REF!</definedName>
    <definedName name="bdi_51_17">#REF!</definedName>
    <definedName name="bdi_51_18">#REF!</definedName>
    <definedName name="bdi_51_19">#REF!</definedName>
    <definedName name="bdi_51_20">#REF!</definedName>
    <definedName name="bdi_51_21">#REF!</definedName>
    <definedName name="bdi_51_27">#REF!</definedName>
    <definedName name="bdi_51_29">#REF!</definedName>
    <definedName name="bdi_51_30">#REF!</definedName>
    <definedName name="bdi_51_37">#REF!</definedName>
    <definedName name="bdi_51_46">#REF!</definedName>
    <definedName name="bdi_51_47">#REF!</definedName>
    <definedName name="bdi_51_48">#REF!</definedName>
    <definedName name="bdi_51_50">#REF!</definedName>
    <definedName name="bdi_51_7">#REF!</definedName>
    <definedName name="bdi_52">#REF!</definedName>
    <definedName name="bdi_52_1">#REF!</definedName>
    <definedName name="bdi_52_14">#REF!</definedName>
    <definedName name="bdi_52_15">#REF!</definedName>
    <definedName name="bdi_52_17">#REF!</definedName>
    <definedName name="bdi_52_18">#REF!</definedName>
    <definedName name="bdi_52_19">#REF!</definedName>
    <definedName name="bdi_52_20">#REF!</definedName>
    <definedName name="bdi_52_21">#REF!</definedName>
    <definedName name="bdi_52_27">#REF!</definedName>
    <definedName name="bdi_52_29">#REF!</definedName>
    <definedName name="bdi_52_30">#REF!</definedName>
    <definedName name="bdi_52_37">#REF!</definedName>
    <definedName name="bdi_52_46">#REF!</definedName>
    <definedName name="bdi_52_47">#REF!</definedName>
    <definedName name="bdi_52_48">#REF!</definedName>
    <definedName name="bdi_52_50">#REF!</definedName>
    <definedName name="bdi_52_7">#REF!</definedName>
    <definedName name="bdi_53">#REF!</definedName>
    <definedName name="bdi_53_1">#REF!</definedName>
    <definedName name="bdi_53_14">#REF!</definedName>
    <definedName name="bdi_53_15">#REF!</definedName>
    <definedName name="bdi_53_17">#REF!</definedName>
    <definedName name="bdi_53_18">#REF!</definedName>
    <definedName name="bdi_53_19">#REF!</definedName>
    <definedName name="bdi_53_20">#REF!</definedName>
    <definedName name="bdi_53_21">#REF!</definedName>
    <definedName name="bdi_53_27">#REF!</definedName>
    <definedName name="bdi_53_29">#REF!</definedName>
    <definedName name="bdi_53_30">#REF!</definedName>
    <definedName name="bdi_53_37">#REF!</definedName>
    <definedName name="bdi_53_46">#REF!</definedName>
    <definedName name="bdi_53_47">#REF!</definedName>
    <definedName name="bdi_53_48">#REF!</definedName>
    <definedName name="bdi_53_50">#REF!</definedName>
    <definedName name="bdi_53_7">#REF!</definedName>
    <definedName name="bdi_7">#REF!</definedName>
    <definedName name="bdi_8">#REF!</definedName>
    <definedName name="BG" localSheetId="7">#REF!</definedName>
    <definedName name="BG">#REF!</definedName>
    <definedName name="BN" localSheetId="7">#REF!</definedName>
    <definedName name="BN">#REF!</definedName>
    <definedName name="Bomba_putzmeister">#REF!</definedName>
    <definedName name="Bomba_putzmeister_1">#REF!</definedName>
    <definedName name="Bomba_putzmeister_13">#REF!</definedName>
    <definedName name="Bomba_putzmeister_13_1">#REF!</definedName>
    <definedName name="Bomba_putzmeister_13_14">#REF!</definedName>
    <definedName name="Bomba_putzmeister_13_15">#REF!</definedName>
    <definedName name="Bomba_putzmeister_13_17">#REF!</definedName>
    <definedName name="Bomba_putzmeister_13_18">#REF!</definedName>
    <definedName name="Bomba_putzmeister_13_19">#REF!</definedName>
    <definedName name="Bomba_putzmeister_13_20">#REF!</definedName>
    <definedName name="Bomba_putzmeister_13_21">#REF!</definedName>
    <definedName name="Bomba_putzmeister_13_27">#REF!</definedName>
    <definedName name="Bomba_putzmeister_13_29">#REF!</definedName>
    <definedName name="Bomba_putzmeister_13_30">#REF!</definedName>
    <definedName name="Bomba_putzmeister_13_37">#REF!</definedName>
    <definedName name="Bomba_putzmeister_13_46">#REF!</definedName>
    <definedName name="Bomba_putzmeister_13_47">#REF!</definedName>
    <definedName name="Bomba_putzmeister_13_48">#REF!</definedName>
    <definedName name="Bomba_putzmeister_13_50">#REF!</definedName>
    <definedName name="Bomba_putzmeister_13_7">#REF!</definedName>
    <definedName name="Bomba_putzmeister_14">#REF!</definedName>
    <definedName name="Bomba_putzmeister_14_1">#REF!</definedName>
    <definedName name="Bomba_putzmeister_14_14">#REF!</definedName>
    <definedName name="Bomba_putzmeister_14_15">#REF!</definedName>
    <definedName name="Bomba_putzmeister_14_17">#REF!</definedName>
    <definedName name="Bomba_putzmeister_14_18">#REF!</definedName>
    <definedName name="Bomba_putzmeister_14_19">#REF!</definedName>
    <definedName name="Bomba_putzmeister_14_20">#REF!</definedName>
    <definedName name="Bomba_putzmeister_14_21">#REF!</definedName>
    <definedName name="Bomba_putzmeister_14_27">#REF!</definedName>
    <definedName name="Bomba_putzmeister_14_29">#REF!</definedName>
    <definedName name="Bomba_putzmeister_14_30">#REF!</definedName>
    <definedName name="Bomba_putzmeister_14_37">#REF!</definedName>
    <definedName name="Bomba_putzmeister_14_46">#REF!</definedName>
    <definedName name="Bomba_putzmeister_14_47">#REF!</definedName>
    <definedName name="Bomba_putzmeister_14_48">#REF!</definedName>
    <definedName name="Bomba_putzmeister_14_50">#REF!</definedName>
    <definedName name="Bomba_putzmeister_14_7">#REF!</definedName>
    <definedName name="Bomba_putzmeister_15">"$#REF!.$B$3:$B$731"</definedName>
    <definedName name="Bomba_putzmeister_15_1">#REF!</definedName>
    <definedName name="Bomba_putzmeister_15_14">#REF!</definedName>
    <definedName name="Bomba_putzmeister_15_15">#REF!</definedName>
    <definedName name="Bomba_putzmeister_15_17">#REF!</definedName>
    <definedName name="Bomba_putzmeister_15_18">#REF!</definedName>
    <definedName name="Bomba_putzmeister_15_19">#REF!</definedName>
    <definedName name="Bomba_putzmeister_15_20">#REF!</definedName>
    <definedName name="Bomba_putzmeister_15_21">#REF!</definedName>
    <definedName name="Bomba_putzmeister_15_27">#REF!</definedName>
    <definedName name="Bomba_putzmeister_15_29">#REF!</definedName>
    <definedName name="Bomba_putzmeister_15_30">#REF!</definedName>
    <definedName name="Bomba_putzmeister_15_37">#REF!</definedName>
    <definedName name="Bomba_putzmeister_15_46">#REF!</definedName>
    <definedName name="Bomba_putzmeister_15_47">#REF!</definedName>
    <definedName name="Bomba_putzmeister_15_48">#REF!</definedName>
    <definedName name="Bomba_putzmeister_15_50">#REF!</definedName>
    <definedName name="Bomba_putzmeister_15_7">#REF!</definedName>
    <definedName name="Bomba_putzmeister_16">"$#REF!.$B$3:$B$731"</definedName>
    <definedName name="Bomba_putzmeister_16_1">#REF!</definedName>
    <definedName name="Bomba_putzmeister_16_14">#REF!</definedName>
    <definedName name="Bomba_putzmeister_16_15">#REF!</definedName>
    <definedName name="Bomba_putzmeister_16_17">#REF!</definedName>
    <definedName name="Bomba_putzmeister_16_18">#REF!</definedName>
    <definedName name="Bomba_putzmeister_16_19">#REF!</definedName>
    <definedName name="Bomba_putzmeister_16_20">#REF!</definedName>
    <definedName name="Bomba_putzmeister_16_21">#REF!</definedName>
    <definedName name="Bomba_putzmeister_16_27">#REF!</definedName>
    <definedName name="Bomba_putzmeister_16_29">#REF!</definedName>
    <definedName name="Bomba_putzmeister_16_30">#REF!</definedName>
    <definedName name="Bomba_putzmeister_16_37">#REF!</definedName>
    <definedName name="Bomba_putzmeister_16_46">#REF!</definedName>
    <definedName name="Bomba_putzmeister_16_47">#REF!</definedName>
    <definedName name="Bomba_putzmeister_16_48">#REF!</definedName>
    <definedName name="Bomba_putzmeister_16_50">#REF!</definedName>
    <definedName name="Bomba_putzmeister_16_7">#REF!</definedName>
    <definedName name="Bomba_putzmeister_17">"$#REF!.$B$3:$B$731"</definedName>
    <definedName name="Bomba_putzmeister_17_1">#REF!</definedName>
    <definedName name="Bomba_putzmeister_17_14">#REF!</definedName>
    <definedName name="Bomba_putzmeister_17_15">#REF!</definedName>
    <definedName name="Bomba_putzmeister_17_17">#REF!</definedName>
    <definedName name="Bomba_putzmeister_17_18">#REF!</definedName>
    <definedName name="Bomba_putzmeister_17_19">#REF!</definedName>
    <definedName name="Bomba_putzmeister_17_20">#REF!</definedName>
    <definedName name="Bomba_putzmeister_17_21">#REF!</definedName>
    <definedName name="Bomba_putzmeister_17_27">#REF!</definedName>
    <definedName name="Bomba_putzmeister_17_29">#REF!</definedName>
    <definedName name="Bomba_putzmeister_17_30">#REF!</definedName>
    <definedName name="Bomba_putzmeister_17_37">#REF!</definedName>
    <definedName name="Bomba_putzmeister_17_46">#REF!</definedName>
    <definedName name="Bomba_putzmeister_17_47">#REF!</definedName>
    <definedName name="Bomba_putzmeister_17_48">#REF!</definedName>
    <definedName name="Bomba_putzmeister_17_50">#REF!</definedName>
    <definedName name="Bomba_putzmeister_17_7">#REF!</definedName>
    <definedName name="Bomba_putzmeister_18">"$#REF!.$B$3:$B$731"</definedName>
    <definedName name="Bomba_putzmeister_18_1">#REF!</definedName>
    <definedName name="Bomba_putzmeister_18_14">#REF!</definedName>
    <definedName name="Bomba_putzmeister_18_15">#REF!</definedName>
    <definedName name="Bomba_putzmeister_18_17">#REF!</definedName>
    <definedName name="Bomba_putzmeister_18_18">#REF!</definedName>
    <definedName name="Bomba_putzmeister_18_19">#REF!</definedName>
    <definedName name="Bomba_putzmeister_18_20">#REF!</definedName>
    <definedName name="Bomba_putzmeister_18_21">#REF!</definedName>
    <definedName name="Bomba_putzmeister_18_27">#REF!</definedName>
    <definedName name="Bomba_putzmeister_18_29">#REF!</definedName>
    <definedName name="Bomba_putzmeister_18_30">#REF!</definedName>
    <definedName name="Bomba_putzmeister_18_37">#REF!</definedName>
    <definedName name="Bomba_putzmeister_18_46">#REF!</definedName>
    <definedName name="Bomba_putzmeister_18_47">#REF!</definedName>
    <definedName name="Bomba_putzmeister_18_48">#REF!</definedName>
    <definedName name="Bomba_putzmeister_18_50">#REF!</definedName>
    <definedName name="Bomba_putzmeister_18_7">#REF!</definedName>
    <definedName name="Bomba_putzmeister_19">"$#REF!.$B$3:$B$731"</definedName>
    <definedName name="Bomba_putzmeister_19_1">#REF!</definedName>
    <definedName name="Bomba_putzmeister_19_14">#REF!</definedName>
    <definedName name="Bomba_putzmeister_19_15">#REF!</definedName>
    <definedName name="Bomba_putzmeister_19_17">#REF!</definedName>
    <definedName name="Bomba_putzmeister_19_18">#REF!</definedName>
    <definedName name="Bomba_putzmeister_19_19">#REF!</definedName>
    <definedName name="Bomba_putzmeister_19_20">#REF!</definedName>
    <definedName name="Bomba_putzmeister_19_21">#REF!</definedName>
    <definedName name="Bomba_putzmeister_19_27">#REF!</definedName>
    <definedName name="Bomba_putzmeister_19_29">#REF!</definedName>
    <definedName name="Bomba_putzmeister_19_30">#REF!</definedName>
    <definedName name="Bomba_putzmeister_19_37">#REF!</definedName>
    <definedName name="Bomba_putzmeister_19_46">#REF!</definedName>
    <definedName name="Bomba_putzmeister_19_47">#REF!</definedName>
    <definedName name="Bomba_putzmeister_19_48">#REF!</definedName>
    <definedName name="Bomba_putzmeister_19_50">#REF!</definedName>
    <definedName name="Bomba_putzmeister_19_7">#REF!</definedName>
    <definedName name="Bomba_putzmeister_2">#REF!</definedName>
    <definedName name="Bomba_putzmeister_2_1">#REF!</definedName>
    <definedName name="Bomba_putzmeister_2_14">#REF!</definedName>
    <definedName name="Bomba_putzmeister_2_15">#REF!</definedName>
    <definedName name="Bomba_putzmeister_2_17">#REF!</definedName>
    <definedName name="Bomba_putzmeister_2_18">#REF!</definedName>
    <definedName name="Bomba_putzmeister_2_19">#REF!</definedName>
    <definedName name="Bomba_putzmeister_2_20">#REF!</definedName>
    <definedName name="Bomba_putzmeister_2_21">#REF!</definedName>
    <definedName name="Bomba_putzmeister_2_27">#REF!</definedName>
    <definedName name="Bomba_putzmeister_2_29">#REF!</definedName>
    <definedName name="Bomba_putzmeister_2_30">#REF!</definedName>
    <definedName name="Bomba_putzmeister_2_37">#REF!</definedName>
    <definedName name="Bomba_putzmeister_2_46">#REF!</definedName>
    <definedName name="Bomba_putzmeister_2_47">#REF!</definedName>
    <definedName name="Bomba_putzmeister_2_48">#REF!</definedName>
    <definedName name="Bomba_putzmeister_2_50">#REF!</definedName>
    <definedName name="Bomba_putzmeister_2_7">#REF!</definedName>
    <definedName name="Bomba_putzmeister_20">"$#REF!.$B$3:$B$731"</definedName>
    <definedName name="Bomba_putzmeister_20_1">#REF!</definedName>
    <definedName name="Bomba_putzmeister_20_14">#REF!</definedName>
    <definedName name="Bomba_putzmeister_20_15">#REF!</definedName>
    <definedName name="Bomba_putzmeister_20_17">#REF!</definedName>
    <definedName name="Bomba_putzmeister_20_18">#REF!</definedName>
    <definedName name="Bomba_putzmeister_20_19">#REF!</definedName>
    <definedName name="Bomba_putzmeister_20_20">#REF!</definedName>
    <definedName name="Bomba_putzmeister_20_21">#REF!</definedName>
    <definedName name="Bomba_putzmeister_20_27">#REF!</definedName>
    <definedName name="Bomba_putzmeister_20_29">#REF!</definedName>
    <definedName name="Bomba_putzmeister_20_30">#REF!</definedName>
    <definedName name="Bomba_putzmeister_20_37">#REF!</definedName>
    <definedName name="Bomba_putzmeister_20_46">#REF!</definedName>
    <definedName name="Bomba_putzmeister_20_47">#REF!</definedName>
    <definedName name="Bomba_putzmeister_20_48">#REF!</definedName>
    <definedName name="Bomba_putzmeister_20_50">#REF!</definedName>
    <definedName name="Bomba_putzmeister_20_7">#REF!</definedName>
    <definedName name="Bomba_putzmeister_21">"$#REF!.$B$3:$B$731"</definedName>
    <definedName name="Bomba_putzmeister_22">"$#REF!.$B$3:$B$731"</definedName>
    <definedName name="Bomba_putzmeister_22_1">#REF!</definedName>
    <definedName name="Bomba_putzmeister_22_14">#REF!</definedName>
    <definedName name="Bomba_putzmeister_22_15">#REF!</definedName>
    <definedName name="Bomba_putzmeister_22_17">#REF!</definedName>
    <definedName name="Bomba_putzmeister_22_18">#REF!</definedName>
    <definedName name="Bomba_putzmeister_22_19">#REF!</definedName>
    <definedName name="Bomba_putzmeister_22_20">#REF!</definedName>
    <definedName name="Bomba_putzmeister_22_21">#REF!</definedName>
    <definedName name="Bomba_putzmeister_22_27">#REF!</definedName>
    <definedName name="Bomba_putzmeister_22_29">#REF!</definedName>
    <definedName name="Bomba_putzmeister_22_30">#REF!</definedName>
    <definedName name="Bomba_putzmeister_22_37">#REF!</definedName>
    <definedName name="Bomba_putzmeister_22_46">#REF!</definedName>
    <definedName name="Bomba_putzmeister_22_47">#REF!</definedName>
    <definedName name="Bomba_putzmeister_22_48">#REF!</definedName>
    <definedName name="Bomba_putzmeister_22_50">#REF!</definedName>
    <definedName name="Bomba_putzmeister_22_7">#REF!</definedName>
    <definedName name="Bomba_putzmeister_23">"$#REF!.$B$3:$B$731"</definedName>
    <definedName name="Bomba_putzmeister_24">"$#REF!.$B$3:$B$731"</definedName>
    <definedName name="Bomba_putzmeister_25">"$#REF!.$B$3:$B$731"</definedName>
    <definedName name="Bomba_putzmeister_26">"$#REF!.$B$3:$B$731"</definedName>
    <definedName name="Bomba_putzmeister_27">"$#REF!.$B$3:$B$731"</definedName>
    <definedName name="Bomba_putzmeister_28">"$#REF!.$B$3:$B$731"</definedName>
    <definedName name="Bomba_putzmeister_29">"$#REF!.$B$3:$B$731"</definedName>
    <definedName name="Bomba_putzmeister_3">#REF!</definedName>
    <definedName name="Bomba_putzmeister_3_1">#REF!</definedName>
    <definedName name="Bomba_putzmeister_3_14">#REF!</definedName>
    <definedName name="Bomba_putzmeister_3_15">#REF!</definedName>
    <definedName name="Bomba_putzmeister_3_17">#REF!</definedName>
    <definedName name="Bomba_putzmeister_3_18">#REF!</definedName>
    <definedName name="Bomba_putzmeister_3_19">#REF!</definedName>
    <definedName name="Bomba_putzmeister_3_20">#REF!</definedName>
    <definedName name="Bomba_putzmeister_3_21">#REF!</definedName>
    <definedName name="Bomba_putzmeister_3_27">#REF!</definedName>
    <definedName name="Bomba_putzmeister_3_29">#REF!</definedName>
    <definedName name="Bomba_putzmeister_3_30">#REF!</definedName>
    <definedName name="Bomba_putzmeister_3_37">#REF!</definedName>
    <definedName name="Bomba_putzmeister_3_46">#REF!</definedName>
    <definedName name="Bomba_putzmeister_3_47">#REF!</definedName>
    <definedName name="Bomba_putzmeister_3_48">#REF!</definedName>
    <definedName name="Bomba_putzmeister_3_50">#REF!</definedName>
    <definedName name="Bomba_putzmeister_3_7">#REF!</definedName>
    <definedName name="Bomba_putzmeister_30">"$#REF!.$B$3:$B$731"</definedName>
    <definedName name="Bomba_putzmeister_31">"$#REF!.$B$3:$B$731"</definedName>
    <definedName name="Bomba_putzmeister_32">"$#REF!.$B$3:$B$731"</definedName>
    <definedName name="Bomba_putzmeister_33">"$#REF!.$B$3:$B$731"</definedName>
    <definedName name="Bomba_putzmeister_34">"$#REF!.$B$3:$B$731"</definedName>
    <definedName name="Bomba_putzmeister_35">"$#REF!.$B$3:$B$731"</definedName>
    <definedName name="Bomba_putzmeister_35_1">#REF!</definedName>
    <definedName name="Bomba_putzmeister_35_14">#REF!</definedName>
    <definedName name="Bomba_putzmeister_35_15">#REF!</definedName>
    <definedName name="Bomba_putzmeister_35_17">#REF!</definedName>
    <definedName name="Bomba_putzmeister_35_18">#REF!</definedName>
    <definedName name="Bomba_putzmeister_35_19">#REF!</definedName>
    <definedName name="Bomba_putzmeister_35_20">#REF!</definedName>
    <definedName name="Bomba_putzmeister_35_21">#REF!</definedName>
    <definedName name="Bomba_putzmeister_35_27">#REF!</definedName>
    <definedName name="Bomba_putzmeister_35_29">#REF!</definedName>
    <definedName name="Bomba_putzmeister_35_30">#REF!</definedName>
    <definedName name="Bomba_putzmeister_35_37">#REF!</definedName>
    <definedName name="Bomba_putzmeister_35_46">#REF!</definedName>
    <definedName name="Bomba_putzmeister_35_47">#REF!</definedName>
    <definedName name="Bomba_putzmeister_35_48">#REF!</definedName>
    <definedName name="Bomba_putzmeister_35_50">#REF!</definedName>
    <definedName name="Bomba_putzmeister_35_7">#REF!</definedName>
    <definedName name="Bomba_putzmeister_36">"$#REF!.$B$3:$B$731"</definedName>
    <definedName name="Bomba_putzmeister_36_1">#REF!</definedName>
    <definedName name="Bomba_putzmeister_36_14">#REF!</definedName>
    <definedName name="Bomba_putzmeister_36_15">#REF!</definedName>
    <definedName name="Bomba_putzmeister_36_17">#REF!</definedName>
    <definedName name="Bomba_putzmeister_36_18">#REF!</definedName>
    <definedName name="Bomba_putzmeister_36_19">#REF!</definedName>
    <definedName name="Bomba_putzmeister_36_20">#REF!</definedName>
    <definedName name="Bomba_putzmeister_36_21">#REF!</definedName>
    <definedName name="Bomba_putzmeister_36_27">#REF!</definedName>
    <definedName name="Bomba_putzmeister_36_29">#REF!</definedName>
    <definedName name="Bomba_putzmeister_36_30">#REF!</definedName>
    <definedName name="Bomba_putzmeister_36_37">#REF!</definedName>
    <definedName name="Bomba_putzmeister_36_46">#REF!</definedName>
    <definedName name="Bomba_putzmeister_36_47">#REF!</definedName>
    <definedName name="Bomba_putzmeister_36_48">#REF!</definedName>
    <definedName name="Bomba_putzmeister_36_50">#REF!</definedName>
    <definedName name="Bomba_putzmeister_36_7">#REF!</definedName>
    <definedName name="Bomba_putzmeister_37">#REF!</definedName>
    <definedName name="Bomba_putzmeister_37_1">#REF!</definedName>
    <definedName name="Bomba_putzmeister_37_14">#REF!</definedName>
    <definedName name="Bomba_putzmeister_37_15">#REF!</definedName>
    <definedName name="Bomba_putzmeister_37_17">#REF!</definedName>
    <definedName name="Bomba_putzmeister_37_18">#REF!</definedName>
    <definedName name="Bomba_putzmeister_37_19">#REF!</definedName>
    <definedName name="Bomba_putzmeister_37_20">#REF!</definedName>
    <definedName name="Bomba_putzmeister_37_21">#REF!</definedName>
    <definedName name="Bomba_putzmeister_37_27">#REF!</definedName>
    <definedName name="Bomba_putzmeister_37_29">#REF!</definedName>
    <definedName name="Bomba_putzmeister_37_30">#REF!</definedName>
    <definedName name="Bomba_putzmeister_37_37">#REF!</definedName>
    <definedName name="Bomba_putzmeister_37_46">#REF!</definedName>
    <definedName name="Bomba_putzmeister_37_47">#REF!</definedName>
    <definedName name="Bomba_putzmeister_37_48">#REF!</definedName>
    <definedName name="Bomba_putzmeister_37_50">#REF!</definedName>
    <definedName name="Bomba_putzmeister_37_7">#REF!</definedName>
    <definedName name="Bomba_putzmeister_38">"$#REF!.$B$3:$B$731"</definedName>
    <definedName name="Bomba_putzmeister_38_1">#REF!</definedName>
    <definedName name="Bomba_putzmeister_38_14">#REF!</definedName>
    <definedName name="Bomba_putzmeister_38_15">#REF!</definedName>
    <definedName name="Bomba_putzmeister_38_17">#REF!</definedName>
    <definedName name="Bomba_putzmeister_38_18">#REF!</definedName>
    <definedName name="Bomba_putzmeister_38_19">#REF!</definedName>
    <definedName name="Bomba_putzmeister_38_20">#REF!</definedName>
    <definedName name="Bomba_putzmeister_38_21">#REF!</definedName>
    <definedName name="Bomba_putzmeister_38_27">#REF!</definedName>
    <definedName name="Bomba_putzmeister_38_29">#REF!</definedName>
    <definedName name="Bomba_putzmeister_38_30">#REF!</definedName>
    <definedName name="Bomba_putzmeister_38_37">#REF!</definedName>
    <definedName name="Bomba_putzmeister_38_46">#REF!</definedName>
    <definedName name="Bomba_putzmeister_38_47">#REF!</definedName>
    <definedName name="Bomba_putzmeister_38_48">#REF!</definedName>
    <definedName name="Bomba_putzmeister_38_50">#REF!</definedName>
    <definedName name="Bomba_putzmeister_38_7">#REF!</definedName>
    <definedName name="Bomba_putzmeister_39">#REF!</definedName>
    <definedName name="Bomba_putzmeister_39_1">#REF!</definedName>
    <definedName name="Bomba_putzmeister_39_14">#REF!</definedName>
    <definedName name="Bomba_putzmeister_39_15">#REF!</definedName>
    <definedName name="Bomba_putzmeister_39_17">#REF!</definedName>
    <definedName name="Bomba_putzmeister_39_18">#REF!</definedName>
    <definedName name="Bomba_putzmeister_39_19">#REF!</definedName>
    <definedName name="Bomba_putzmeister_39_20">#REF!</definedName>
    <definedName name="Bomba_putzmeister_39_21">#REF!</definedName>
    <definedName name="Bomba_putzmeister_39_27">#REF!</definedName>
    <definedName name="Bomba_putzmeister_39_29">#REF!</definedName>
    <definedName name="Bomba_putzmeister_39_30">#REF!</definedName>
    <definedName name="Bomba_putzmeister_39_37">#REF!</definedName>
    <definedName name="Bomba_putzmeister_39_46">#REF!</definedName>
    <definedName name="Bomba_putzmeister_39_47">#REF!</definedName>
    <definedName name="Bomba_putzmeister_39_48">#REF!</definedName>
    <definedName name="Bomba_putzmeister_39_50">#REF!</definedName>
    <definedName name="Bomba_putzmeister_39_7">#REF!</definedName>
    <definedName name="Bomba_putzmeister_4">#REF!</definedName>
    <definedName name="Bomba_putzmeister_4_1">#REF!</definedName>
    <definedName name="Bomba_putzmeister_4_14">#REF!</definedName>
    <definedName name="Bomba_putzmeister_4_15">#REF!</definedName>
    <definedName name="Bomba_putzmeister_4_17">#REF!</definedName>
    <definedName name="Bomba_putzmeister_4_18">#REF!</definedName>
    <definedName name="Bomba_putzmeister_4_19">#REF!</definedName>
    <definedName name="Bomba_putzmeister_4_20">#REF!</definedName>
    <definedName name="Bomba_putzmeister_4_21">#REF!</definedName>
    <definedName name="Bomba_putzmeister_4_27">#REF!</definedName>
    <definedName name="Bomba_putzmeister_4_29">#REF!</definedName>
    <definedName name="Bomba_putzmeister_4_30">#REF!</definedName>
    <definedName name="Bomba_putzmeister_4_37">#REF!</definedName>
    <definedName name="Bomba_putzmeister_4_46">#REF!</definedName>
    <definedName name="Bomba_putzmeister_4_47">#REF!</definedName>
    <definedName name="Bomba_putzmeister_4_48">#REF!</definedName>
    <definedName name="Bomba_putzmeister_4_50">#REF!</definedName>
    <definedName name="Bomba_putzmeister_4_7">#REF!</definedName>
    <definedName name="Bomba_putzmeister_40">#REF!</definedName>
    <definedName name="Bomba_putzmeister_40_1">#REF!</definedName>
    <definedName name="Bomba_putzmeister_40_14">#REF!</definedName>
    <definedName name="Bomba_putzmeister_40_15">#REF!</definedName>
    <definedName name="Bomba_putzmeister_40_17">#REF!</definedName>
    <definedName name="Bomba_putzmeister_40_18">#REF!</definedName>
    <definedName name="Bomba_putzmeister_40_19">#REF!</definedName>
    <definedName name="Bomba_putzmeister_40_20">#REF!</definedName>
    <definedName name="Bomba_putzmeister_40_21">#REF!</definedName>
    <definedName name="Bomba_putzmeister_40_27">#REF!</definedName>
    <definedName name="Bomba_putzmeister_40_29">#REF!</definedName>
    <definedName name="Bomba_putzmeister_40_30">#REF!</definedName>
    <definedName name="Bomba_putzmeister_40_37">#REF!</definedName>
    <definedName name="Bomba_putzmeister_40_46">#REF!</definedName>
    <definedName name="Bomba_putzmeister_40_47">#REF!</definedName>
    <definedName name="Bomba_putzmeister_40_48">#REF!</definedName>
    <definedName name="Bomba_putzmeister_40_50">#REF!</definedName>
    <definedName name="Bomba_putzmeister_40_7">#REF!</definedName>
    <definedName name="Bomba_putzmeister_41">#REF!</definedName>
    <definedName name="Bomba_putzmeister_41_1">#REF!</definedName>
    <definedName name="Bomba_putzmeister_41_14">#REF!</definedName>
    <definedName name="Bomba_putzmeister_41_15">#REF!</definedName>
    <definedName name="Bomba_putzmeister_41_17">#REF!</definedName>
    <definedName name="Bomba_putzmeister_41_18">#REF!</definedName>
    <definedName name="Bomba_putzmeister_41_19">#REF!</definedName>
    <definedName name="Bomba_putzmeister_41_20">#REF!</definedName>
    <definedName name="Bomba_putzmeister_41_21">#REF!</definedName>
    <definedName name="Bomba_putzmeister_41_27">#REF!</definedName>
    <definedName name="Bomba_putzmeister_41_29">#REF!</definedName>
    <definedName name="Bomba_putzmeister_41_30">#REF!</definedName>
    <definedName name="Bomba_putzmeister_41_37">#REF!</definedName>
    <definedName name="Bomba_putzmeister_41_46">#REF!</definedName>
    <definedName name="Bomba_putzmeister_41_47">#REF!</definedName>
    <definedName name="Bomba_putzmeister_41_48">#REF!</definedName>
    <definedName name="Bomba_putzmeister_41_50">#REF!</definedName>
    <definedName name="Bomba_putzmeister_41_7">#REF!</definedName>
    <definedName name="Bomba_putzmeister_42">#REF!</definedName>
    <definedName name="Bomba_putzmeister_42_1">#REF!</definedName>
    <definedName name="Bomba_putzmeister_42_14">#REF!</definedName>
    <definedName name="Bomba_putzmeister_42_15">#REF!</definedName>
    <definedName name="Bomba_putzmeister_42_17">#REF!</definedName>
    <definedName name="Bomba_putzmeister_42_18">#REF!</definedName>
    <definedName name="Bomba_putzmeister_42_19">#REF!</definedName>
    <definedName name="Bomba_putzmeister_42_20">#REF!</definedName>
    <definedName name="Bomba_putzmeister_42_21">#REF!</definedName>
    <definedName name="Bomba_putzmeister_42_27">#REF!</definedName>
    <definedName name="Bomba_putzmeister_42_29">#REF!</definedName>
    <definedName name="Bomba_putzmeister_42_30">#REF!</definedName>
    <definedName name="Bomba_putzmeister_42_37">#REF!</definedName>
    <definedName name="Bomba_putzmeister_42_46">#REF!</definedName>
    <definedName name="Bomba_putzmeister_42_47">#REF!</definedName>
    <definedName name="Bomba_putzmeister_42_48">#REF!</definedName>
    <definedName name="Bomba_putzmeister_42_50">#REF!</definedName>
    <definedName name="Bomba_putzmeister_42_7">#REF!</definedName>
    <definedName name="Bomba_putzmeister_43">#REF!</definedName>
    <definedName name="Bomba_putzmeister_43_1">#REF!</definedName>
    <definedName name="Bomba_putzmeister_43_14">#REF!</definedName>
    <definedName name="Bomba_putzmeister_43_15">#REF!</definedName>
    <definedName name="Bomba_putzmeister_43_17">#REF!</definedName>
    <definedName name="Bomba_putzmeister_43_18">#REF!</definedName>
    <definedName name="Bomba_putzmeister_43_19">#REF!</definedName>
    <definedName name="Bomba_putzmeister_43_20">#REF!</definedName>
    <definedName name="Bomba_putzmeister_43_21">#REF!</definedName>
    <definedName name="Bomba_putzmeister_43_27">#REF!</definedName>
    <definedName name="Bomba_putzmeister_43_29">#REF!</definedName>
    <definedName name="Bomba_putzmeister_43_30">#REF!</definedName>
    <definedName name="Bomba_putzmeister_43_37">#REF!</definedName>
    <definedName name="Bomba_putzmeister_43_46">#REF!</definedName>
    <definedName name="Bomba_putzmeister_43_47">#REF!</definedName>
    <definedName name="Bomba_putzmeister_43_48">#REF!</definedName>
    <definedName name="Bomba_putzmeister_43_50">#REF!</definedName>
    <definedName name="Bomba_putzmeister_43_7">#REF!</definedName>
    <definedName name="Bomba_putzmeister_44">#REF!</definedName>
    <definedName name="Bomba_putzmeister_45">#REF!</definedName>
    <definedName name="Bomba_putzmeister_45_1">#REF!</definedName>
    <definedName name="Bomba_putzmeister_45_14">#REF!</definedName>
    <definedName name="Bomba_putzmeister_45_15">#REF!</definedName>
    <definedName name="Bomba_putzmeister_45_17">#REF!</definedName>
    <definedName name="Bomba_putzmeister_45_18">#REF!</definedName>
    <definedName name="Bomba_putzmeister_45_19">#REF!</definedName>
    <definedName name="Bomba_putzmeister_45_20">#REF!</definedName>
    <definedName name="Bomba_putzmeister_45_21">#REF!</definedName>
    <definedName name="Bomba_putzmeister_45_27">#REF!</definedName>
    <definedName name="Bomba_putzmeister_45_29">#REF!</definedName>
    <definedName name="Bomba_putzmeister_45_30">#REF!</definedName>
    <definedName name="Bomba_putzmeister_45_37">#REF!</definedName>
    <definedName name="Bomba_putzmeister_45_46">#REF!</definedName>
    <definedName name="Bomba_putzmeister_45_47">#REF!</definedName>
    <definedName name="Bomba_putzmeister_45_48">#REF!</definedName>
    <definedName name="Bomba_putzmeister_45_50">#REF!</definedName>
    <definedName name="Bomba_putzmeister_45_7">#REF!</definedName>
    <definedName name="Bomba_putzmeister_46">#REF!</definedName>
    <definedName name="Bomba_putzmeister_46_1">#REF!</definedName>
    <definedName name="Bomba_putzmeister_46_14">#REF!</definedName>
    <definedName name="Bomba_putzmeister_46_15">#REF!</definedName>
    <definedName name="Bomba_putzmeister_46_17">#REF!</definedName>
    <definedName name="Bomba_putzmeister_46_18">#REF!</definedName>
    <definedName name="Bomba_putzmeister_46_19">#REF!</definedName>
    <definedName name="Bomba_putzmeister_46_20">#REF!</definedName>
    <definedName name="Bomba_putzmeister_46_21">#REF!</definedName>
    <definedName name="Bomba_putzmeister_46_27">#REF!</definedName>
    <definedName name="Bomba_putzmeister_46_29">#REF!</definedName>
    <definedName name="Bomba_putzmeister_46_30">#REF!</definedName>
    <definedName name="Bomba_putzmeister_46_37">#REF!</definedName>
    <definedName name="Bomba_putzmeister_46_46">#REF!</definedName>
    <definedName name="Bomba_putzmeister_46_47">#REF!</definedName>
    <definedName name="Bomba_putzmeister_46_48">#REF!</definedName>
    <definedName name="Bomba_putzmeister_46_50">#REF!</definedName>
    <definedName name="Bomba_putzmeister_46_7">#REF!</definedName>
    <definedName name="Bomba_putzmeister_47">#REF!</definedName>
    <definedName name="Bomba_putzmeister_47_1">#REF!</definedName>
    <definedName name="Bomba_putzmeister_47_14">#REF!</definedName>
    <definedName name="Bomba_putzmeister_47_15">#REF!</definedName>
    <definedName name="Bomba_putzmeister_47_17">#REF!</definedName>
    <definedName name="Bomba_putzmeister_47_18">#REF!</definedName>
    <definedName name="Bomba_putzmeister_47_19">#REF!</definedName>
    <definedName name="Bomba_putzmeister_47_20">#REF!</definedName>
    <definedName name="Bomba_putzmeister_47_21">#REF!</definedName>
    <definedName name="Bomba_putzmeister_47_27">#REF!</definedName>
    <definedName name="Bomba_putzmeister_47_29">#REF!</definedName>
    <definedName name="Bomba_putzmeister_47_30">#REF!</definedName>
    <definedName name="Bomba_putzmeister_47_37">#REF!</definedName>
    <definedName name="Bomba_putzmeister_47_46">#REF!</definedName>
    <definedName name="Bomba_putzmeister_47_47">#REF!</definedName>
    <definedName name="Bomba_putzmeister_47_48">#REF!</definedName>
    <definedName name="Bomba_putzmeister_47_50">#REF!</definedName>
    <definedName name="Bomba_putzmeister_47_7">#REF!</definedName>
    <definedName name="Bomba_putzmeister_48">#REF!</definedName>
    <definedName name="Bomba_putzmeister_48_1">#REF!</definedName>
    <definedName name="Bomba_putzmeister_48_14">#REF!</definedName>
    <definedName name="Bomba_putzmeister_48_15">#REF!</definedName>
    <definedName name="Bomba_putzmeister_48_17">#REF!</definedName>
    <definedName name="Bomba_putzmeister_48_18">#REF!</definedName>
    <definedName name="Bomba_putzmeister_48_19">#REF!</definedName>
    <definedName name="Bomba_putzmeister_48_20">#REF!</definedName>
    <definedName name="Bomba_putzmeister_48_21">#REF!</definedName>
    <definedName name="Bomba_putzmeister_48_27">#REF!</definedName>
    <definedName name="Bomba_putzmeister_48_29">#REF!</definedName>
    <definedName name="Bomba_putzmeister_48_30">#REF!</definedName>
    <definedName name="Bomba_putzmeister_48_37">#REF!</definedName>
    <definedName name="Bomba_putzmeister_48_46">#REF!</definedName>
    <definedName name="Bomba_putzmeister_48_47">#REF!</definedName>
    <definedName name="Bomba_putzmeister_48_48">#REF!</definedName>
    <definedName name="Bomba_putzmeister_48_50">#REF!</definedName>
    <definedName name="Bomba_putzmeister_48_7">#REF!</definedName>
    <definedName name="Bomba_putzmeister_49">#REF!</definedName>
    <definedName name="Bomba_putzmeister_49_1">#REF!</definedName>
    <definedName name="Bomba_putzmeister_49_14">#REF!</definedName>
    <definedName name="Bomba_putzmeister_49_15">#REF!</definedName>
    <definedName name="Bomba_putzmeister_49_17">#REF!</definedName>
    <definedName name="Bomba_putzmeister_49_18">#REF!</definedName>
    <definedName name="Bomba_putzmeister_49_19">#REF!</definedName>
    <definedName name="Bomba_putzmeister_49_20">#REF!</definedName>
    <definedName name="Bomba_putzmeister_49_21">#REF!</definedName>
    <definedName name="Bomba_putzmeister_49_27">#REF!</definedName>
    <definedName name="Bomba_putzmeister_49_29">#REF!</definedName>
    <definedName name="Bomba_putzmeister_49_30">#REF!</definedName>
    <definedName name="Bomba_putzmeister_49_37">#REF!</definedName>
    <definedName name="Bomba_putzmeister_49_46">#REF!</definedName>
    <definedName name="Bomba_putzmeister_49_47">#REF!</definedName>
    <definedName name="Bomba_putzmeister_49_48">#REF!</definedName>
    <definedName name="Bomba_putzmeister_49_50">#REF!</definedName>
    <definedName name="Bomba_putzmeister_49_7">#REF!</definedName>
    <definedName name="Bomba_putzmeister_5">#REF!</definedName>
    <definedName name="Bomba_putzmeister_50">#REF!</definedName>
    <definedName name="Bomba_putzmeister_50_1">#REF!</definedName>
    <definedName name="Bomba_putzmeister_50_14">#REF!</definedName>
    <definedName name="Bomba_putzmeister_50_15">#REF!</definedName>
    <definedName name="Bomba_putzmeister_50_17">#REF!</definedName>
    <definedName name="Bomba_putzmeister_50_18">#REF!</definedName>
    <definedName name="Bomba_putzmeister_50_19">#REF!</definedName>
    <definedName name="Bomba_putzmeister_50_20">#REF!</definedName>
    <definedName name="Bomba_putzmeister_50_21">#REF!</definedName>
    <definedName name="Bomba_putzmeister_50_27">#REF!</definedName>
    <definedName name="Bomba_putzmeister_50_29">#REF!</definedName>
    <definedName name="Bomba_putzmeister_50_30">#REF!</definedName>
    <definedName name="Bomba_putzmeister_50_37">#REF!</definedName>
    <definedName name="Bomba_putzmeister_50_46">#REF!</definedName>
    <definedName name="Bomba_putzmeister_50_47">#REF!</definedName>
    <definedName name="Bomba_putzmeister_50_48">#REF!</definedName>
    <definedName name="Bomba_putzmeister_50_50">#REF!</definedName>
    <definedName name="Bomba_putzmeister_50_7">#REF!</definedName>
    <definedName name="Bomba_putzmeister_51">#REF!</definedName>
    <definedName name="Bomba_putzmeister_51_1">#REF!</definedName>
    <definedName name="Bomba_putzmeister_51_14">#REF!</definedName>
    <definedName name="Bomba_putzmeister_51_15">#REF!</definedName>
    <definedName name="Bomba_putzmeister_51_17">#REF!</definedName>
    <definedName name="Bomba_putzmeister_51_18">#REF!</definedName>
    <definedName name="Bomba_putzmeister_51_19">#REF!</definedName>
    <definedName name="Bomba_putzmeister_51_20">#REF!</definedName>
    <definedName name="Bomba_putzmeister_51_21">#REF!</definedName>
    <definedName name="Bomba_putzmeister_51_27">#REF!</definedName>
    <definedName name="Bomba_putzmeister_51_29">#REF!</definedName>
    <definedName name="Bomba_putzmeister_51_30">#REF!</definedName>
    <definedName name="Bomba_putzmeister_51_37">#REF!</definedName>
    <definedName name="Bomba_putzmeister_51_46">#REF!</definedName>
    <definedName name="Bomba_putzmeister_51_47">#REF!</definedName>
    <definedName name="Bomba_putzmeister_51_48">#REF!</definedName>
    <definedName name="Bomba_putzmeister_51_50">#REF!</definedName>
    <definedName name="Bomba_putzmeister_51_7">#REF!</definedName>
    <definedName name="Bomba_putzmeister_52">#REF!</definedName>
    <definedName name="Bomba_putzmeister_52_1">#REF!</definedName>
    <definedName name="Bomba_putzmeister_52_14">#REF!</definedName>
    <definedName name="Bomba_putzmeister_52_15">#REF!</definedName>
    <definedName name="Bomba_putzmeister_52_17">#REF!</definedName>
    <definedName name="Bomba_putzmeister_52_18">#REF!</definedName>
    <definedName name="Bomba_putzmeister_52_19">#REF!</definedName>
    <definedName name="Bomba_putzmeister_52_20">#REF!</definedName>
    <definedName name="Bomba_putzmeister_52_21">#REF!</definedName>
    <definedName name="Bomba_putzmeister_52_27">#REF!</definedName>
    <definedName name="Bomba_putzmeister_52_29">#REF!</definedName>
    <definedName name="Bomba_putzmeister_52_30">#REF!</definedName>
    <definedName name="Bomba_putzmeister_52_37">#REF!</definedName>
    <definedName name="Bomba_putzmeister_52_46">#REF!</definedName>
    <definedName name="Bomba_putzmeister_52_47">#REF!</definedName>
    <definedName name="Bomba_putzmeister_52_48">#REF!</definedName>
    <definedName name="Bomba_putzmeister_52_50">#REF!</definedName>
    <definedName name="Bomba_putzmeister_52_7">#REF!</definedName>
    <definedName name="Bomba_putzmeister_53">#REF!</definedName>
    <definedName name="Bomba_putzmeister_53_1">#REF!</definedName>
    <definedName name="Bomba_putzmeister_53_14">#REF!</definedName>
    <definedName name="Bomba_putzmeister_53_15">#REF!</definedName>
    <definedName name="Bomba_putzmeister_53_17">#REF!</definedName>
    <definedName name="Bomba_putzmeister_53_18">#REF!</definedName>
    <definedName name="Bomba_putzmeister_53_19">#REF!</definedName>
    <definedName name="Bomba_putzmeister_53_20">#REF!</definedName>
    <definedName name="Bomba_putzmeister_53_21">#REF!</definedName>
    <definedName name="Bomba_putzmeister_53_27">#REF!</definedName>
    <definedName name="Bomba_putzmeister_53_29">#REF!</definedName>
    <definedName name="Bomba_putzmeister_53_30">#REF!</definedName>
    <definedName name="Bomba_putzmeister_53_37">#REF!</definedName>
    <definedName name="Bomba_putzmeister_53_46">#REF!</definedName>
    <definedName name="Bomba_putzmeister_53_47">#REF!</definedName>
    <definedName name="Bomba_putzmeister_53_48">#REF!</definedName>
    <definedName name="Bomba_putzmeister_53_50">#REF!</definedName>
    <definedName name="Bomba_putzmeister_53_7">#REF!</definedName>
    <definedName name="Bomba_putzmeister_7">#REF!</definedName>
    <definedName name="Bomba_putzmeister_8">#REF!</definedName>
    <definedName name="ç">#REF!</definedName>
    <definedName name="cab_cortes">#REF!</definedName>
    <definedName name="cab_cortes_1">#REF!</definedName>
    <definedName name="cab_cortes_14">#REF!</definedName>
    <definedName name="cab_cortes_15">#REF!</definedName>
    <definedName name="cab_cortes_17">#REF!</definedName>
    <definedName name="cab_cortes_18">#REF!</definedName>
    <definedName name="cab_cortes_19">#REF!</definedName>
    <definedName name="cab_cortes_20">#REF!</definedName>
    <definedName name="cab_cortes_21">#REF!</definedName>
    <definedName name="cab_cortes_22">#REF!</definedName>
    <definedName name="cab_cortes_23">#REF!</definedName>
    <definedName name="cab_cortes_24">#REF!</definedName>
    <definedName name="cab_cortes_25">#REF!</definedName>
    <definedName name="cab_cortes_26">#REF!</definedName>
    <definedName name="cab_cortes_27">#REF!</definedName>
    <definedName name="cab_cortes_28">#REF!</definedName>
    <definedName name="cab_cortes_29">#REF!</definedName>
    <definedName name="cab_cortes_30">#REF!</definedName>
    <definedName name="cab_cortes_31">#REF!</definedName>
    <definedName name="cab_cortes_32">#REF!</definedName>
    <definedName name="cab_cortes_33">#REF!</definedName>
    <definedName name="cab_cortes_34">#REF!</definedName>
    <definedName name="cab_cortes_35">#REF!</definedName>
    <definedName name="cab_cortes_36">#REF!</definedName>
    <definedName name="cab_cortes_37">#REF!</definedName>
    <definedName name="cab_cortes_38">#REF!</definedName>
    <definedName name="cab_cortes_39">#REF!</definedName>
    <definedName name="cab_cortes_40">#REF!</definedName>
    <definedName name="cab_cortes_41">#REF!</definedName>
    <definedName name="cab_cortes_42">#REF!</definedName>
    <definedName name="cab_cortes_43">#REF!</definedName>
    <definedName name="cab_cortes_44">#REF!</definedName>
    <definedName name="cab_cortes_45">#REF!</definedName>
    <definedName name="cab_cortes_46">#REF!</definedName>
    <definedName name="cab_cortes_47">#REF!</definedName>
    <definedName name="cab_cortes_48">#REF!</definedName>
    <definedName name="cab_cortes_49">#REF!</definedName>
    <definedName name="cab_cortes_50">#REF!</definedName>
    <definedName name="cab_cortes_7">#REF!</definedName>
    <definedName name="cab_dmt">#REF!</definedName>
    <definedName name="cab_dmt_1">#REF!</definedName>
    <definedName name="cab_dmt_14">#REF!</definedName>
    <definedName name="cab_dmt_15">#REF!</definedName>
    <definedName name="cab_dmt_17">#REF!</definedName>
    <definedName name="cab_dmt_18">#REF!</definedName>
    <definedName name="cab_dmt_19">#REF!</definedName>
    <definedName name="cab_dmt_20">#REF!</definedName>
    <definedName name="cab_dmt_21">#REF!</definedName>
    <definedName name="cab_dmt_22">#REF!</definedName>
    <definedName name="cab_dmt_23">#REF!</definedName>
    <definedName name="cab_dmt_24">#REF!</definedName>
    <definedName name="cab_dmt_25">#REF!</definedName>
    <definedName name="cab_dmt_26">#REF!</definedName>
    <definedName name="cab_dmt_27">#REF!</definedName>
    <definedName name="cab_dmt_28">#REF!</definedName>
    <definedName name="cab_dmt_29">#REF!</definedName>
    <definedName name="cab_dmt_30">#REF!</definedName>
    <definedName name="cab_dmt_31">#REF!</definedName>
    <definedName name="cab_dmt_32">#REF!</definedName>
    <definedName name="cab_dmt_33">#REF!</definedName>
    <definedName name="cab_dmt_34">#REF!</definedName>
    <definedName name="cab_dmt_35">#REF!</definedName>
    <definedName name="cab_dmt_36">#REF!</definedName>
    <definedName name="cab_dmt_37">#REF!</definedName>
    <definedName name="cab_dmt_38">#REF!</definedName>
    <definedName name="cab_dmt_39">#REF!</definedName>
    <definedName name="cab_dmt_40">#REF!</definedName>
    <definedName name="cab_dmt_41">#REF!</definedName>
    <definedName name="cab_dmt_42">#REF!</definedName>
    <definedName name="cab_dmt_43">#REF!</definedName>
    <definedName name="cab_dmt_44">#REF!</definedName>
    <definedName name="cab_dmt_45">#REF!</definedName>
    <definedName name="cab_dmt_46">#REF!</definedName>
    <definedName name="cab_dmt_47">#REF!</definedName>
    <definedName name="cab_dmt_48">#REF!</definedName>
    <definedName name="cab_dmt_49">#REF!</definedName>
    <definedName name="cab_dmt_50">#REF!</definedName>
    <definedName name="cab_dmt_7">#REF!</definedName>
    <definedName name="cab_limpeza">#REF!</definedName>
    <definedName name="cab_limpeza_1">#REF!</definedName>
    <definedName name="cab_limpeza_14">#REF!</definedName>
    <definedName name="cab_limpeza_15">#REF!</definedName>
    <definedName name="cab_limpeza_17">#REF!</definedName>
    <definedName name="cab_limpeza_18">#REF!</definedName>
    <definedName name="cab_limpeza_19">#REF!</definedName>
    <definedName name="cab_limpeza_20">#REF!</definedName>
    <definedName name="cab_limpeza_21">#REF!</definedName>
    <definedName name="cab_limpeza_22">#REF!</definedName>
    <definedName name="cab_limpeza_23">#REF!</definedName>
    <definedName name="cab_limpeza_24">#REF!</definedName>
    <definedName name="cab_limpeza_25">#REF!</definedName>
    <definedName name="cab_limpeza_26">#REF!</definedName>
    <definedName name="cab_limpeza_27">#REF!</definedName>
    <definedName name="cab_limpeza_28">#REF!</definedName>
    <definedName name="cab_limpeza_29">#REF!</definedName>
    <definedName name="cab_limpeza_30">#REF!</definedName>
    <definedName name="cab_limpeza_31">#REF!</definedName>
    <definedName name="cab_limpeza_32">#REF!</definedName>
    <definedName name="cab_limpeza_33">#REF!</definedName>
    <definedName name="cab_limpeza_34">#REF!</definedName>
    <definedName name="cab_limpeza_35">#REF!</definedName>
    <definedName name="cab_limpeza_36">#REF!</definedName>
    <definedName name="cab_limpeza_37">#REF!</definedName>
    <definedName name="cab_limpeza_38">#REF!</definedName>
    <definedName name="cab_limpeza_39">#REF!</definedName>
    <definedName name="cab_limpeza_40">#REF!</definedName>
    <definedName name="cab_limpeza_41">#REF!</definedName>
    <definedName name="cab_limpeza_42">#REF!</definedName>
    <definedName name="cab_limpeza_43">#REF!</definedName>
    <definedName name="cab_limpeza_44">#REF!</definedName>
    <definedName name="cab_limpeza_45">#REF!</definedName>
    <definedName name="cab_limpeza_46">#REF!</definedName>
    <definedName name="cab_limpeza_47">#REF!</definedName>
    <definedName name="cab_limpeza_48">#REF!</definedName>
    <definedName name="cab_limpeza_49">#REF!</definedName>
    <definedName name="cab_limpeza_50">#REF!</definedName>
    <definedName name="cab_limpeza_7">#REF!</definedName>
    <definedName name="cab1_1">#REF!</definedName>
    <definedName name="cab1_14">#REF!</definedName>
    <definedName name="cab1_15">#REF!</definedName>
    <definedName name="cab1_17">#REF!</definedName>
    <definedName name="cab1_18">#REF!</definedName>
    <definedName name="cab1_19">#REF!</definedName>
    <definedName name="cab1_20">#REF!</definedName>
    <definedName name="cab1_21">#REF!</definedName>
    <definedName name="cab1_22">#REF!</definedName>
    <definedName name="cab1_23">#REF!</definedName>
    <definedName name="cab1_24">#REF!</definedName>
    <definedName name="cab1_25">#REF!</definedName>
    <definedName name="cab1_26">#REF!</definedName>
    <definedName name="cab1_27">#REF!</definedName>
    <definedName name="cab1_28">#REF!</definedName>
    <definedName name="cab1_29">#REF!</definedName>
    <definedName name="cab1_30">#REF!</definedName>
    <definedName name="cab1_31">#REF!</definedName>
    <definedName name="cab1_32">#REF!</definedName>
    <definedName name="cab1_33">#REF!</definedName>
    <definedName name="cab1_34">#REF!</definedName>
    <definedName name="cab1_35">#REF!</definedName>
    <definedName name="cab1_36">#REF!</definedName>
    <definedName name="cab1_37">#REF!</definedName>
    <definedName name="cab1_38">#REF!</definedName>
    <definedName name="cab1_39">#REF!</definedName>
    <definedName name="cab1_40">#REF!</definedName>
    <definedName name="cab1_41">#REF!</definedName>
    <definedName name="cab1_42">#REF!</definedName>
    <definedName name="cab1_43">#REF!</definedName>
    <definedName name="cab1_44">#REF!</definedName>
    <definedName name="cab1_45">#REF!</definedName>
    <definedName name="cab1_46">#REF!</definedName>
    <definedName name="cab1_47">#REF!</definedName>
    <definedName name="cab1_48">#REF!</definedName>
    <definedName name="cab1_49">#REF!</definedName>
    <definedName name="cab1_50">#REF!</definedName>
    <definedName name="cab1_7">#REF!</definedName>
    <definedName name="cabmeio">#REF!</definedName>
    <definedName name="cabmeio_1">#REF!</definedName>
    <definedName name="cabmeio_14">#REF!</definedName>
    <definedName name="cabmeio_15">#REF!</definedName>
    <definedName name="cabmeio_17">#REF!</definedName>
    <definedName name="cabmeio_18">#REF!</definedName>
    <definedName name="cabmeio_19">#REF!</definedName>
    <definedName name="cabmeio_20">#REF!</definedName>
    <definedName name="cabmeio_21">#REF!</definedName>
    <definedName name="cabmeio_22">#REF!</definedName>
    <definedName name="cabmeio_23">#REF!</definedName>
    <definedName name="cabmeio_24">#REF!</definedName>
    <definedName name="cabmeio_25">#REF!</definedName>
    <definedName name="cabmeio_26">#REF!</definedName>
    <definedName name="cabmeio_27">#REF!</definedName>
    <definedName name="cabmeio_28">#REF!</definedName>
    <definedName name="cabmeio_29">#REF!</definedName>
    <definedName name="cabmeio_30">#REF!</definedName>
    <definedName name="cabmeio_31">#REF!</definedName>
    <definedName name="cabmeio_32">#REF!</definedName>
    <definedName name="cabmeio_33">#REF!</definedName>
    <definedName name="cabmeio_34">#REF!</definedName>
    <definedName name="cabmeio_35">#REF!</definedName>
    <definedName name="cabmeio_36">#REF!</definedName>
    <definedName name="cabmeio_37">#REF!</definedName>
    <definedName name="cabmeio_38">#REF!</definedName>
    <definedName name="cabmeio_39">#REF!</definedName>
    <definedName name="cabmeio_40">#REF!</definedName>
    <definedName name="cabmeio_41">#REF!</definedName>
    <definedName name="cabmeio_42">#REF!</definedName>
    <definedName name="cabmeio_43">#REF!</definedName>
    <definedName name="cabmeio_44">#REF!</definedName>
    <definedName name="cabmeio_45">#REF!</definedName>
    <definedName name="cabmeio_46">#REF!</definedName>
    <definedName name="cabmeio_47">#REF!</definedName>
    <definedName name="cabmeio_48">#REF!</definedName>
    <definedName name="cabmeio_49">#REF!</definedName>
    <definedName name="cabmeio_50">#REF!</definedName>
    <definedName name="cabmeio_7">#REF!</definedName>
    <definedName name="CANCEA" localSheetId="7">#REF!</definedName>
    <definedName name="CANCEA">#REF!</definedName>
    <definedName name="CAPA">#REF!</definedName>
    <definedName name="CHECAGEM" localSheetId="7">CHOOSE([14]PARÂMETROS!$A$7,[14]PARÂMETROS!$B$7)</definedName>
    <definedName name="CHECAGEM">CHOOSE(#REF!,#REF!)</definedName>
    <definedName name="codigo">#REF!</definedName>
    <definedName name="Código">#REF!</definedName>
    <definedName name="Código.">#REF!</definedName>
    <definedName name="Código._1">#REF!</definedName>
    <definedName name="Código._13">#REF!</definedName>
    <definedName name="Código._13_1">#REF!</definedName>
    <definedName name="Código._13_14">#REF!</definedName>
    <definedName name="Código._13_15">#REF!</definedName>
    <definedName name="Código._13_17">#REF!</definedName>
    <definedName name="Código._13_18">#REF!</definedName>
    <definedName name="Código._13_19">#REF!</definedName>
    <definedName name="Código._13_20">#REF!</definedName>
    <definedName name="Código._13_21">#REF!</definedName>
    <definedName name="Código._13_27">#REF!</definedName>
    <definedName name="Código._13_29">#REF!</definedName>
    <definedName name="Código._13_30">#REF!</definedName>
    <definedName name="Código._13_37">#REF!</definedName>
    <definedName name="Código._13_46">#REF!</definedName>
    <definedName name="Código._13_47">#REF!</definedName>
    <definedName name="Código._13_48">#REF!</definedName>
    <definedName name="Código._13_50">#REF!</definedName>
    <definedName name="Código._13_7">#REF!</definedName>
    <definedName name="Código._14">#REF!</definedName>
    <definedName name="Código._14_1">#REF!</definedName>
    <definedName name="Código._14_14">#REF!</definedName>
    <definedName name="Código._14_15">#REF!</definedName>
    <definedName name="Código._14_17">#REF!</definedName>
    <definedName name="Código._14_18">#REF!</definedName>
    <definedName name="Código._14_19">#REF!</definedName>
    <definedName name="Código._14_20">#REF!</definedName>
    <definedName name="Código._14_21">#REF!</definedName>
    <definedName name="Código._14_27">#REF!</definedName>
    <definedName name="Código._14_29">#REF!</definedName>
    <definedName name="Código._14_30">#REF!</definedName>
    <definedName name="Código._14_37">#REF!</definedName>
    <definedName name="Código._14_46">#REF!</definedName>
    <definedName name="Código._14_47">#REF!</definedName>
    <definedName name="Código._14_48">#REF!</definedName>
    <definedName name="Código._14_50">#REF!</definedName>
    <definedName name="Código._14_7">#REF!</definedName>
    <definedName name="Código._15">#REF!</definedName>
    <definedName name="Código._15_1">#REF!</definedName>
    <definedName name="Código._15_14">#REF!</definedName>
    <definedName name="Código._15_15">#REF!</definedName>
    <definedName name="Código._15_17">#REF!</definedName>
    <definedName name="Código._15_18">#REF!</definedName>
    <definedName name="Código._15_19">#REF!</definedName>
    <definedName name="Código._15_20">#REF!</definedName>
    <definedName name="Código._15_21">#REF!</definedName>
    <definedName name="Código._15_27">#REF!</definedName>
    <definedName name="Código._15_29">#REF!</definedName>
    <definedName name="Código._15_30">#REF!</definedName>
    <definedName name="Código._15_37">#REF!</definedName>
    <definedName name="Código._15_46">#REF!</definedName>
    <definedName name="Código._15_47">#REF!</definedName>
    <definedName name="Código._15_48">#REF!</definedName>
    <definedName name="Código._15_50">#REF!</definedName>
    <definedName name="Código._15_7">#REF!</definedName>
    <definedName name="Código._16">#REF!</definedName>
    <definedName name="Código._16_1">#REF!</definedName>
    <definedName name="Código._16_14">#REF!</definedName>
    <definedName name="Código._16_15">#REF!</definedName>
    <definedName name="Código._16_17">#REF!</definedName>
    <definedName name="Código._16_18">#REF!</definedName>
    <definedName name="Código._16_19">#REF!</definedName>
    <definedName name="Código._16_20">#REF!</definedName>
    <definedName name="Código._16_21">#REF!</definedName>
    <definedName name="Código._16_27">#REF!</definedName>
    <definedName name="Código._16_29">#REF!</definedName>
    <definedName name="Código._16_30">#REF!</definedName>
    <definedName name="Código._16_37">#REF!</definedName>
    <definedName name="Código._16_46">#REF!</definedName>
    <definedName name="Código._16_47">#REF!</definedName>
    <definedName name="Código._16_48">#REF!</definedName>
    <definedName name="Código._16_50">#REF!</definedName>
    <definedName name="Código._16_7">#REF!</definedName>
    <definedName name="Código._17">#REF!</definedName>
    <definedName name="Código._17_1">#REF!</definedName>
    <definedName name="Código._17_14">#REF!</definedName>
    <definedName name="Código._17_15">#REF!</definedName>
    <definedName name="Código._17_17">#REF!</definedName>
    <definedName name="Código._17_18">#REF!</definedName>
    <definedName name="Código._17_19">#REF!</definedName>
    <definedName name="Código._17_20">#REF!</definedName>
    <definedName name="Código._17_21">#REF!</definedName>
    <definedName name="Código._17_27">#REF!</definedName>
    <definedName name="Código._17_29">#REF!</definedName>
    <definedName name="Código._17_30">#REF!</definedName>
    <definedName name="Código._17_37">#REF!</definedName>
    <definedName name="Código._17_46">#REF!</definedName>
    <definedName name="Código._17_47">#REF!</definedName>
    <definedName name="Código._17_48">#REF!</definedName>
    <definedName name="Código._17_50">#REF!</definedName>
    <definedName name="Código._17_7">#REF!</definedName>
    <definedName name="Código._18">#REF!</definedName>
    <definedName name="Código._18_1">#REF!</definedName>
    <definedName name="Código._18_14">#REF!</definedName>
    <definedName name="Código._18_15">#REF!</definedName>
    <definedName name="Código._18_17">#REF!</definedName>
    <definedName name="Código._18_18">#REF!</definedName>
    <definedName name="Código._18_19">#REF!</definedName>
    <definedName name="Código._18_20">#REF!</definedName>
    <definedName name="Código._18_21">#REF!</definedName>
    <definedName name="Código._18_27">#REF!</definedName>
    <definedName name="Código._18_29">#REF!</definedName>
    <definedName name="Código._18_30">#REF!</definedName>
    <definedName name="Código._18_37">#REF!</definedName>
    <definedName name="Código._18_46">#REF!</definedName>
    <definedName name="Código._18_47">#REF!</definedName>
    <definedName name="Código._18_48">#REF!</definedName>
    <definedName name="Código._18_50">#REF!</definedName>
    <definedName name="Código._18_7">#REF!</definedName>
    <definedName name="Código._19">#REF!</definedName>
    <definedName name="Código._19_1">#REF!</definedName>
    <definedName name="Código._19_14">#REF!</definedName>
    <definedName name="Código._19_15">#REF!</definedName>
    <definedName name="Código._19_17">#REF!</definedName>
    <definedName name="Código._19_18">#REF!</definedName>
    <definedName name="Código._19_19">#REF!</definedName>
    <definedName name="Código._19_20">#REF!</definedName>
    <definedName name="Código._19_21">#REF!</definedName>
    <definedName name="Código._19_27">#REF!</definedName>
    <definedName name="Código._19_29">#REF!</definedName>
    <definedName name="Código._19_30">#REF!</definedName>
    <definedName name="Código._19_37">#REF!</definedName>
    <definedName name="Código._19_46">#REF!</definedName>
    <definedName name="Código._19_47">#REF!</definedName>
    <definedName name="Código._19_48">#REF!</definedName>
    <definedName name="Código._19_50">#REF!</definedName>
    <definedName name="Código._19_7">#REF!</definedName>
    <definedName name="Código._2">#REF!</definedName>
    <definedName name="Código._2_1">#REF!</definedName>
    <definedName name="Código._2_14">#REF!</definedName>
    <definedName name="Código._2_15">#REF!</definedName>
    <definedName name="Código._2_17">#REF!</definedName>
    <definedName name="Código._2_18">#REF!</definedName>
    <definedName name="Código._2_19">#REF!</definedName>
    <definedName name="Código._2_20">#REF!</definedName>
    <definedName name="Código._2_21">#REF!</definedName>
    <definedName name="Código._2_27">#REF!</definedName>
    <definedName name="Código._2_29">#REF!</definedName>
    <definedName name="Código._2_30">#REF!</definedName>
    <definedName name="Código._2_37">#REF!</definedName>
    <definedName name="Código._2_46">#REF!</definedName>
    <definedName name="Código._2_47">#REF!</definedName>
    <definedName name="Código._2_48">#REF!</definedName>
    <definedName name="Código._2_50">#REF!</definedName>
    <definedName name="Código._2_7">#REF!</definedName>
    <definedName name="Código._20">#REF!</definedName>
    <definedName name="Código._20_1">#REF!</definedName>
    <definedName name="Código._20_14">#REF!</definedName>
    <definedName name="Código._20_15">#REF!</definedName>
    <definedName name="Código._20_17">#REF!</definedName>
    <definedName name="Código._20_18">#REF!</definedName>
    <definedName name="Código._20_19">#REF!</definedName>
    <definedName name="Código._20_20">#REF!</definedName>
    <definedName name="Código._20_21">#REF!</definedName>
    <definedName name="Código._20_27">#REF!</definedName>
    <definedName name="Código._20_29">#REF!</definedName>
    <definedName name="Código._20_30">#REF!</definedName>
    <definedName name="Código._20_37">#REF!</definedName>
    <definedName name="Código._20_46">#REF!</definedName>
    <definedName name="Código._20_47">#REF!</definedName>
    <definedName name="Código._20_48">#REF!</definedName>
    <definedName name="Código._20_50">#REF!</definedName>
    <definedName name="Código._20_7">#REF!</definedName>
    <definedName name="Código._21">#REF!</definedName>
    <definedName name="Código._22">#REF!</definedName>
    <definedName name="Código._22_1">#REF!</definedName>
    <definedName name="Código._22_14">#REF!</definedName>
    <definedName name="Código._22_15">#REF!</definedName>
    <definedName name="Código._22_17">#REF!</definedName>
    <definedName name="Código._22_18">#REF!</definedName>
    <definedName name="Código._22_19">#REF!</definedName>
    <definedName name="Código._22_20">#REF!</definedName>
    <definedName name="Código._22_21">#REF!</definedName>
    <definedName name="Código._22_27">#REF!</definedName>
    <definedName name="Código._22_29">#REF!</definedName>
    <definedName name="Código._22_30">#REF!</definedName>
    <definedName name="Código._22_37">#REF!</definedName>
    <definedName name="Código._22_46">#REF!</definedName>
    <definedName name="Código._22_47">#REF!</definedName>
    <definedName name="Código._22_48">#REF!</definedName>
    <definedName name="Código._22_50">#REF!</definedName>
    <definedName name="Código._22_7">#REF!</definedName>
    <definedName name="Código._23">#REF!</definedName>
    <definedName name="Código._24">#REF!</definedName>
    <definedName name="Código._25">#REF!</definedName>
    <definedName name="Código._26">#REF!</definedName>
    <definedName name="Código._27">#REF!</definedName>
    <definedName name="Código._28">#REF!</definedName>
    <definedName name="Código._29">#REF!</definedName>
    <definedName name="Código._3">#REF!</definedName>
    <definedName name="Código._3_1">#REF!</definedName>
    <definedName name="Código._3_14">#REF!</definedName>
    <definedName name="Código._3_15">#REF!</definedName>
    <definedName name="Código._3_17">#REF!</definedName>
    <definedName name="Código._3_18">#REF!</definedName>
    <definedName name="Código._3_19">#REF!</definedName>
    <definedName name="Código._3_20">#REF!</definedName>
    <definedName name="Código._3_21">#REF!</definedName>
    <definedName name="Código._3_27">#REF!</definedName>
    <definedName name="Código._3_29">#REF!</definedName>
    <definedName name="Código._3_30">#REF!</definedName>
    <definedName name="Código._3_37">#REF!</definedName>
    <definedName name="Código._3_46">#REF!</definedName>
    <definedName name="Código._3_47">#REF!</definedName>
    <definedName name="Código._3_48">#REF!</definedName>
    <definedName name="Código._3_50">#REF!</definedName>
    <definedName name="Código._3_7">#REF!</definedName>
    <definedName name="Código._30">#REF!</definedName>
    <definedName name="Código._31">#REF!</definedName>
    <definedName name="Código._32">#REF!</definedName>
    <definedName name="Código._33">#REF!</definedName>
    <definedName name="Código._34">#REF!</definedName>
    <definedName name="Código._35">#REF!</definedName>
    <definedName name="Código._35_1">#REF!</definedName>
    <definedName name="Código._35_14">#REF!</definedName>
    <definedName name="Código._35_15">#REF!</definedName>
    <definedName name="Código._35_17">#REF!</definedName>
    <definedName name="Código._35_18">#REF!</definedName>
    <definedName name="Código._35_19">#REF!</definedName>
    <definedName name="Código._35_20">#REF!</definedName>
    <definedName name="Código._35_21">#REF!</definedName>
    <definedName name="Código._35_27">#REF!</definedName>
    <definedName name="Código._35_29">#REF!</definedName>
    <definedName name="Código._35_30">#REF!</definedName>
    <definedName name="Código._35_37">#REF!</definedName>
    <definedName name="Código._35_46">#REF!</definedName>
    <definedName name="Código._35_47">#REF!</definedName>
    <definedName name="Código._35_48">#REF!</definedName>
    <definedName name="Código._35_50">#REF!</definedName>
    <definedName name="Código._35_7">#REF!</definedName>
    <definedName name="Código._36">"$#REF!.$A$3:$A$731"</definedName>
    <definedName name="Código._36_1">#REF!</definedName>
    <definedName name="Código._36_14">#REF!</definedName>
    <definedName name="Código._36_15">#REF!</definedName>
    <definedName name="Código._36_17">#REF!</definedName>
    <definedName name="Código._36_18">#REF!</definedName>
    <definedName name="Código._36_19">#REF!</definedName>
    <definedName name="Código._36_20">#REF!</definedName>
    <definedName name="Código._36_21">#REF!</definedName>
    <definedName name="Código._36_27">#REF!</definedName>
    <definedName name="Código._36_29">#REF!</definedName>
    <definedName name="Código._36_30">#REF!</definedName>
    <definedName name="Código._36_37">#REF!</definedName>
    <definedName name="Código._36_46">#REF!</definedName>
    <definedName name="Código._36_47">#REF!</definedName>
    <definedName name="Código._36_48">#REF!</definedName>
    <definedName name="Código._36_50">#REF!</definedName>
    <definedName name="Código._36_7">#REF!</definedName>
    <definedName name="Código._37">#REF!</definedName>
    <definedName name="Código._37_1">#REF!</definedName>
    <definedName name="Código._37_14">#REF!</definedName>
    <definedName name="Código._37_15">#REF!</definedName>
    <definedName name="Código._37_17">#REF!</definedName>
    <definedName name="Código._37_18">#REF!</definedName>
    <definedName name="Código._37_19">#REF!</definedName>
    <definedName name="Código._37_20">#REF!</definedName>
    <definedName name="Código._37_21">#REF!</definedName>
    <definedName name="Código._37_27">#REF!</definedName>
    <definedName name="Código._37_29">#REF!</definedName>
    <definedName name="Código._37_30">#REF!</definedName>
    <definedName name="Código._37_37">#REF!</definedName>
    <definedName name="Código._37_46">#REF!</definedName>
    <definedName name="Código._37_47">#REF!</definedName>
    <definedName name="Código._37_48">#REF!</definedName>
    <definedName name="Código._37_50">#REF!</definedName>
    <definedName name="Código._37_7">#REF!</definedName>
    <definedName name="Código._38">#REF!</definedName>
    <definedName name="Código._38_1">#REF!</definedName>
    <definedName name="Código._38_14">#REF!</definedName>
    <definedName name="Código._38_15">#REF!</definedName>
    <definedName name="Código._38_17">#REF!</definedName>
    <definedName name="Código._38_18">#REF!</definedName>
    <definedName name="Código._38_19">#REF!</definedName>
    <definedName name="Código._38_20">#REF!</definedName>
    <definedName name="Código._38_21">#REF!</definedName>
    <definedName name="Código._38_27">#REF!</definedName>
    <definedName name="Código._38_29">#REF!</definedName>
    <definedName name="Código._38_30">#REF!</definedName>
    <definedName name="Código._38_37">#REF!</definedName>
    <definedName name="Código._38_46">#REF!</definedName>
    <definedName name="Código._38_47">#REF!</definedName>
    <definedName name="Código._38_48">#REF!</definedName>
    <definedName name="Código._38_50">#REF!</definedName>
    <definedName name="Código._38_7">#REF!</definedName>
    <definedName name="Código._39">#REF!</definedName>
    <definedName name="Código._39_1">#REF!</definedName>
    <definedName name="Código._39_14">#REF!</definedName>
    <definedName name="Código._39_15">#REF!</definedName>
    <definedName name="Código._39_17">#REF!</definedName>
    <definedName name="Código._39_18">#REF!</definedName>
    <definedName name="Código._39_19">#REF!</definedName>
    <definedName name="Código._39_20">#REF!</definedName>
    <definedName name="Código._39_21">#REF!</definedName>
    <definedName name="Código._39_27">#REF!</definedName>
    <definedName name="Código._39_29">#REF!</definedName>
    <definedName name="Código._39_30">#REF!</definedName>
    <definedName name="Código._39_37">#REF!</definedName>
    <definedName name="Código._39_46">#REF!</definedName>
    <definedName name="Código._39_47">#REF!</definedName>
    <definedName name="Código._39_48">#REF!</definedName>
    <definedName name="Código._39_50">#REF!</definedName>
    <definedName name="Código._39_7">#REF!</definedName>
    <definedName name="Código._4">#REF!</definedName>
    <definedName name="Código._4_1">#REF!</definedName>
    <definedName name="Código._4_14">#REF!</definedName>
    <definedName name="Código._4_15">#REF!</definedName>
    <definedName name="Código._4_17">#REF!</definedName>
    <definedName name="Código._4_18">#REF!</definedName>
    <definedName name="Código._4_19">#REF!</definedName>
    <definedName name="Código._4_20">#REF!</definedName>
    <definedName name="Código._4_21">#REF!</definedName>
    <definedName name="Código._4_27">#REF!</definedName>
    <definedName name="Código._4_29">#REF!</definedName>
    <definedName name="Código._4_30">#REF!</definedName>
    <definedName name="Código._4_37">#REF!</definedName>
    <definedName name="Código._4_46">#REF!</definedName>
    <definedName name="Código._4_47">#REF!</definedName>
    <definedName name="Código._4_48">#REF!</definedName>
    <definedName name="Código._4_50">#REF!</definedName>
    <definedName name="Código._4_7">#REF!</definedName>
    <definedName name="Código._40">#REF!</definedName>
    <definedName name="Código._40_1">#REF!</definedName>
    <definedName name="Código._40_14">#REF!</definedName>
    <definedName name="Código._40_15">#REF!</definedName>
    <definedName name="Código._40_17">#REF!</definedName>
    <definedName name="Código._40_18">#REF!</definedName>
    <definedName name="Código._40_19">#REF!</definedName>
    <definedName name="Código._40_20">#REF!</definedName>
    <definedName name="Código._40_21">#REF!</definedName>
    <definedName name="Código._40_27">#REF!</definedName>
    <definedName name="Código._40_29">#REF!</definedName>
    <definedName name="Código._40_30">#REF!</definedName>
    <definedName name="Código._40_37">#REF!</definedName>
    <definedName name="Código._40_46">#REF!</definedName>
    <definedName name="Código._40_47">#REF!</definedName>
    <definedName name="Código._40_48">#REF!</definedName>
    <definedName name="Código._40_50">#REF!</definedName>
    <definedName name="Código._40_7">#REF!</definedName>
    <definedName name="Código._41">#REF!</definedName>
    <definedName name="Código._41_1">#REF!</definedName>
    <definedName name="Código._41_14">#REF!</definedName>
    <definedName name="Código._41_15">#REF!</definedName>
    <definedName name="Código._41_17">#REF!</definedName>
    <definedName name="Código._41_18">#REF!</definedName>
    <definedName name="Código._41_19">#REF!</definedName>
    <definedName name="Código._41_20">#REF!</definedName>
    <definedName name="Código._41_21">#REF!</definedName>
    <definedName name="Código._41_27">#REF!</definedName>
    <definedName name="Código._41_29">#REF!</definedName>
    <definedName name="Código._41_30">#REF!</definedName>
    <definedName name="Código._41_37">#REF!</definedName>
    <definedName name="Código._41_46">#REF!</definedName>
    <definedName name="Código._41_47">#REF!</definedName>
    <definedName name="Código._41_48">#REF!</definedName>
    <definedName name="Código._41_50">#REF!</definedName>
    <definedName name="Código._41_7">#REF!</definedName>
    <definedName name="Código._42">#REF!</definedName>
    <definedName name="Código._42_1">#REF!</definedName>
    <definedName name="Código._42_14">#REF!</definedName>
    <definedName name="Código._42_15">#REF!</definedName>
    <definedName name="Código._42_17">#REF!</definedName>
    <definedName name="Código._42_18">#REF!</definedName>
    <definedName name="Código._42_19">#REF!</definedName>
    <definedName name="Código._42_20">#REF!</definedName>
    <definedName name="Código._42_21">#REF!</definedName>
    <definedName name="Código._42_27">#REF!</definedName>
    <definedName name="Código._42_29">#REF!</definedName>
    <definedName name="Código._42_30">#REF!</definedName>
    <definedName name="Código._42_37">#REF!</definedName>
    <definedName name="Código._42_46">#REF!</definedName>
    <definedName name="Código._42_47">#REF!</definedName>
    <definedName name="Código._42_48">#REF!</definedName>
    <definedName name="Código._42_50">#REF!</definedName>
    <definedName name="Código._42_7">#REF!</definedName>
    <definedName name="Código._43">#REF!</definedName>
    <definedName name="Código._43_1">#REF!</definedName>
    <definedName name="Código._43_14">#REF!</definedName>
    <definedName name="Código._43_15">#REF!</definedName>
    <definedName name="Código._43_17">#REF!</definedName>
    <definedName name="Código._43_18">#REF!</definedName>
    <definedName name="Código._43_19">#REF!</definedName>
    <definedName name="Código._43_20">#REF!</definedName>
    <definedName name="Código._43_21">#REF!</definedName>
    <definedName name="Código._43_27">#REF!</definedName>
    <definedName name="Código._43_29">#REF!</definedName>
    <definedName name="Código._43_30">#REF!</definedName>
    <definedName name="Código._43_37">#REF!</definedName>
    <definedName name="Código._43_46">#REF!</definedName>
    <definedName name="Código._43_47">#REF!</definedName>
    <definedName name="Código._43_48">#REF!</definedName>
    <definedName name="Código._43_50">#REF!</definedName>
    <definedName name="Código._43_7">#REF!</definedName>
    <definedName name="Código._44">#REF!</definedName>
    <definedName name="Código._45">#REF!</definedName>
    <definedName name="Código._45_1">#REF!</definedName>
    <definedName name="Código._45_14">#REF!</definedName>
    <definedName name="Código._45_15">#REF!</definedName>
    <definedName name="Código._45_17">#REF!</definedName>
    <definedName name="Código._45_18">#REF!</definedName>
    <definedName name="Código._45_19">#REF!</definedName>
    <definedName name="Código._45_20">#REF!</definedName>
    <definedName name="Código._45_21">#REF!</definedName>
    <definedName name="Código._45_27">#REF!</definedName>
    <definedName name="Código._45_29">#REF!</definedName>
    <definedName name="Código._45_30">#REF!</definedName>
    <definedName name="Código._45_37">#REF!</definedName>
    <definedName name="Código._45_46">#REF!</definedName>
    <definedName name="Código._45_47">#REF!</definedName>
    <definedName name="Código._45_48">#REF!</definedName>
    <definedName name="Código._45_50">#REF!</definedName>
    <definedName name="Código._45_7">#REF!</definedName>
    <definedName name="Código._46">#REF!</definedName>
    <definedName name="Código._46_1">#REF!</definedName>
    <definedName name="Código._46_14">#REF!</definedName>
    <definedName name="Código._46_15">#REF!</definedName>
    <definedName name="Código._46_17">#REF!</definedName>
    <definedName name="Código._46_18">#REF!</definedName>
    <definedName name="Código._46_19">#REF!</definedName>
    <definedName name="Código._46_20">#REF!</definedName>
    <definedName name="Código._46_21">#REF!</definedName>
    <definedName name="Código._46_27">#REF!</definedName>
    <definedName name="Código._46_29">#REF!</definedName>
    <definedName name="Código._46_30">#REF!</definedName>
    <definedName name="Código._46_37">#REF!</definedName>
    <definedName name="Código._46_46">#REF!</definedName>
    <definedName name="Código._46_47">#REF!</definedName>
    <definedName name="Código._46_48">#REF!</definedName>
    <definedName name="Código._46_50">#REF!</definedName>
    <definedName name="Código._46_7">#REF!</definedName>
    <definedName name="Código._47">#REF!</definedName>
    <definedName name="Código._47_1">#REF!</definedName>
    <definedName name="Código._47_14">#REF!</definedName>
    <definedName name="Código._47_15">#REF!</definedName>
    <definedName name="Código._47_17">#REF!</definedName>
    <definedName name="Código._47_18">#REF!</definedName>
    <definedName name="Código._47_19">#REF!</definedName>
    <definedName name="Código._47_20">#REF!</definedName>
    <definedName name="Código._47_21">#REF!</definedName>
    <definedName name="Código._47_27">#REF!</definedName>
    <definedName name="Código._47_29">#REF!</definedName>
    <definedName name="Código._47_30">#REF!</definedName>
    <definedName name="Código._47_37">#REF!</definedName>
    <definedName name="Código._47_46">#REF!</definedName>
    <definedName name="Código._47_47">#REF!</definedName>
    <definedName name="Código._47_48">#REF!</definedName>
    <definedName name="Código._47_50">#REF!</definedName>
    <definedName name="Código._47_7">#REF!</definedName>
    <definedName name="Código._48">#REF!</definedName>
    <definedName name="Código._48_1">#REF!</definedName>
    <definedName name="Código._48_14">#REF!</definedName>
    <definedName name="Código._48_15">#REF!</definedName>
    <definedName name="Código._48_17">#REF!</definedName>
    <definedName name="Código._48_18">#REF!</definedName>
    <definedName name="Código._48_19">#REF!</definedName>
    <definedName name="Código._48_20">#REF!</definedName>
    <definedName name="Código._48_21">#REF!</definedName>
    <definedName name="Código._48_27">#REF!</definedName>
    <definedName name="Código._48_29">#REF!</definedName>
    <definedName name="Código._48_30">#REF!</definedName>
    <definedName name="Código._48_37">#REF!</definedName>
    <definedName name="Código._48_46">#REF!</definedName>
    <definedName name="Código._48_47">#REF!</definedName>
    <definedName name="Código._48_48">#REF!</definedName>
    <definedName name="Código._48_50">#REF!</definedName>
    <definedName name="Código._48_7">#REF!</definedName>
    <definedName name="Código._49">#REF!</definedName>
    <definedName name="Código._49_1">#REF!</definedName>
    <definedName name="Código._49_14">#REF!</definedName>
    <definedName name="Código._49_15">#REF!</definedName>
    <definedName name="Código._49_17">#REF!</definedName>
    <definedName name="Código._49_18">#REF!</definedName>
    <definedName name="Código._49_19">#REF!</definedName>
    <definedName name="Código._49_20">#REF!</definedName>
    <definedName name="Código._49_21">#REF!</definedName>
    <definedName name="Código._49_27">#REF!</definedName>
    <definedName name="Código._49_29">#REF!</definedName>
    <definedName name="Código._49_30">#REF!</definedName>
    <definedName name="Código._49_37">#REF!</definedName>
    <definedName name="Código._49_46">#REF!</definedName>
    <definedName name="Código._49_47">#REF!</definedName>
    <definedName name="Código._49_48">#REF!</definedName>
    <definedName name="Código._49_50">#REF!</definedName>
    <definedName name="Código._49_7">#REF!</definedName>
    <definedName name="Código._5">#REF!</definedName>
    <definedName name="Código._50">#REF!</definedName>
    <definedName name="Código._50_1">#REF!</definedName>
    <definedName name="Código._50_14">#REF!</definedName>
    <definedName name="Código._50_15">#REF!</definedName>
    <definedName name="Código._50_17">#REF!</definedName>
    <definedName name="Código._50_18">#REF!</definedName>
    <definedName name="Código._50_19">#REF!</definedName>
    <definedName name="Código._50_20">#REF!</definedName>
    <definedName name="Código._50_21">#REF!</definedName>
    <definedName name="Código._50_27">#REF!</definedName>
    <definedName name="Código._50_29">#REF!</definedName>
    <definedName name="Código._50_30">#REF!</definedName>
    <definedName name="Código._50_37">#REF!</definedName>
    <definedName name="Código._50_46">#REF!</definedName>
    <definedName name="Código._50_47">#REF!</definedName>
    <definedName name="Código._50_48">#REF!</definedName>
    <definedName name="Código._50_50">#REF!</definedName>
    <definedName name="Código._50_7">#REF!</definedName>
    <definedName name="Código._51">#REF!</definedName>
    <definedName name="Código._51_1">#REF!</definedName>
    <definedName name="Código._51_14">#REF!</definedName>
    <definedName name="Código._51_15">#REF!</definedName>
    <definedName name="Código._51_17">#REF!</definedName>
    <definedName name="Código._51_18">#REF!</definedName>
    <definedName name="Código._51_19">#REF!</definedName>
    <definedName name="Código._51_20">#REF!</definedName>
    <definedName name="Código._51_21">#REF!</definedName>
    <definedName name="Código._51_27">#REF!</definedName>
    <definedName name="Código._51_29">#REF!</definedName>
    <definedName name="Código._51_30">#REF!</definedName>
    <definedName name="Código._51_37">#REF!</definedName>
    <definedName name="Código._51_46">#REF!</definedName>
    <definedName name="Código._51_47">#REF!</definedName>
    <definedName name="Código._51_48">#REF!</definedName>
    <definedName name="Código._51_50">#REF!</definedName>
    <definedName name="Código._51_7">#REF!</definedName>
    <definedName name="Código._52">#REF!</definedName>
    <definedName name="Código._52_1">#REF!</definedName>
    <definedName name="Código._52_14">#REF!</definedName>
    <definedName name="Código._52_15">#REF!</definedName>
    <definedName name="Código._52_17">#REF!</definedName>
    <definedName name="Código._52_18">#REF!</definedName>
    <definedName name="Código._52_19">#REF!</definedName>
    <definedName name="Código._52_20">#REF!</definedName>
    <definedName name="Código._52_21">#REF!</definedName>
    <definedName name="Código._52_27">#REF!</definedName>
    <definedName name="Código._52_29">#REF!</definedName>
    <definedName name="Código._52_30">#REF!</definedName>
    <definedName name="Código._52_37">#REF!</definedName>
    <definedName name="Código._52_46">#REF!</definedName>
    <definedName name="Código._52_47">#REF!</definedName>
    <definedName name="Código._52_48">#REF!</definedName>
    <definedName name="Código._52_50">#REF!</definedName>
    <definedName name="Código._52_7">#REF!</definedName>
    <definedName name="Código._53">#REF!</definedName>
    <definedName name="Código._53_1">#REF!</definedName>
    <definedName name="Código._53_14">#REF!</definedName>
    <definedName name="Código._53_15">#REF!</definedName>
    <definedName name="Código._53_17">#REF!</definedName>
    <definedName name="Código._53_18">#REF!</definedName>
    <definedName name="Código._53_19">#REF!</definedName>
    <definedName name="Código._53_20">#REF!</definedName>
    <definedName name="Código._53_21">#REF!</definedName>
    <definedName name="Código._53_27">#REF!</definedName>
    <definedName name="Código._53_29">#REF!</definedName>
    <definedName name="Código._53_30">#REF!</definedName>
    <definedName name="Código._53_37">#REF!</definedName>
    <definedName name="Código._53_46">#REF!</definedName>
    <definedName name="Código._53_47">#REF!</definedName>
    <definedName name="Código._53_48">#REF!</definedName>
    <definedName name="Código._53_50">#REF!</definedName>
    <definedName name="Código._53_7">#REF!</definedName>
    <definedName name="Código._7">#REF!</definedName>
    <definedName name="Código._8">#REF!</definedName>
    <definedName name="codigo_1">#REF!</definedName>
    <definedName name="Código_1">#REF!</definedName>
    <definedName name="Código_13">#REF!</definedName>
    <definedName name="Código_13_1">#REF!</definedName>
    <definedName name="Código_13_14">#REF!</definedName>
    <definedName name="Código_13_15">#REF!</definedName>
    <definedName name="Código_13_17">#REF!</definedName>
    <definedName name="Código_13_18">#REF!</definedName>
    <definedName name="Código_13_19">#REF!</definedName>
    <definedName name="Código_13_20">#REF!</definedName>
    <definedName name="Código_13_21">#REF!</definedName>
    <definedName name="Código_13_27">#REF!</definedName>
    <definedName name="Código_13_29">#REF!</definedName>
    <definedName name="Código_13_30">#REF!</definedName>
    <definedName name="Código_13_37">#REF!</definedName>
    <definedName name="Código_13_46">#REF!</definedName>
    <definedName name="Código_13_47">#REF!</definedName>
    <definedName name="Código_13_48">#REF!</definedName>
    <definedName name="Código_13_50">#REF!</definedName>
    <definedName name="Código_13_7">#REF!</definedName>
    <definedName name="codigo_14">#REF!</definedName>
    <definedName name="Código_14">#REF!</definedName>
    <definedName name="Código_14_1">#REF!</definedName>
    <definedName name="Código_14_14">#REF!</definedName>
    <definedName name="Código_14_15">#REF!</definedName>
    <definedName name="Código_14_17">#REF!</definedName>
    <definedName name="Código_14_18">#REF!</definedName>
    <definedName name="Código_14_19">#REF!</definedName>
    <definedName name="Código_14_20">#REF!</definedName>
    <definedName name="Código_14_21">#REF!</definedName>
    <definedName name="Código_14_27">#REF!</definedName>
    <definedName name="Código_14_29">#REF!</definedName>
    <definedName name="Código_14_30">#REF!</definedName>
    <definedName name="Código_14_37">#REF!</definedName>
    <definedName name="Código_14_46">#REF!</definedName>
    <definedName name="Código_14_47">#REF!</definedName>
    <definedName name="Código_14_48">#REF!</definedName>
    <definedName name="Código_14_50">#REF!</definedName>
    <definedName name="Código_14_7">#REF!</definedName>
    <definedName name="codigo_15">#REF!</definedName>
    <definedName name="Código_15">"$#REF!.$A$3:$A$731"</definedName>
    <definedName name="Código_15_1">#REF!</definedName>
    <definedName name="Código_15_14">#REF!</definedName>
    <definedName name="Código_15_15">#REF!</definedName>
    <definedName name="Código_15_17">#REF!</definedName>
    <definedName name="Código_15_18">#REF!</definedName>
    <definedName name="Código_15_19">#REF!</definedName>
    <definedName name="Código_15_20">#REF!</definedName>
    <definedName name="Código_15_21">#REF!</definedName>
    <definedName name="Código_15_27">#REF!</definedName>
    <definedName name="Código_15_29">#REF!</definedName>
    <definedName name="Código_15_30">#REF!</definedName>
    <definedName name="Código_15_37">#REF!</definedName>
    <definedName name="Código_15_46">#REF!</definedName>
    <definedName name="Código_15_47">#REF!</definedName>
    <definedName name="Código_15_48">#REF!</definedName>
    <definedName name="Código_15_50">#REF!</definedName>
    <definedName name="Código_15_7">#REF!</definedName>
    <definedName name="Código_16">"$#REF!.$A$3:$A$731"</definedName>
    <definedName name="Código_16_1">#REF!</definedName>
    <definedName name="Código_16_14">#REF!</definedName>
    <definedName name="Código_16_15">#REF!</definedName>
    <definedName name="Código_16_17">#REF!</definedName>
    <definedName name="Código_16_18">#REF!</definedName>
    <definedName name="Código_16_19">#REF!</definedName>
    <definedName name="Código_16_20">#REF!</definedName>
    <definedName name="Código_16_21">#REF!</definedName>
    <definedName name="Código_16_27">#REF!</definedName>
    <definedName name="Código_16_29">#REF!</definedName>
    <definedName name="Código_16_30">#REF!</definedName>
    <definedName name="Código_16_37">#REF!</definedName>
    <definedName name="Código_16_46">#REF!</definedName>
    <definedName name="Código_16_47">#REF!</definedName>
    <definedName name="Código_16_48">#REF!</definedName>
    <definedName name="Código_16_50">#REF!</definedName>
    <definedName name="Código_16_7">#REF!</definedName>
    <definedName name="codigo_17">#REF!</definedName>
    <definedName name="Código_17">"$#REF!.$A$3:$A$731"</definedName>
    <definedName name="Código_17_1">#REF!</definedName>
    <definedName name="Código_17_14">#REF!</definedName>
    <definedName name="Código_17_15">#REF!</definedName>
    <definedName name="Código_17_17">#REF!</definedName>
    <definedName name="Código_17_18">#REF!</definedName>
    <definedName name="Código_17_19">#REF!</definedName>
    <definedName name="Código_17_20">#REF!</definedName>
    <definedName name="Código_17_21">#REF!</definedName>
    <definedName name="Código_17_27">#REF!</definedName>
    <definedName name="Código_17_29">#REF!</definedName>
    <definedName name="Código_17_30">#REF!</definedName>
    <definedName name="Código_17_37">#REF!</definedName>
    <definedName name="Código_17_46">#REF!</definedName>
    <definedName name="Código_17_47">#REF!</definedName>
    <definedName name="Código_17_48">#REF!</definedName>
    <definedName name="Código_17_50">#REF!</definedName>
    <definedName name="Código_17_7">#REF!</definedName>
    <definedName name="codigo_18">#REF!</definedName>
    <definedName name="Código_18">"$#REF!.$A$3:$A$731"</definedName>
    <definedName name="Código_18_1">#REF!</definedName>
    <definedName name="Código_18_14">#REF!</definedName>
    <definedName name="Código_18_15">#REF!</definedName>
    <definedName name="Código_18_17">#REF!</definedName>
    <definedName name="Código_18_18">#REF!</definedName>
    <definedName name="Código_18_19">#REF!</definedName>
    <definedName name="Código_18_20">#REF!</definedName>
    <definedName name="Código_18_21">#REF!</definedName>
    <definedName name="Código_18_27">#REF!</definedName>
    <definedName name="Código_18_29">#REF!</definedName>
    <definedName name="Código_18_30">#REF!</definedName>
    <definedName name="Código_18_37">#REF!</definedName>
    <definedName name="Código_18_46">#REF!</definedName>
    <definedName name="Código_18_47">#REF!</definedName>
    <definedName name="Código_18_48">#REF!</definedName>
    <definedName name="Código_18_50">#REF!</definedName>
    <definedName name="Código_18_7">#REF!</definedName>
    <definedName name="codigo_19">#REF!</definedName>
    <definedName name="Código_19">"$#REF!.$A$3:$A$731"</definedName>
    <definedName name="Código_19_1">#REF!</definedName>
    <definedName name="Código_19_14">#REF!</definedName>
    <definedName name="Código_19_15">#REF!</definedName>
    <definedName name="Código_19_17">#REF!</definedName>
    <definedName name="Código_19_18">#REF!</definedName>
    <definedName name="Código_19_19">#REF!</definedName>
    <definedName name="Código_19_20">#REF!</definedName>
    <definedName name="Código_19_21">#REF!</definedName>
    <definedName name="Código_19_27">#REF!</definedName>
    <definedName name="Código_19_29">#REF!</definedName>
    <definedName name="Código_19_30">#REF!</definedName>
    <definedName name="Código_19_37">#REF!</definedName>
    <definedName name="Código_19_46">#REF!</definedName>
    <definedName name="Código_19_47">#REF!</definedName>
    <definedName name="Código_19_48">#REF!</definedName>
    <definedName name="Código_19_50">#REF!</definedName>
    <definedName name="Código_19_7">#REF!</definedName>
    <definedName name="Código_2">#REF!</definedName>
    <definedName name="Código_2_1">#REF!</definedName>
    <definedName name="Código_2_14">#REF!</definedName>
    <definedName name="Código_2_15">#REF!</definedName>
    <definedName name="Código_2_17">#REF!</definedName>
    <definedName name="Código_2_18">#REF!</definedName>
    <definedName name="Código_2_19">#REF!</definedName>
    <definedName name="Código_2_20">#REF!</definedName>
    <definedName name="Código_2_21">#REF!</definedName>
    <definedName name="Código_2_27">#REF!</definedName>
    <definedName name="Código_2_29">#REF!</definedName>
    <definedName name="Código_2_30">#REF!</definedName>
    <definedName name="Código_2_37">#REF!</definedName>
    <definedName name="Código_2_46">#REF!</definedName>
    <definedName name="Código_2_47">#REF!</definedName>
    <definedName name="Código_2_48">#REF!</definedName>
    <definedName name="Código_2_50">#REF!</definedName>
    <definedName name="Código_2_7">#REF!</definedName>
    <definedName name="codigo_20">#REF!</definedName>
    <definedName name="Código_20">"$#REF!.$A$3:$A$731"</definedName>
    <definedName name="Código_20_1">#REF!</definedName>
    <definedName name="Código_20_14">#REF!</definedName>
    <definedName name="Código_20_15">#REF!</definedName>
    <definedName name="Código_20_17">#REF!</definedName>
    <definedName name="Código_20_18">#REF!</definedName>
    <definedName name="Código_20_19">#REF!</definedName>
    <definedName name="Código_20_20">#REF!</definedName>
    <definedName name="Código_20_21">#REF!</definedName>
    <definedName name="Código_20_27">#REF!</definedName>
    <definedName name="Código_20_29">#REF!</definedName>
    <definedName name="Código_20_30">#REF!</definedName>
    <definedName name="Código_20_37">#REF!</definedName>
    <definedName name="Código_20_46">#REF!</definedName>
    <definedName name="Código_20_47">#REF!</definedName>
    <definedName name="Código_20_48">#REF!</definedName>
    <definedName name="Código_20_50">#REF!</definedName>
    <definedName name="Código_20_7">#REF!</definedName>
    <definedName name="codigo_21">#REF!</definedName>
    <definedName name="Código_21">"$#REF!.$A$3:$A$731"</definedName>
    <definedName name="codigo_22">#REF!</definedName>
    <definedName name="Código_22">"$#REF!.$A$3:$A$731"</definedName>
    <definedName name="Código_22_1">#REF!</definedName>
    <definedName name="Código_22_14">#REF!</definedName>
    <definedName name="Código_22_15">#REF!</definedName>
    <definedName name="Código_22_17">#REF!</definedName>
    <definedName name="Código_22_18">#REF!</definedName>
    <definedName name="Código_22_19">#REF!</definedName>
    <definedName name="Código_22_20">#REF!</definedName>
    <definedName name="Código_22_21">#REF!</definedName>
    <definedName name="Código_22_27">#REF!</definedName>
    <definedName name="Código_22_29">#REF!</definedName>
    <definedName name="Código_22_30">#REF!</definedName>
    <definedName name="Código_22_37">#REF!</definedName>
    <definedName name="Código_22_46">#REF!</definedName>
    <definedName name="Código_22_47">#REF!</definedName>
    <definedName name="Código_22_48">#REF!</definedName>
    <definedName name="Código_22_50">#REF!</definedName>
    <definedName name="Código_22_7">#REF!</definedName>
    <definedName name="codigo_23">#REF!</definedName>
    <definedName name="Código_23">"$#REF!.$A$3:$A$731"</definedName>
    <definedName name="codigo_24">#REF!</definedName>
    <definedName name="Código_24">"$#REF!.$A$3:$A$731"</definedName>
    <definedName name="codigo_25">#REF!</definedName>
    <definedName name="Código_25">"$#REF!.$A$3:$A$731"</definedName>
    <definedName name="codigo_26">#REF!</definedName>
    <definedName name="Código_26">"$#REF!.$A$3:$A$731"</definedName>
    <definedName name="codigo_27">#REF!</definedName>
    <definedName name="Código_27">"$#REF!.$A$3:$A$731"</definedName>
    <definedName name="codigo_28">#REF!</definedName>
    <definedName name="Código_28">"$#REF!.$A$3:$A$731"</definedName>
    <definedName name="codigo_29">#REF!</definedName>
    <definedName name="Código_29">"$#REF!.$A$3:$A$731"</definedName>
    <definedName name="Código_3">#REF!</definedName>
    <definedName name="Código_3_1">#REF!</definedName>
    <definedName name="Código_3_14">#REF!</definedName>
    <definedName name="Código_3_15">#REF!</definedName>
    <definedName name="Código_3_17">#REF!</definedName>
    <definedName name="Código_3_18">#REF!</definedName>
    <definedName name="Código_3_19">#REF!</definedName>
    <definedName name="Código_3_20">#REF!</definedName>
    <definedName name="Código_3_21">#REF!</definedName>
    <definedName name="Código_3_27">#REF!</definedName>
    <definedName name="Código_3_29">#REF!</definedName>
    <definedName name="Código_3_30">#REF!</definedName>
    <definedName name="Código_3_37">#REF!</definedName>
    <definedName name="Código_3_46">#REF!</definedName>
    <definedName name="Código_3_47">#REF!</definedName>
    <definedName name="Código_3_48">#REF!</definedName>
    <definedName name="Código_3_50">#REF!</definedName>
    <definedName name="Código_3_7">#REF!</definedName>
    <definedName name="codigo_30">#REF!</definedName>
    <definedName name="Código_30">"$#REF!.$A$3:$A$731"</definedName>
    <definedName name="codigo_31">#REF!</definedName>
    <definedName name="Código_31">"$#REF!.$A$3:$A$731"</definedName>
    <definedName name="codigo_32">#REF!</definedName>
    <definedName name="Código_32">"$#REF!.$A$3:$A$731"</definedName>
    <definedName name="codigo_33">#REF!</definedName>
    <definedName name="Código_33">"$#REF!.$A$3:$A$731"</definedName>
    <definedName name="codigo_34">#REF!</definedName>
    <definedName name="Código_34">"$#REF!.$A$3:$A$731"</definedName>
    <definedName name="codigo_35">#REF!</definedName>
    <definedName name="Código_35">"$#REF!.$A$3:$A$731"</definedName>
    <definedName name="Código_35_1">#REF!</definedName>
    <definedName name="Código_35_14">#REF!</definedName>
    <definedName name="Código_35_15">#REF!</definedName>
    <definedName name="Código_35_17">#REF!</definedName>
    <definedName name="Código_35_18">#REF!</definedName>
    <definedName name="Código_35_19">#REF!</definedName>
    <definedName name="Código_35_20">#REF!</definedName>
    <definedName name="Código_35_21">#REF!</definedName>
    <definedName name="Código_35_27">#REF!</definedName>
    <definedName name="Código_35_29">#REF!</definedName>
    <definedName name="Código_35_30">#REF!</definedName>
    <definedName name="Código_35_37">#REF!</definedName>
    <definedName name="Código_35_46">#REF!</definedName>
    <definedName name="Código_35_47">#REF!</definedName>
    <definedName name="Código_35_48">#REF!</definedName>
    <definedName name="Código_35_50">#REF!</definedName>
    <definedName name="Código_35_7">#REF!</definedName>
    <definedName name="codigo_36">#REF!</definedName>
    <definedName name="Código_36">"$#REF!.$A$3:$A$731"</definedName>
    <definedName name="Código_36_1">#REF!</definedName>
    <definedName name="Código_36_14">#REF!</definedName>
    <definedName name="Código_36_15">#REF!</definedName>
    <definedName name="Código_36_17">#REF!</definedName>
    <definedName name="Código_36_18">#REF!</definedName>
    <definedName name="Código_36_19">#REF!</definedName>
    <definedName name="Código_36_20">#REF!</definedName>
    <definedName name="Código_36_21">#REF!</definedName>
    <definedName name="Código_36_27">#REF!</definedName>
    <definedName name="Código_36_29">#REF!</definedName>
    <definedName name="Código_36_30">#REF!</definedName>
    <definedName name="Código_36_37">#REF!</definedName>
    <definedName name="Código_36_46">#REF!</definedName>
    <definedName name="Código_36_47">#REF!</definedName>
    <definedName name="Código_36_48">#REF!</definedName>
    <definedName name="Código_36_50">#REF!</definedName>
    <definedName name="Código_36_7">#REF!</definedName>
    <definedName name="codigo_37">#REF!</definedName>
    <definedName name="Código_37">#REF!</definedName>
    <definedName name="Código_37_1">#REF!</definedName>
    <definedName name="Código_37_14">#REF!</definedName>
    <definedName name="Código_37_15">#REF!</definedName>
    <definedName name="Código_37_17">#REF!</definedName>
    <definedName name="Código_37_18">#REF!</definedName>
    <definedName name="Código_37_19">#REF!</definedName>
    <definedName name="Código_37_20">#REF!</definedName>
    <definedName name="Código_37_21">#REF!</definedName>
    <definedName name="Código_37_27">#REF!</definedName>
    <definedName name="Código_37_29">#REF!</definedName>
    <definedName name="Código_37_30">#REF!</definedName>
    <definedName name="Código_37_37">#REF!</definedName>
    <definedName name="Código_37_46">#REF!</definedName>
    <definedName name="Código_37_47">#REF!</definedName>
    <definedName name="Código_37_48">#REF!</definedName>
    <definedName name="Código_37_50">#REF!</definedName>
    <definedName name="Código_37_7">#REF!</definedName>
    <definedName name="codigo_38">#REF!</definedName>
    <definedName name="Código_38">"$#REF!.$A$3:$A$731"</definedName>
    <definedName name="Código_38_1">#REF!</definedName>
    <definedName name="Código_38_14">#REF!</definedName>
    <definedName name="Código_38_15">#REF!</definedName>
    <definedName name="Código_38_17">#REF!</definedName>
    <definedName name="Código_38_18">#REF!</definedName>
    <definedName name="Código_38_19">#REF!</definedName>
    <definedName name="Código_38_20">#REF!</definedName>
    <definedName name="Código_38_21">#REF!</definedName>
    <definedName name="Código_38_27">#REF!</definedName>
    <definedName name="Código_38_29">#REF!</definedName>
    <definedName name="Código_38_30">#REF!</definedName>
    <definedName name="Código_38_37">#REF!</definedName>
    <definedName name="Código_38_46">#REF!</definedName>
    <definedName name="Código_38_47">#REF!</definedName>
    <definedName name="Código_38_48">#REF!</definedName>
    <definedName name="Código_38_50">#REF!</definedName>
    <definedName name="Código_38_7">#REF!</definedName>
    <definedName name="codigo_39">#REF!</definedName>
    <definedName name="Código_39">#REF!</definedName>
    <definedName name="Código_39_1">#REF!</definedName>
    <definedName name="Código_39_14">#REF!</definedName>
    <definedName name="Código_39_15">#REF!</definedName>
    <definedName name="Código_39_17">#REF!</definedName>
    <definedName name="Código_39_18">#REF!</definedName>
    <definedName name="Código_39_19">#REF!</definedName>
    <definedName name="Código_39_20">#REF!</definedName>
    <definedName name="Código_39_21">#REF!</definedName>
    <definedName name="Código_39_27">#REF!</definedName>
    <definedName name="Código_39_29">#REF!</definedName>
    <definedName name="Código_39_30">#REF!</definedName>
    <definedName name="Código_39_37">#REF!</definedName>
    <definedName name="Código_39_46">#REF!</definedName>
    <definedName name="Código_39_47">#REF!</definedName>
    <definedName name="Código_39_48">#REF!</definedName>
    <definedName name="Código_39_50">#REF!</definedName>
    <definedName name="Código_39_7">#REF!</definedName>
    <definedName name="Código_4">#REF!</definedName>
    <definedName name="Código_4_1">#REF!</definedName>
    <definedName name="Código_4_14">#REF!</definedName>
    <definedName name="Código_4_15">#REF!</definedName>
    <definedName name="Código_4_17">#REF!</definedName>
    <definedName name="Código_4_18">#REF!</definedName>
    <definedName name="Código_4_19">#REF!</definedName>
    <definedName name="Código_4_20">#REF!</definedName>
    <definedName name="Código_4_21">#REF!</definedName>
    <definedName name="Código_4_27">#REF!</definedName>
    <definedName name="Código_4_29">#REF!</definedName>
    <definedName name="Código_4_30">#REF!</definedName>
    <definedName name="Código_4_37">#REF!</definedName>
    <definedName name="Código_4_46">#REF!</definedName>
    <definedName name="Código_4_47">#REF!</definedName>
    <definedName name="Código_4_48">#REF!</definedName>
    <definedName name="Código_4_50">#REF!</definedName>
    <definedName name="Código_4_7">#REF!</definedName>
    <definedName name="codigo_40">#REF!</definedName>
    <definedName name="Código_40">#REF!</definedName>
    <definedName name="Código_40_1">#REF!</definedName>
    <definedName name="Código_40_14">#REF!</definedName>
    <definedName name="Código_40_15">#REF!</definedName>
    <definedName name="Código_40_17">#REF!</definedName>
    <definedName name="Código_40_18">#REF!</definedName>
    <definedName name="Código_40_19">#REF!</definedName>
    <definedName name="Código_40_20">#REF!</definedName>
    <definedName name="Código_40_21">#REF!</definedName>
    <definedName name="Código_40_27">#REF!</definedName>
    <definedName name="Código_40_29">#REF!</definedName>
    <definedName name="Código_40_30">#REF!</definedName>
    <definedName name="Código_40_37">#REF!</definedName>
    <definedName name="Código_40_46">#REF!</definedName>
    <definedName name="Código_40_47">#REF!</definedName>
    <definedName name="Código_40_48">#REF!</definedName>
    <definedName name="Código_40_50">#REF!</definedName>
    <definedName name="Código_40_7">#REF!</definedName>
    <definedName name="codigo_41">#REF!</definedName>
    <definedName name="Código_41">#REF!</definedName>
    <definedName name="Código_41_1">#REF!</definedName>
    <definedName name="Código_41_14">#REF!</definedName>
    <definedName name="Código_41_15">#REF!</definedName>
    <definedName name="Código_41_17">#REF!</definedName>
    <definedName name="Código_41_18">#REF!</definedName>
    <definedName name="Código_41_19">#REF!</definedName>
    <definedName name="Código_41_20">#REF!</definedName>
    <definedName name="Código_41_21">#REF!</definedName>
    <definedName name="Código_41_27">#REF!</definedName>
    <definedName name="Código_41_29">#REF!</definedName>
    <definedName name="Código_41_30">#REF!</definedName>
    <definedName name="Código_41_37">#REF!</definedName>
    <definedName name="Código_41_46">#REF!</definedName>
    <definedName name="Código_41_47">#REF!</definedName>
    <definedName name="Código_41_48">#REF!</definedName>
    <definedName name="Código_41_50">#REF!</definedName>
    <definedName name="Código_41_7">#REF!</definedName>
    <definedName name="codigo_42">#REF!</definedName>
    <definedName name="Código_42">#REF!</definedName>
    <definedName name="Código_42_1">#REF!</definedName>
    <definedName name="Código_42_14">#REF!</definedName>
    <definedName name="Código_42_15">#REF!</definedName>
    <definedName name="Código_42_17">#REF!</definedName>
    <definedName name="Código_42_18">#REF!</definedName>
    <definedName name="Código_42_19">#REF!</definedName>
    <definedName name="Código_42_20">#REF!</definedName>
    <definedName name="Código_42_21">#REF!</definedName>
    <definedName name="Código_42_27">#REF!</definedName>
    <definedName name="Código_42_29">#REF!</definedName>
    <definedName name="Código_42_30">#REF!</definedName>
    <definedName name="Código_42_37">#REF!</definedName>
    <definedName name="Código_42_46">#REF!</definedName>
    <definedName name="Código_42_47">#REF!</definedName>
    <definedName name="Código_42_48">#REF!</definedName>
    <definedName name="Código_42_50">#REF!</definedName>
    <definedName name="Código_42_7">#REF!</definedName>
    <definedName name="codigo_43">#REF!</definedName>
    <definedName name="Código_43">#REF!</definedName>
    <definedName name="Código_43_1">#REF!</definedName>
    <definedName name="Código_43_14">#REF!</definedName>
    <definedName name="Código_43_15">#REF!</definedName>
    <definedName name="Código_43_17">#REF!</definedName>
    <definedName name="Código_43_18">#REF!</definedName>
    <definedName name="Código_43_19">#REF!</definedName>
    <definedName name="Código_43_20">#REF!</definedName>
    <definedName name="Código_43_21">#REF!</definedName>
    <definedName name="Código_43_27">#REF!</definedName>
    <definedName name="Código_43_29">#REF!</definedName>
    <definedName name="Código_43_30">#REF!</definedName>
    <definedName name="Código_43_37">#REF!</definedName>
    <definedName name="Código_43_46">#REF!</definedName>
    <definedName name="Código_43_47">#REF!</definedName>
    <definedName name="Código_43_48">#REF!</definedName>
    <definedName name="Código_43_50">#REF!</definedName>
    <definedName name="Código_43_7">#REF!</definedName>
    <definedName name="codigo_44">#REF!</definedName>
    <definedName name="Código_44">#REF!</definedName>
    <definedName name="codigo_45">#REF!</definedName>
    <definedName name="Código_45">#REF!</definedName>
    <definedName name="Código_45_1">#REF!</definedName>
    <definedName name="Código_45_14">#REF!</definedName>
    <definedName name="Código_45_15">#REF!</definedName>
    <definedName name="Código_45_17">#REF!</definedName>
    <definedName name="Código_45_18">#REF!</definedName>
    <definedName name="Código_45_19">#REF!</definedName>
    <definedName name="Código_45_20">#REF!</definedName>
    <definedName name="Código_45_21">#REF!</definedName>
    <definedName name="Código_45_27">#REF!</definedName>
    <definedName name="Código_45_29">#REF!</definedName>
    <definedName name="Código_45_30">#REF!</definedName>
    <definedName name="Código_45_37">#REF!</definedName>
    <definedName name="Código_45_46">#REF!</definedName>
    <definedName name="Código_45_47">#REF!</definedName>
    <definedName name="Código_45_48">#REF!</definedName>
    <definedName name="Código_45_50">#REF!</definedName>
    <definedName name="Código_45_7">#REF!</definedName>
    <definedName name="codigo_46">#REF!</definedName>
    <definedName name="Código_46">#REF!</definedName>
    <definedName name="Código_46_1">#REF!</definedName>
    <definedName name="Código_46_14">#REF!</definedName>
    <definedName name="Código_46_15">#REF!</definedName>
    <definedName name="Código_46_17">#REF!</definedName>
    <definedName name="Código_46_18">#REF!</definedName>
    <definedName name="Código_46_19">#REF!</definedName>
    <definedName name="Código_46_20">#REF!</definedName>
    <definedName name="Código_46_21">#REF!</definedName>
    <definedName name="Código_46_27">#REF!</definedName>
    <definedName name="Código_46_29">#REF!</definedName>
    <definedName name="Código_46_30">#REF!</definedName>
    <definedName name="Código_46_37">#REF!</definedName>
    <definedName name="Código_46_46">#REF!</definedName>
    <definedName name="Código_46_47">#REF!</definedName>
    <definedName name="Código_46_48">#REF!</definedName>
    <definedName name="Código_46_50">#REF!</definedName>
    <definedName name="Código_46_7">#REF!</definedName>
    <definedName name="codigo_47">#REF!</definedName>
    <definedName name="Código_47">#REF!</definedName>
    <definedName name="Código_47_1">#REF!</definedName>
    <definedName name="Código_47_14">#REF!</definedName>
    <definedName name="Código_47_15">#REF!</definedName>
    <definedName name="Código_47_17">#REF!</definedName>
    <definedName name="Código_47_18">#REF!</definedName>
    <definedName name="Código_47_19">#REF!</definedName>
    <definedName name="Código_47_20">#REF!</definedName>
    <definedName name="Código_47_21">#REF!</definedName>
    <definedName name="Código_47_27">#REF!</definedName>
    <definedName name="Código_47_29">#REF!</definedName>
    <definedName name="Código_47_30">#REF!</definedName>
    <definedName name="Código_47_37">#REF!</definedName>
    <definedName name="Código_47_46">#REF!</definedName>
    <definedName name="Código_47_47">#REF!</definedName>
    <definedName name="Código_47_48">#REF!</definedName>
    <definedName name="Código_47_50">#REF!</definedName>
    <definedName name="Código_47_7">#REF!</definedName>
    <definedName name="codigo_48">#REF!</definedName>
    <definedName name="Código_48">#REF!</definedName>
    <definedName name="Código_48_1">#REF!</definedName>
    <definedName name="Código_48_14">#REF!</definedName>
    <definedName name="Código_48_15">#REF!</definedName>
    <definedName name="Código_48_17">#REF!</definedName>
    <definedName name="Código_48_18">#REF!</definedName>
    <definedName name="Código_48_19">#REF!</definedName>
    <definedName name="Código_48_20">#REF!</definedName>
    <definedName name="Código_48_21">#REF!</definedName>
    <definedName name="Código_48_27">#REF!</definedName>
    <definedName name="Código_48_29">#REF!</definedName>
    <definedName name="Código_48_30">#REF!</definedName>
    <definedName name="Código_48_37">#REF!</definedName>
    <definedName name="Código_48_46">#REF!</definedName>
    <definedName name="Código_48_47">#REF!</definedName>
    <definedName name="Código_48_48">#REF!</definedName>
    <definedName name="Código_48_50">#REF!</definedName>
    <definedName name="Código_48_7">#REF!</definedName>
    <definedName name="codigo_49">#REF!</definedName>
    <definedName name="Código_49">#REF!</definedName>
    <definedName name="Código_49_1">#REF!</definedName>
    <definedName name="Código_49_14">#REF!</definedName>
    <definedName name="Código_49_15">#REF!</definedName>
    <definedName name="Código_49_17">#REF!</definedName>
    <definedName name="Código_49_18">#REF!</definedName>
    <definedName name="Código_49_19">#REF!</definedName>
    <definedName name="Código_49_20">#REF!</definedName>
    <definedName name="Código_49_21">#REF!</definedName>
    <definedName name="Código_49_27">#REF!</definedName>
    <definedName name="Código_49_29">#REF!</definedName>
    <definedName name="Código_49_30">#REF!</definedName>
    <definedName name="Código_49_37">#REF!</definedName>
    <definedName name="Código_49_46">#REF!</definedName>
    <definedName name="Código_49_47">#REF!</definedName>
    <definedName name="Código_49_48">#REF!</definedName>
    <definedName name="Código_49_50">#REF!</definedName>
    <definedName name="Código_49_7">#REF!</definedName>
    <definedName name="Código_5">#REF!</definedName>
    <definedName name="codigo_50">#REF!</definedName>
    <definedName name="Código_50">#REF!</definedName>
    <definedName name="Código_50_1">#REF!</definedName>
    <definedName name="Código_50_14">#REF!</definedName>
    <definedName name="Código_50_15">#REF!</definedName>
    <definedName name="Código_50_17">#REF!</definedName>
    <definedName name="Código_50_18">#REF!</definedName>
    <definedName name="Código_50_19">#REF!</definedName>
    <definedName name="Código_50_20">#REF!</definedName>
    <definedName name="Código_50_21">#REF!</definedName>
    <definedName name="Código_50_27">#REF!</definedName>
    <definedName name="Código_50_29">#REF!</definedName>
    <definedName name="Código_50_30">#REF!</definedName>
    <definedName name="Código_50_37">#REF!</definedName>
    <definedName name="Código_50_46">#REF!</definedName>
    <definedName name="Código_50_47">#REF!</definedName>
    <definedName name="Código_50_48">#REF!</definedName>
    <definedName name="Código_50_50">#REF!</definedName>
    <definedName name="Código_50_7">#REF!</definedName>
    <definedName name="Código_51">#REF!</definedName>
    <definedName name="Código_51_1">#REF!</definedName>
    <definedName name="Código_51_14">#REF!</definedName>
    <definedName name="Código_51_15">#REF!</definedName>
    <definedName name="Código_51_17">#REF!</definedName>
    <definedName name="Código_51_18">#REF!</definedName>
    <definedName name="Código_51_19">#REF!</definedName>
    <definedName name="Código_51_20">#REF!</definedName>
    <definedName name="Código_51_21">#REF!</definedName>
    <definedName name="Código_51_27">#REF!</definedName>
    <definedName name="Código_51_29">#REF!</definedName>
    <definedName name="Código_51_30">#REF!</definedName>
    <definedName name="Código_51_37">#REF!</definedName>
    <definedName name="Código_51_46">#REF!</definedName>
    <definedName name="Código_51_47">#REF!</definedName>
    <definedName name="Código_51_48">#REF!</definedName>
    <definedName name="Código_51_50">#REF!</definedName>
    <definedName name="Código_51_7">#REF!</definedName>
    <definedName name="Código_52">#REF!</definedName>
    <definedName name="Código_52_1">#REF!</definedName>
    <definedName name="Código_52_14">#REF!</definedName>
    <definedName name="Código_52_15">#REF!</definedName>
    <definedName name="Código_52_17">#REF!</definedName>
    <definedName name="Código_52_18">#REF!</definedName>
    <definedName name="Código_52_19">#REF!</definedName>
    <definedName name="Código_52_20">#REF!</definedName>
    <definedName name="Código_52_21">#REF!</definedName>
    <definedName name="Código_52_27">#REF!</definedName>
    <definedName name="Código_52_29">#REF!</definedName>
    <definedName name="Código_52_30">#REF!</definedName>
    <definedName name="Código_52_37">#REF!</definedName>
    <definedName name="Código_52_46">#REF!</definedName>
    <definedName name="Código_52_47">#REF!</definedName>
    <definedName name="Código_52_48">#REF!</definedName>
    <definedName name="Código_52_50">#REF!</definedName>
    <definedName name="Código_52_7">#REF!</definedName>
    <definedName name="Código_53">#REF!</definedName>
    <definedName name="Código_53_1">#REF!</definedName>
    <definedName name="Código_53_14">#REF!</definedName>
    <definedName name="Código_53_15">#REF!</definedName>
    <definedName name="Código_53_17">#REF!</definedName>
    <definedName name="Código_53_18">#REF!</definedName>
    <definedName name="Código_53_19">#REF!</definedName>
    <definedName name="Código_53_20">#REF!</definedName>
    <definedName name="Código_53_21">#REF!</definedName>
    <definedName name="Código_53_27">#REF!</definedName>
    <definedName name="Código_53_29">#REF!</definedName>
    <definedName name="Código_53_30">#REF!</definedName>
    <definedName name="Código_53_37">#REF!</definedName>
    <definedName name="Código_53_46">#REF!</definedName>
    <definedName name="Código_53_47">#REF!</definedName>
    <definedName name="Código_53_48">#REF!</definedName>
    <definedName name="Código_53_50">#REF!</definedName>
    <definedName name="Código_53_7">#REF!</definedName>
    <definedName name="codigo_7">#REF!</definedName>
    <definedName name="Código_7">#REF!</definedName>
    <definedName name="Código_8">#REF!</definedName>
    <definedName name="COM010201_1">#REF!</definedName>
    <definedName name="COM010201_14">#REF!</definedName>
    <definedName name="COM010201_15">#REF!</definedName>
    <definedName name="COM010201_17">#REF!</definedName>
    <definedName name="COM010201_18">#REF!</definedName>
    <definedName name="COM010201_19">#REF!</definedName>
    <definedName name="COM010201_2">#REF!</definedName>
    <definedName name="COM010201_2_1">#REF!</definedName>
    <definedName name="COM010201_2_14">#REF!</definedName>
    <definedName name="COM010201_2_15">#REF!</definedName>
    <definedName name="COM010201_2_17">#REF!</definedName>
    <definedName name="COM010201_2_18">#REF!</definedName>
    <definedName name="COM010201_2_19">#REF!</definedName>
    <definedName name="COM010201_2_20">#REF!</definedName>
    <definedName name="COM010201_2_21">#REF!</definedName>
    <definedName name="COM010201_2_27">#REF!</definedName>
    <definedName name="COM010201_2_29">#REF!</definedName>
    <definedName name="COM010201_2_30">#REF!</definedName>
    <definedName name="COM010201_2_37">#REF!</definedName>
    <definedName name="COM010201_2_46">#REF!</definedName>
    <definedName name="COM010201_2_47">#REF!</definedName>
    <definedName name="COM010201_2_48">#REF!</definedName>
    <definedName name="COM010201_2_50">#REF!</definedName>
    <definedName name="COM010201_2_7">#REF!</definedName>
    <definedName name="COM010201_20">#REF!</definedName>
    <definedName name="COM010201_21">#REF!</definedName>
    <definedName name="COM010201_22">#REF!</definedName>
    <definedName name="COM010201_23">#REF!</definedName>
    <definedName name="COM010201_24">#REF!</definedName>
    <definedName name="COM010201_25">#REF!</definedName>
    <definedName name="COM010201_26">#REF!</definedName>
    <definedName name="COM010201_27">#REF!</definedName>
    <definedName name="COM010201_28">#REF!</definedName>
    <definedName name="COM010201_29">#REF!</definedName>
    <definedName name="COM010201_3">#REF!</definedName>
    <definedName name="COM010201_3_1">#REF!</definedName>
    <definedName name="COM010201_3_14">#REF!</definedName>
    <definedName name="COM010201_3_15">#REF!</definedName>
    <definedName name="COM010201_3_17">#REF!</definedName>
    <definedName name="COM010201_3_18">#REF!</definedName>
    <definedName name="COM010201_3_19">#REF!</definedName>
    <definedName name="COM010201_3_20">#REF!</definedName>
    <definedName name="COM010201_3_21">#REF!</definedName>
    <definedName name="COM010201_3_27">#REF!</definedName>
    <definedName name="COM010201_3_29">#REF!</definedName>
    <definedName name="COM010201_3_30">#REF!</definedName>
    <definedName name="COM010201_3_37">#REF!</definedName>
    <definedName name="COM010201_3_46">#REF!</definedName>
    <definedName name="COM010201_3_47">#REF!</definedName>
    <definedName name="COM010201_3_48">#REF!</definedName>
    <definedName name="COM010201_3_50">#REF!</definedName>
    <definedName name="COM010201_3_7">#REF!</definedName>
    <definedName name="COM010201_30">#REF!</definedName>
    <definedName name="COM010201_31">#REF!</definedName>
    <definedName name="COM010201_32">#REF!</definedName>
    <definedName name="COM010201_33">#REF!</definedName>
    <definedName name="COM010201_34">#REF!</definedName>
    <definedName name="COM010201_35">#REF!</definedName>
    <definedName name="COM010201_36">"$#REF!.$B$7"</definedName>
    <definedName name="COM010201_37">#REF!</definedName>
    <definedName name="COM010201_38">#REF!</definedName>
    <definedName name="COM010201_39">#REF!</definedName>
    <definedName name="COM010201_40">#REF!</definedName>
    <definedName name="COM010201_41">#REF!</definedName>
    <definedName name="COM010201_42">#REF!</definedName>
    <definedName name="COM010201_43">#REF!</definedName>
    <definedName name="COM010201_44">#REF!</definedName>
    <definedName name="COM010201_45">#REF!</definedName>
    <definedName name="COM010201_46">#REF!</definedName>
    <definedName name="COM010201_47">#REF!</definedName>
    <definedName name="COM010201_48">#REF!</definedName>
    <definedName name="COM010201_49">#REF!</definedName>
    <definedName name="COM010201_5">#REF!</definedName>
    <definedName name="COM010201_50">#REF!</definedName>
    <definedName name="COM010201_7">#REF!</definedName>
    <definedName name="COM010201_8">#REF!</definedName>
    <definedName name="COM010202_1">#REF!</definedName>
    <definedName name="COM010202_14">#REF!</definedName>
    <definedName name="COM010202_15">#REF!</definedName>
    <definedName name="COM010202_17">#REF!</definedName>
    <definedName name="COM010202_18">#REF!</definedName>
    <definedName name="COM010202_19">#REF!</definedName>
    <definedName name="COM010202_2">#REF!</definedName>
    <definedName name="COM010202_2_1">#REF!</definedName>
    <definedName name="COM010202_2_14">#REF!</definedName>
    <definedName name="COM010202_2_15">#REF!</definedName>
    <definedName name="COM010202_2_17">#REF!</definedName>
    <definedName name="COM010202_2_18">#REF!</definedName>
    <definedName name="COM010202_2_19">#REF!</definedName>
    <definedName name="COM010202_2_20">#REF!</definedName>
    <definedName name="COM010202_2_21">#REF!</definedName>
    <definedName name="COM010202_2_27">#REF!</definedName>
    <definedName name="COM010202_2_29">#REF!</definedName>
    <definedName name="COM010202_2_30">#REF!</definedName>
    <definedName name="COM010202_2_37">#REF!</definedName>
    <definedName name="COM010202_2_46">#REF!</definedName>
    <definedName name="COM010202_2_47">#REF!</definedName>
    <definedName name="COM010202_2_48">#REF!</definedName>
    <definedName name="COM010202_2_50">#REF!</definedName>
    <definedName name="COM010202_2_7">#REF!</definedName>
    <definedName name="COM010202_20">#REF!</definedName>
    <definedName name="COM010202_21">#REF!</definedName>
    <definedName name="COM010202_22">#REF!</definedName>
    <definedName name="COM010202_23">#REF!</definedName>
    <definedName name="COM010202_24">#REF!</definedName>
    <definedName name="COM010202_25">#REF!</definedName>
    <definedName name="COM010202_26">#REF!</definedName>
    <definedName name="COM010202_27">#REF!</definedName>
    <definedName name="COM010202_28">#REF!</definedName>
    <definedName name="COM010202_29">#REF!</definedName>
    <definedName name="COM010202_3">#REF!</definedName>
    <definedName name="COM010202_3_1">#REF!</definedName>
    <definedName name="COM010202_3_14">#REF!</definedName>
    <definedName name="COM010202_3_15">#REF!</definedName>
    <definedName name="COM010202_3_17">#REF!</definedName>
    <definedName name="COM010202_3_18">#REF!</definedName>
    <definedName name="COM010202_3_19">#REF!</definedName>
    <definedName name="COM010202_3_20">#REF!</definedName>
    <definedName name="COM010202_3_21">#REF!</definedName>
    <definedName name="COM010202_3_27">#REF!</definedName>
    <definedName name="COM010202_3_29">#REF!</definedName>
    <definedName name="COM010202_3_30">#REF!</definedName>
    <definedName name="COM010202_3_37">#REF!</definedName>
    <definedName name="COM010202_3_46">#REF!</definedName>
    <definedName name="COM010202_3_47">#REF!</definedName>
    <definedName name="COM010202_3_48">#REF!</definedName>
    <definedName name="COM010202_3_50">#REF!</definedName>
    <definedName name="COM010202_3_7">#REF!</definedName>
    <definedName name="COM010202_30">#REF!</definedName>
    <definedName name="COM010202_31">#REF!</definedName>
    <definedName name="COM010202_32">#REF!</definedName>
    <definedName name="COM010202_33">#REF!</definedName>
    <definedName name="COM010202_34">#REF!</definedName>
    <definedName name="COM010202_35">#REF!</definedName>
    <definedName name="COM010202_36">"$#REF!.$B$14"</definedName>
    <definedName name="COM010202_37">#REF!</definedName>
    <definedName name="COM010202_38">#REF!</definedName>
    <definedName name="COM010202_39">#REF!</definedName>
    <definedName name="COM010202_40">#REF!</definedName>
    <definedName name="COM010202_41">#REF!</definedName>
    <definedName name="COM010202_42">#REF!</definedName>
    <definedName name="COM010202_43">#REF!</definedName>
    <definedName name="COM010202_44">#REF!</definedName>
    <definedName name="COM010202_45">#REF!</definedName>
    <definedName name="COM010202_46">#REF!</definedName>
    <definedName name="COM010202_47">#REF!</definedName>
    <definedName name="COM010202_48">#REF!</definedName>
    <definedName name="COM010202_49">#REF!</definedName>
    <definedName name="COM010202_5">#REF!</definedName>
    <definedName name="COM010202_50">#REF!</definedName>
    <definedName name="COM010202_7">#REF!</definedName>
    <definedName name="COM010202_8">#REF!</definedName>
    <definedName name="COM010205_1">#REF!</definedName>
    <definedName name="COM010205_14">#REF!</definedName>
    <definedName name="COM010205_15">#REF!</definedName>
    <definedName name="COM010205_17">#REF!</definedName>
    <definedName name="COM010205_18">#REF!</definedName>
    <definedName name="COM010205_19">#REF!</definedName>
    <definedName name="COM010205_2">#REF!</definedName>
    <definedName name="COM010205_2_1">#REF!</definedName>
    <definedName name="COM010205_2_14">#REF!</definedName>
    <definedName name="COM010205_2_15">#REF!</definedName>
    <definedName name="COM010205_2_17">#REF!</definedName>
    <definedName name="COM010205_2_18">#REF!</definedName>
    <definedName name="COM010205_2_19">#REF!</definedName>
    <definedName name="COM010205_2_20">#REF!</definedName>
    <definedName name="COM010205_2_21">#REF!</definedName>
    <definedName name="COM010205_2_27">#REF!</definedName>
    <definedName name="COM010205_2_29">#REF!</definedName>
    <definedName name="COM010205_2_30">#REF!</definedName>
    <definedName name="COM010205_2_37">#REF!</definedName>
    <definedName name="COM010205_2_46">#REF!</definedName>
    <definedName name="COM010205_2_47">#REF!</definedName>
    <definedName name="COM010205_2_48">#REF!</definedName>
    <definedName name="COM010205_2_50">#REF!</definedName>
    <definedName name="COM010205_2_7">#REF!</definedName>
    <definedName name="COM010205_20">#REF!</definedName>
    <definedName name="COM010205_21">#REF!</definedName>
    <definedName name="COM010205_22">#REF!</definedName>
    <definedName name="COM010205_23">#REF!</definedName>
    <definedName name="COM010205_24">#REF!</definedName>
    <definedName name="COM010205_25">#REF!</definedName>
    <definedName name="COM010205_26">#REF!</definedName>
    <definedName name="COM010205_27">#REF!</definedName>
    <definedName name="COM010205_28">#REF!</definedName>
    <definedName name="COM010205_29">#REF!</definedName>
    <definedName name="COM010205_3">#REF!</definedName>
    <definedName name="COM010205_3_1">#REF!</definedName>
    <definedName name="COM010205_3_14">#REF!</definedName>
    <definedName name="COM010205_3_15">#REF!</definedName>
    <definedName name="COM010205_3_17">#REF!</definedName>
    <definedName name="COM010205_3_18">#REF!</definedName>
    <definedName name="COM010205_3_19">#REF!</definedName>
    <definedName name="COM010205_3_20">#REF!</definedName>
    <definedName name="COM010205_3_21">#REF!</definedName>
    <definedName name="COM010205_3_27">#REF!</definedName>
    <definedName name="COM010205_3_29">#REF!</definedName>
    <definedName name="COM010205_3_30">#REF!</definedName>
    <definedName name="COM010205_3_37">#REF!</definedName>
    <definedName name="COM010205_3_46">#REF!</definedName>
    <definedName name="COM010205_3_47">#REF!</definedName>
    <definedName name="COM010205_3_48">#REF!</definedName>
    <definedName name="COM010205_3_50">#REF!</definedName>
    <definedName name="COM010205_3_7">#REF!</definedName>
    <definedName name="COM010205_30">#REF!</definedName>
    <definedName name="COM010205_31">#REF!</definedName>
    <definedName name="COM010205_32">#REF!</definedName>
    <definedName name="COM010205_33">#REF!</definedName>
    <definedName name="COM010205_34">#REF!</definedName>
    <definedName name="COM010205_35">#REF!</definedName>
    <definedName name="COM010205_36">"$#REF!.$B$22"</definedName>
    <definedName name="COM010205_37">#REF!</definedName>
    <definedName name="COM010205_38">#REF!</definedName>
    <definedName name="COM010205_39">#REF!</definedName>
    <definedName name="COM010205_40">#REF!</definedName>
    <definedName name="COM010205_41">#REF!</definedName>
    <definedName name="COM010205_42">#REF!</definedName>
    <definedName name="COM010205_43">#REF!</definedName>
    <definedName name="COM010205_44">#REF!</definedName>
    <definedName name="COM010205_45">#REF!</definedName>
    <definedName name="COM010205_46">#REF!</definedName>
    <definedName name="COM010205_47">#REF!</definedName>
    <definedName name="COM010205_48">#REF!</definedName>
    <definedName name="COM010205_49">#REF!</definedName>
    <definedName name="COM010205_5">#REF!</definedName>
    <definedName name="COM010205_50">#REF!</definedName>
    <definedName name="COM010205_7">#REF!</definedName>
    <definedName name="COM010205_8">#REF!</definedName>
    <definedName name="COM010206_1">#REF!</definedName>
    <definedName name="COM010206_14">#REF!</definedName>
    <definedName name="COM010206_15">#REF!</definedName>
    <definedName name="COM010206_17">#REF!</definedName>
    <definedName name="COM010206_18">#REF!</definedName>
    <definedName name="COM010206_19">#REF!</definedName>
    <definedName name="COM010206_2">#REF!</definedName>
    <definedName name="COM010206_2_1">#REF!</definedName>
    <definedName name="COM010206_2_14">#REF!</definedName>
    <definedName name="COM010206_2_15">#REF!</definedName>
    <definedName name="COM010206_2_17">#REF!</definedName>
    <definedName name="COM010206_2_18">#REF!</definedName>
    <definedName name="COM010206_2_19">#REF!</definedName>
    <definedName name="COM010206_2_20">#REF!</definedName>
    <definedName name="COM010206_2_21">#REF!</definedName>
    <definedName name="COM010206_2_27">#REF!</definedName>
    <definedName name="COM010206_2_29">#REF!</definedName>
    <definedName name="COM010206_2_30">#REF!</definedName>
    <definedName name="COM010206_2_37">#REF!</definedName>
    <definedName name="COM010206_2_46">#REF!</definedName>
    <definedName name="COM010206_2_47">#REF!</definedName>
    <definedName name="COM010206_2_48">#REF!</definedName>
    <definedName name="COM010206_2_50">#REF!</definedName>
    <definedName name="COM010206_2_7">#REF!</definedName>
    <definedName name="COM010206_20">#REF!</definedName>
    <definedName name="COM010206_21">#REF!</definedName>
    <definedName name="COM010206_22">#REF!</definedName>
    <definedName name="COM010206_23">#REF!</definedName>
    <definedName name="COM010206_24">#REF!</definedName>
    <definedName name="COM010206_25">#REF!</definedName>
    <definedName name="COM010206_26">#REF!</definedName>
    <definedName name="COM010206_27">#REF!</definedName>
    <definedName name="COM010206_28">#REF!</definedName>
    <definedName name="COM010206_29">#REF!</definedName>
    <definedName name="COM010206_3">#REF!</definedName>
    <definedName name="COM010206_3_1">#REF!</definedName>
    <definedName name="COM010206_3_14">#REF!</definedName>
    <definedName name="COM010206_3_15">#REF!</definedName>
    <definedName name="COM010206_3_17">#REF!</definedName>
    <definedName name="COM010206_3_18">#REF!</definedName>
    <definedName name="COM010206_3_19">#REF!</definedName>
    <definedName name="COM010206_3_20">#REF!</definedName>
    <definedName name="COM010206_3_21">#REF!</definedName>
    <definedName name="COM010206_3_27">#REF!</definedName>
    <definedName name="COM010206_3_29">#REF!</definedName>
    <definedName name="COM010206_3_30">#REF!</definedName>
    <definedName name="COM010206_3_37">#REF!</definedName>
    <definedName name="COM010206_3_46">#REF!</definedName>
    <definedName name="COM010206_3_47">#REF!</definedName>
    <definedName name="COM010206_3_48">#REF!</definedName>
    <definedName name="COM010206_3_50">#REF!</definedName>
    <definedName name="COM010206_3_7">#REF!</definedName>
    <definedName name="COM010206_30">#REF!</definedName>
    <definedName name="COM010206_31">#REF!</definedName>
    <definedName name="COM010206_32">#REF!</definedName>
    <definedName name="COM010206_33">#REF!</definedName>
    <definedName name="COM010206_34">#REF!</definedName>
    <definedName name="COM010206_35">#REF!</definedName>
    <definedName name="COM010206_36">"$#REF!.$B$29"</definedName>
    <definedName name="COM010206_37">#REF!</definedName>
    <definedName name="COM010206_38">#REF!</definedName>
    <definedName name="COM010206_39">#REF!</definedName>
    <definedName name="COM010206_40">#REF!</definedName>
    <definedName name="COM010206_41">#REF!</definedName>
    <definedName name="COM010206_42">#REF!</definedName>
    <definedName name="COM010206_43">#REF!</definedName>
    <definedName name="COM010206_44">#REF!</definedName>
    <definedName name="COM010206_45">#REF!</definedName>
    <definedName name="COM010206_46">#REF!</definedName>
    <definedName name="COM010206_47">#REF!</definedName>
    <definedName name="COM010206_48">#REF!</definedName>
    <definedName name="COM010206_49">#REF!</definedName>
    <definedName name="COM010206_5">#REF!</definedName>
    <definedName name="COM010206_50">#REF!</definedName>
    <definedName name="COM010206_7">#REF!</definedName>
    <definedName name="COM010206_8">#REF!</definedName>
    <definedName name="COM010210_1">#REF!</definedName>
    <definedName name="COM010210_14">#REF!</definedName>
    <definedName name="COM010210_15">#REF!</definedName>
    <definedName name="COM010210_17">#REF!</definedName>
    <definedName name="COM010210_18">#REF!</definedName>
    <definedName name="COM010210_19">#REF!</definedName>
    <definedName name="COM010210_2">#REF!</definedName>
    <definedName name="COM010210_2_1">#REF!</definedName>
    <definedName name="COM010210_2_14">#REF!</definedName>
    <definedName name="COM010210_2_15">#REF!</definedName>
    <definedName name="COM010210_2_17">#REF!</definedName>
    <definedName name="COM010210_2_18">#REF!</definedName>
    <definedName name="COM010210_2_19">#REF!</definedName>
    <definedName name="COM010210_2_20">#REF!</definedName>
    <definedName name="COM010210_2_21">#REF!</definedName>
    <definedName name="COM010210_2_27">#REF!</definedName>
    <definedName name="COM010210_2_29">#REF!</definedName>
    <definedName name="COM010210_2_30">#REF!</definedName>
    <definedName name="COM010210_2_37">#REF!</definedName>
    <definedName name="COM010210_2_46">#REF!</definedName>
    <definedName name="COM010210_2_47">#REF!</definedName>
    <definedName name="COM010210_2_48">#REF!</definedName>
    <definedName name="COM010210_2_50">#REF!</definedName>
    <definedName name="COM010210_2_7">#REF!</definedName>
    <definedName name="COM010210_20">#REF!</definedName>
    <definedName name="COM010210_21">#REF!</definedName>
    <definedName name="COM010210_22">#REF!</definedName>
    <definedName name="COM010210_23">#REF!</definedName>
    <definedName name="COM010210_24">#REF!</definedName>
    <definedName name="COM010210_25">#REF!</definedName>
    <definedName name="COM010210_26">#REF!</definedName>
    <definedName name="COM010210_27">#REF!</definedName>
    <definedName name="COM010210_28">#REF!</definedName>
    <definedName name="COM010210_29">#REF!</definedName>
    <definedName name="COM010210_3">#REF!</definedName>
    <definedName name="COM010210_3_1">#REF!</definedName>
    <definedName name="COM010210_3_14">#REF!</definedName>
    <definedName name="COM010210_3_15">#REF!</definedName>
    <definedName name="COM010210_3_17">#REF!</definedName>
    <definedName name="COM010210_3_18">#REF!</definedName>
    <definedName name="COM010210_3_19">#REF!</definedName>
    <definedName name="COM010210_3_20">#REF!</definedName>
    <definedName name="COM010210_3_21">#REF!</definedName>
    <definedName name="COM010210_3_27">#REF!</definedName>
    <definedName name="COM010210_3_29">#REF!</definedName>
    <definedName name="COM010210_3_30">#REF!</definedName>
    <definedName name="COM010210_3_37">#REF!</definedName>
    <definedName name="COM010210_3_46">#REF!</definedName>
    <definedName name="COM010210_3_47">#REF!</definedName>
    <definedName name="COM010210_3_48">#REF!</definedName>
    <definedName name="COM010210_3_50">#REF!</definedName>
    <definedName name="COM010210_3_7">#REF!</definedName>
    <definedName name="COM010210_30">#REF!</definedName>
    <definedName name="COM010210_31">#REF!</definedName>
    <definedName name="COM010210_32">#REF!</definedName>
    <definedName name="COM010210_33">#REF!</definedName>
    <definedName name="COM010210_34">#REF!</definedName>
    <definedName name="COM010210_35">#REF!</definedName>
    <definedName name="COM010210_36">"$#REF!.$B$35"</definedName>
    <definedName name="COM010210_37">#REF!</definedName>
    <definedName name="COM010210_38">#REF!</definedName>
    <definedName name="COM010210_39">#REF!</definedName>
    <definedName name="COM010210_40">#REF!</definedName>
    <definedName name="COM010210_41">#REF!</definedName>
    <definedName name="COM010210_42">#REF!</definedName>
    <definedName name="COM010210_43">#REF!</definedName>
    <definedName name="COM010210_44">#REF!</definedName>
    <definedName name="COM010210_45">#REF!</definedName>
    <definedName name="COM010210_46">#REF!</definedName>
    <definedName name="COM010210_47">#REF!</definedName>
    <definedName name="COM010210_48">#REF!</definedName>
    <definedName name="COM010210_49">#REF!</definedName>
    <definedName name="COM010210_5">#REF!</definedName>
    <definedName name="COM010210_50">#REF!</definedName>
    <definedName name="COM010210_7">#REF!</definedName>
    <definedName name="COM010210_8">#REF!</definedName>
    <definedName name="COM010301_1">#REF!</definedName>
    <definedName name="COM010301_14">#REF!</definedName>
    <definedName name="COM010301_15">#REF!</definedName>
    <definedName name="COM010301_17">#REF!</definedName>
    <definedName name="COM010301_18">#REF!</definedName>
    <definedName name="COM010301_19">#REF!</definedName>
    <definedName name="COM010301_2">#REF!</definedName>
    <definedName name="COM010301_2_1">#REF!</definedName>
    <definedName name="COM010301_2_14">#REF!</definedName>
    <definedName name="COM010301_2_15">#REF!</definedName>
    <definedName name="COM010301_2_17">#REF!</definedName>
    <definedName name="COM010301_2_18">#REF!</definedName>
    <definedName name="COM010301_2_19">#REF!</definedName>
    <definedName name="COM010301_2_20">#REF!</definedName>
    <definedName name="COM010301_2_21">#REF!</definedName>
    <definedName name="COM010301_2_27">#REF!</definedName>
    <definedName name="COM010301_2_29">#REF!</definedName>
    <definedName name="COM010301_2_30">#REF!</definedName>
    <definedName name="COM010301_2_37">#REF!</definedName>
    <definedName name="COM010301_2_46">#REF!</definedName>
    <definedName name="COM010301_2_47">#REF!</definedName>
    <definedName name="COM010301_2_48">#REF!</definedName>
    <definedName name="COM010301_2_50">#REF!</definedName>
    <definedName name="COM010301_2_7">#REF!</definedName>
    <definedName name="COM010301_20">#REF!</definedName>
    <definedName name="COM010301_21">#REF!</definedName>
    <definedName name="COM010301_22">#REF!</definedName>
    <definedName name="COM010301_23">#REF!</definedName>
    <definedName name="COM010301_24">#REF!</definedName>
    <definedName name="COM010301_25">#REF!</definedName>
    <definedName name="COM010301_26">#REF!</definedName>
    <definedName name="COM010301_27">#REF!</definedName>
    <definedName name="COM010301_28">#REF!</definedName>
    <definedName name="COM010301_29">#REF!</definedName>
    <definedName name="COM010301_3">#REF!</definedName>
    <definedName name="COM010301_3_1">#REF!</definedName>
    <definedName name="COM010301_3_14">#REF!</definedName>
    <definedName name="COM010301_3_15">#REF!</definedName>
    <definedName name="COM010301_3_17">#REF!</definedName>
    <definedName name="COM010301_3_18">#REF!</definedName>
    <definedName name="COM010301_3_19">#REF!</definedName>
    <definedName name="COM010301_3_20">#REF!</definedName>
    <definedName name="COM010301_3_21">#REF!</definedName>
    <definedName name="COM010301_3_27">#REF!</definedName>
    <definedName name="COM010301_3_29">#REF!</definedName>
    <definedName name="COM010301_3_30">#REF!</definedName>
    <definedName name="COM010301_3_37">#REF!</definedName>
    <definedName name="COM010301_3_46">#REF!</definedName>
    <definedName name="COM010301_3_47">#REF!</definedName>
    <definedName name="COM010301_3_48">#REF!</definedName>
    <definedName name="COM010301_3_50">#REF!</definedName>
    <definedName name="COM010301_3_7">#REF!</definedName>
    <definedName name="COM010301_30">#REF!</definedName>
    <definedName name="COM010301_31">#REF!</definedName>
    <definedName name="COM010301_32">#REF!</definedName>
    <definedName name="COM010301_33">#REF!</definedName>
    <definedName name="COM010301_34">#REF!</definedName>
    <definedName name="COM010301_35">#REF!</definedName>
    <definedName name="COM010301_36">"$#REF!.$B$42"</definedName>
    <definedName name="COM010301_37">#REF!</definedName>
    <definedName name="COM010301_38">#REF!</definedName>
    <definedName name="COM010301_39">#REF!</definedName>
    <definedName name="COM010301_40">#REF!</definedName>
    <definedName name="COM010301_41">#REF!</definedName>
    <definedName name="COM010301_42">#REF!</definedName>
    <definedName name="COM010301_43">#REF!</definedName>
    <definedName name="COM010301_44">#REF!</definedName>
    <definedName name="COM010301_45">#REF!</definedName>
    <definedName name="COM010301_46">#REF!</definedName>
    <definedName name="COM010301_47">#REF!</definedName>
    <definedName name="COM010301_48">#REF!</definedName>
    <definedName name="COM010301_49">#REF!</definedName>
    <definedName name="COM010301_5">#REF!</definedName>
    <definedName name="COM010301_50">#REF!</definedName>
    <definedName name="COM010301_7">#REF!</definedName>
    <definedName name="COM010301_8">#REF!</definedName>
    <definedName name="COM010401_1">#REF!</definedName>
    <definedName name="COM010401_14">#REF!</definedName>
    <definedName name="COM010401_15">#REF!</definedName>
    <definedName name="COM010401_17">#REF!</definedName>
    <definedName name="COM010401_18">#REF!</definedName>
    <definedName name="COM010401_19">#REF!</definedName>
    <definedName name="COM010401_2">#REF!</definedName>
    <definedName name="COM010401_2_1">#REF!</definedName>
    <definedName name="COM010401_2_14">#REF!</definedName>
    <definedName name="COM010401_2_15">#REF!</definedName>
    <definedName name="COM010401_2_17">#REF!</definedName>
    <definedName name="COM010401_2_18">#REF!</definedName>
    <definedName name="COM010401_2_19">#REF!</definedName>
    <definedName name="COM010401_2_20">#REF!</definedName>
    <definedName name="COM010401_2_21">#REF!</definedName>
    <definedName name="COM010401_2_27">#REF!</definedName>
    <definedName name="COM010401_2_29">#REF!</definedName>
    <definedName name="COM010401_2_30">#REF!</definedName>
    <definedName name="COM010401_2_37">#REF!</definedName>
    <definedName name="COM010401_2_46">#REF!</definedName>
    <definedName name="COM010401_2_47">#REF!</definedName>
    <definedName name="COM010401_2_48">#REF!</definedName>
    <definedName name="COM010401_2_50">#REF!</definedName>
    <definedName name="COM010401_2_7">#REF!</definedName>
    <definedName name="COM010401_20">#REF!</definedName>
    <definedName name="COM010401_21">#REF!</definedName>
    <definedName name="COM010401_22">#REF!</definedName>
    <definedName name="COM010401_23">#REF!</definedName>
    <definedName name="COM010401_24">#REF!</definedName>
    <definedName name="COM010401_25">#REF!</definedName>
    <definedName name="COM010401_26">#REF!</definedName>
    <definedName name="COM010401_27">#REF!</definedName>
    <definedName name="COM010401_28">#REF!</definedName>
    <definedName name="COM010401_29">#REF!</definedName>
    <definedName name="COM010401_3">#REF!</definedName>
    <definedName name="COM010401_3_1">#REF!</definedName>
    <definedName name="COM010401_3_14">#REF!</definedName>
    <definedName name="COM010401_3_15">#REF!</definedName>
    <definedName name="COM010401_3_17">#REF!</definedName>
    <definedName name="COM010401_3_18">#REF!</definedName>
    <definedName name="COM010401_3_19">#REF!</definedName>
    <definedName name="COM010401_3_20">#REF!</definedName>
    <definedName name="COM010401_3_21">#REF!</definedName>
    <definedName name="COM010401_3_27">#REF!</definedName>
    <definedName name="COM010401_3_29">#REF!</definedName>
    <definedName name="COM010401_3_30">#REF!</definedName>
    <definedName name="COM010401_3_37">#REF!</definedName>
    <definedName name="COM010401_3_46">#REF!</definedName>
    <definedName name="COM010401_3_47">#REF!</definedName>
    <definedName name="COM010401_3_48">#REF!</definedName>
    <definedName name="COM010401_3_50">#REF!</definedName>
    <definedName name="COM010401_3_7">#REF!</definedName>
    <definedName name="COM010401_30">#REF!</definedName>
    <definedName name="COM010401_31">#REF!</definedName>
    <definedName name="COM010401_32">#REF!</definedName>
    <definedName name="COM010401_33">#REF!</definedName>
    <definedName name="COM010401_34">#REF!</definedName>
    <definedName name="COM010401_35">#REF!</definedName>
    <definedName name="COM010401_36">"$#REF!.$B$63"</definedName>
    <definedName name="COM010401_37">#REF!</definedName>
    <definedName name="COM010401_38">#REF!</definedName>
    <definedName name="COM010401_39">#REF!</definedName>
    <definedName name="COM010401_40">#REF!</definedName>
    <definedName name="COM010401_41">#REF!</definedName>
    <definedName name="COM010401_42">#REF!</definedName>
    <definedName name="COM010401_43">#REF!</definedName>
    <definedName name="COM010401_44">#REF!</definedName>
    <definedName name="COM010401_45">#REF!</definedName>
    <definedName name="COM010401_46">#REF!</definedName>
    <definedName name="COM010401_47">#REF!</definedName>
    <definedName name="COM010401_48">#REF!</definedName>
    <definedName name="COM010401_49">#REF!</definedName>
    <definedName name="COM010401_5">#REF!</definedName>
    <definedName name="COM010401_50">#REF!</definedName>
    <definedName name="COM010401_7">#REF!</definedName>
    <definedName name="COM010401_8">#REF!</definedName>
    <definedName name="COM010402_1">#REF!</definedName>
    <definedName name="COM010402_14">#REF!</definedName>
    <definedName name="COM010402_15">#REF!</definedName>
    <definedName name="COM010402_17">#REF!</definedName>
    <definedName name="COM010402_18">#REF!</definedName>
    <definedName name="COM010402_19">#REF!</definedName>
    <definedName name="COM010402_2">#REF!</definedName>
    <definedName name="COM010402_2_1">#REF!</definedName>
    <definedName name="COM010402_2_14">#REF!</definedName>
    <definedName name="COM010402_2_15">#REF!</definedName>
    <definedName name="COM010402_2_17">#REF!</definedName>
    <definedName name="COM010402_2_18">#REF!</definedName>
    <definedName name="COM010402_2_19">#REF!</definedName>
    <definedName name="COM010402_2_20">#REF!</definedName>
    <definedName name="COM010402_2_21">#REF!</definedName>
    <definedName name="COM010402_2_27">#REF!</definedName>
    <definedName name="COM010402_2_29">#REF!</definedName>
    <definedName name="COM010402_2_30">#REF!</definedName>
    <definedName name="COM010402_2_37">#REF!</definedName>
    <definedName name="COM010402_2_46">#REF!</definedName>
    <definedName name="COM010402_2_47">#REF!</definedName>
    <definedName name="COM010402_2_48">#REF!</definedName>
    <definedName name="COM010402_2_50">#REF!</definedName>
    <definedName name="COM010402_2_7">#REF!</definedName>
    <definedName name="COM010402_20">#REF!</definedName>
    <definedName name="COM010402_21">#REF!</definedName>
    <definedName name="COM010402_22">#REF!</definedName>
    <definedName name="COM010402_23">#REF!</definedName>
    <definedName name="COM010402_24">#REF!</definedName>
    <definedName name="COM010402_25">#REF!</definedName>
    <definedName name="COM010402_26">#REF!</definedName>
    <definedName name="COM010402_27">#REF!</definedName>
    <definedName name="COM010402_28">#REF!</definedName>
    <definedName name="COM010402_29">#REF!</definedName>
    <definedName name="COM010402_3">#REF!</definedName>
    <definedName name="COM010402_3_1">#REF!</definedName>
    <definedName name="COM010402_3_14">#REF!</definedName>
    <definedName name="COM010402_3_15">#REF!</definedName>
    <definedName name="COM010402_3_17">#REF!</definedName>
    <definedName name="COM010402_3_18">#REF!</definedName>
    <definedName name="COM010402_3_19">#REF!</definedName>
    <definedName name="COM010402_3_20">#REF!</definedName>
    <definedName name="COM010402_3_21">#REF!</definedName>
    <definedName name="COM010402_3_27">#REF!</definedName>
    <definedName name="COM010402_3_29">#REF!</definedName>
    <definedName name="COM010402_3_30">#REF!</definedName>
    <definedName name="COM010402_3_37">#REF!</definedName>
    <definedName name="COM010402_3_46">#REF!</definedName>
    <definedName name="COM010402_3_47">#REF!</definedName>
    <definedName name="COM010402_3_48">#REF!</definedName>
    <definedName name="COM010402_3_50">#REF!</definedName>
    <definedName name="COM010402_3_7">#REF!</definedName>
    <definedName name="COM010402_30">#REF!</definedName>
    <definedName name="COM010402_31">#REF!</definedName>
    <definedName name="COM010402_32">#REF!</definedName>
    <definedName name="COM010402_33">#REF!</definedName>
    <definedName name="COM010402_34">#REF!</definedName>
    <definedName name="COM010402_35">#REF!</definedName>
    <definedName name="COM010402_36">"$#REF!.$B$77"</definedName>
    <definedName name="COM010402_37">#REF!</definedName>
    <definedName name="COM010402_38">#REF!</definedName>
    <definedName name="COM010402_39">#REF!</definedName>
    <definedName name="COM010402_40">#REF!</definedName>
    <definedName name="COM010402_41">#REF!</definedName>
    <definedName name="COM010402_42">#REF!</definedName>
    <definedName name="COM010402_43">#REF!</definedName>
    <definedName name="COM010402_44">#REF!</definedName>
    <definedName name="COM010402_45">#REF!</definedName>
    <definedName name="COM010402_46">#REF!</definedName>
    <definedName name="COM010402_47">#REF!</definedName>
    <definedName name="COM010402_48">#REF!</definedName>
    <definedName name="COM010402_49">#REF!</definedName>
    <definedName name="COM010402_5">#REF!</definedName>
    <definedName name="COM010402_50">#REF!</definedName>
    <definedName name="COM010402_7">#REF!</definedName>
    <definedName name="COM010402_8">#REF!</definedName>
    <definedName name="COM010407_1">#REF!</definedName>
    <definedName name="COM010407_14">#REF!</definedName>
    <definedName name="COM010407_15">#REF!</definedName>
    <definedName name="COM010407_17">#REF!</definedName>
    <definedName name="COM010407_18">#REF!</definedName>
    <definedName name="COM010407_19">#REF!</definedName>
    <definedName name="COM010407_2">#REF!</definedName>
    <definedName name="COM010407_2_1">#REF!</definedName>
    <definedName name="COM010407_2_14">#REF!</definedName>
    <definedName name="COM010407_2_15">#REF!</definedName>
    <definedName name="COM010407_2_17">#REF!</definedName>
    <definedName name="COM010407_2_18">#REF!</definedName>
    <definedName name="COM010407_2_19">#REF!</definedName>
    <definedName name="COM010407_2_20">#REF!</definedName>
    <definedName name="COM010407_2_21">#REF!</definedName>
    <definedName name="COM010407_2_27">#REF!</definedName>
    <definedName name="COM010407_2_29">#REF!</definedName>
    <definedName name="COM010407_2_30">#REF!</definedName>
    <definedName name="COM010407_2_37">#REF!</definedName>
    <definedName name="COM010407_2_46">#REF!</definedName>
    <definedName name="COM010407_2_47">#REF!</definedName>
    <definedName name="COM010407_2_48">#REF!</definedName>
    <definedName name="COM010407_2_50">#REF!</definedName>
    <definedName name="COM010407_2_7">#REF!</definedName>
    <definedName name="COM010407_20">#REF!</definedName>
    <definedName name="COM010407_21">#REF!</definedName>
    <definedName name="COM010407_22">#REF!</definedName>
    <definedName name="COM010407_23">#REF!</definedName>
    <definedName name="COM010407_24">#REF!</definedName>
    <definedName name="COM010407_25">#REF!</definedName>
    <definedName name="COM010407_26">#REF!</definedName>
    <definedName name="COM010407_27">#REF!</definedName>
    <definedName name="COM010407_28">#REF!</definedName>
    <definedName name="COM010407_29">#REF!</definedName>
    <definedName name="COM010407_3">#REF!</definedName>
    <definedName name="COM010407_3_1">#REF!</definedName>
    <definedName name="COM010407_3_14">#REF!</definedName>
    <definedName name="COM010407_3_15">#REF!</definedName>
    <definedName name="COM010407_3_17">#REF!</definedName>
    <definedName name="COM010407_3_18">#REF!</definedName>
    <definedName name="COM010407_3_19">#REF!</definedName>
    <definedName name="COM010407_3_20">#REF!</definedName>
    <definedName name="COM010407_3_21">#REF!</definedName>
    <definedName name="COM010407_3_27">#REF!</definedName>
    <definedName name="COM010407_3_29">#REF!</definedName>
    <definedName name="COM010407_3_30">#REF!</definedName>
    <definedName name="COM010407_3_37">#REF!</definedName>
    <definedName name="COM010407_3_46">#REF!</definedName>
    <definedName name="COM010407_3_47">#REF!</definedName>
    <definedName name="COM010407_3_48">#REF!</definedName>
    <definedName name="COM010407_3_50">#REF!</definedName>
    <definedName name="COM010407_3_7">#REF!</definedName>
    <definedName name="COM010407_30">#REF!</definedName>
    <definedName name="COM010407_31">#REF!</definedName>
    <definedName name="COM010407_32">#REF!</definedName>
    <definedName name="COM010407_33">#REF!</definedName>
    <definedName name="COM010407_34">#REF!</definedName>
    <definedName name="COM010407_35">#REF!</definedName>
    <definedName name="COM010407_36">"$#REF!.$B$115"</definedName>
    <definedName name="COM010407_37">#REF!</definedName>
    <definedName name="COM010407_38">#REF!</definedName>
    <definedName name="COM010407_39">#REF!</definedName>
    <definedName name="COM010407_40">#REF!</definedName>
    <definedName name="COM010407_41">#REF!</definedName>
    <definedName name="COM010407_42">#REF!</definedName>
    <definedName name="COM010407_43">#REF!</definedName>
    <definedName name="COM010407_44">#REF!</definedName>
    <definedName name="COM010407_45">#REF!</definedName>
    <definedName name="COM010407_46">#REF!</definedName>
    <definedName name="COM010407_47">#REF!</definedName>
    <definedName name="COM010407_48">#REF!</definedName>
    <definedName name="COM010407_49">#REF!</definedName>
    <definedName name="COM010407_5">#REF!</definedName>
    <definedName name="COM010407_50">#REF!</definedName>
    <definedName name="COM010407_7">#REF!</definedName>
    <definedName name="COM010407_8">#REF!</definedName>
    <definedName name="COM010413_1">#REF!</definedName>
    <definedName name="COM010413_14">#REF!</definedName>
    <definedName name="COM010413_15">#REF!</definedName>
    <definedName name="COM010413_17">#REF!</definedName>
    <definedName name="COM010413_18">#REF!</definedName>
    <definedName name="COM010413_19">#REF!</definedName>
    <definedName name="COM010413_2">#REF!</definedName>
    <definedName name="COM010413_2_1">#REF!</definedName>
    <definedName name="COM010413_2_14">#REF!</definedName>
    <definedName name="COM010413_2_15">#REF!</definedName>
    <definedName name="COM010413_2_17">#REF!</definedName>
    <definedName name="COM010413_2_18">#REF!</definedName>
    <definedName name="COM010413_2_19">#REF!</definedName>
    <definedName name="COM010413_2_20">#REF!</definedName>
    <definedName name="COM010413_2_21">#REF!</definedName>
    <definedName name="COM010413_2_27">#REF!</definedName>
    <definedName name="COM010413_2_29">#REF!</definedName>
    <definedName name="COM010413_2_30">#REF!</definedName>
    <definedName name="COM010413_2_37">#REF!</definedName>
    <definedName name="COM010413_2_46">#REF!</definedName>
    <definedName name="COM010413_2_47">#REF!</definedName>
    <definedName name="COM010413_2_48">#REF!</definedName>
    <definedName name="COM010413_2_50">#REF!</definedName>
    <definedName name="COM010413_2_7">#REF!</definedName>
    <definedName name="COM010413_20">#REF!</definedName>
    <definedName name="COM010413_21">#REF!</definedName>
    <definedName name="COM010413_22">#REF!</definedName>
    <definedName name="COM010413_23">#REF!</definedName>
    <definedName name="COM010413_24">#REF!</definedName>
    <definedName name="COM010413_25">#REF!</definedName>
    <definedName name="COM010413_26">#REF!</definedName>
    <definedName name="COM010413_27">#REF!</definedName>
    <definedName name="COM010413_28">#REF!</definedName>
    <definedName name="COM010413_29">#REF!</definedName>
    <definedName name="COM010413_3">#REF!</definedName>
    <definedName name="COM010413_3_1">#REF!</definedName>
    <definedName name="COM010413_3_14">#REF!</definedName>
    <definedName name="COM010413_3_15">#REF!</definedName>
    <definedName name="COM010413_3_17">#REF!</definedName>
    <definedName name="COM010413_3_18">#REF!</definedName>
    <definedName name="COM010413_3_19">#REF!</definedName>
    <definedName name="COM010413_3_20">#REF!</definedName>
    <definedName name="COM010413_3_21">#REF!</definedName>
    <definedName name="COM010413_3_27">#REF!</definedName>
    <definedName name="COM010413_3_29">#REF!</definedName>
    <definedName name="COM010413_3_30">#REF!</definedName>
    <definedName name="COM010413_3_37">#REF!</definedName>
    <definedName name="COM010413_3_46">#REF!</definedName>
    <definedName name="COM010413_3_47">#REF!</definedName>
    <definedName name="COM010413_3_48">#REF!</definedName>
    <definedName name="COM010413_3_50">#REF!</definedName>
    <definedName name="COM010413_3_7">#REF!</definedName>
    <definedName name="COM010413_30">#REF!</definedName>
    <definedName name="COM010413_31">#REF!</definedName>
    <definedName name="COM010413_32">#REF!</definedName>
    <definedName name="COM010413_33">#REF!</definedName>
    <definedName name="COM010413_34">#REF!</definedName>
    <definedName name="COM010413_35">#REF!</definedName>
    <definedName name="COM010413_36">"$#REF!.$B$132"</definedName>
    <definedName name="COM010413_37">#REF!</definedName>
    <definedName name="COM010413_38">#REF!</definedName>
    <definedName name="COM010413_39">#REF!</definedName>
    <definedName name="COM010413_40">#REF!</definedName>
    <definedName name="COM010413_41">#REF!</definedName>
    <definedName name="COM010413_42">#REF!</definedName>
    <definedName name="COM010413_43">#REF!</definedName>
    <definedName name="COM010413_44">#REF!</definedName>
    <definedName name="COM010413_45">#REF!</definedName>
    <definedName name="COM010413_46">#REF!</definedName>
    <definedName name="COM010413_47">#REF!</definedName>
    <definedName name="COM010413_48">#REF!</definedName>
    <definedName name="COM010413_49">#REF!</definedName>
    <definedName name="COM010413_5">#REF!</definedName>
    <definedName name="COM010413_50">#REF!</definedName>
    <definedName name="COM010413_7">#REF!</definedName>
    <definedName name="COM010413_8">#REF!</definedName>
    <definedName name="COM010501_1">#REF!</definedName>
    <definedName name="COM010501_14">#REF!</definedName>
    <definedName name="COM010501_15">#REF!</definedName>
    <definedName name="COM010501_17">#REF!</definedName>
    <definedName name="COM010501_18">#REF!</definedName>
    <definedName name="COM010501_19">#REF!</definedName>
    <definedName name="COM010501_2">#REF!</definedName>
    <definedName name="COM010501_2_1">#REF!</definedName>
    <definedName name="COM010501_2_14">#REF!</definedName>
    <definedName name="COM010501_2_15">#REF!</definedName>
    <definedName name="COM010501_2_17">#REF!</definedName>
    <definedName name="COM010501_2_18">#REF!</definedName>
    <definedName name="COM010501_2_19">#REF!</definedName>
    <definedName name="COM010501_2_20">#REF!</definedName>
    <definedName name="COM010501_2_21">#REF!</definedName>
    <definedName name="COM010501_2_27">#REF!</definedName>
    <definedName name="COM010501_2_29">#REF!</definedName>
    <definedName name="COM010501_2_30">#REF!</definedName>
    <definedName name="COM010501_2_37">#REF!</definedName>
    <definedName name="COM010501_2_46">#REF!</definedName>
    <definedName name="COM010501_2_47">#REF!</definedName>
    <definedName name="COM010501_2_48">#REF!</definedName>
    <definedName name="COM010501_2_50">#REF!</definedName>
    <definedName name="COM010501_2_7">#REF!</definedName>
    <definedName name="COM010501_20">#REF!</definedName>
    <definedName name="COM010501_21">#REF!</definedName>
    <definedName name="COM010501_22">#REF!</definedName>
    <definedName name="COM010501_23">#REF!</definedName>
    <definedName name="COM010501_24">#REF!</definedName>
    <definedName name="COM010501_25">#REF!</definedName>
    <definedName name="COM010501_26">#REF!</definedName>
    <definedName name="COM010501_27">#REF!</definedName>
    <definedName name="COM010501_28">#REF!</definedName>
    <definedName name="COM010501_29">#REF!</definedName>
    <definedName name="COM010501_3">#REF!</definedName>
    <definedName name="COM010501_3_1">#REF!</definedName>
    <definedName name="COM010501_3_14">#REF!</definedName>
    <definedName name="COM010501_3_15">#REF!</definedName>
    <definedName name="COM010501_3_17">#REF!</definedName>
    <definedName name="COM010501_3_18">#REF!</definedName>
    <definedName name="COM010501_3_19">#REF!</definedName>
    <definedName name="COM010501_3_20">#REF!</definedName>
    <definedName name="COM010501_3_21">#REF!</definedName>
    <definedName name="COM010501_3_27">#REF!</definedName>
    <definedName name="COM010501_3_29">#REF!</definedName>
    <definedName name="COM010501_3_30">#REF!</definedName>
    <definedName name="COM010501_3_37">#REF!</definedName>
    <definedName name="COM010501_3_46">#REF!</definedName>
    <definedName name="COM010501_3_47">#REF!</definedName>
    <definedName name="COM010501_3_48">#REF!</definedName>
    <definedName name="COM010501_3_50">#REF!</definedName>
    <definedName name="COM010501_3_7">#REF!</definedName>
    <definedName name="COM010501_30">#REF!</definedName>
    <definedName name="COM010501_31">#REF!</definedName>
    <definedName name="COM010501_32">#REF!</definedName>
    <definedName name="COM010501_33">#REF!</definedName>
    <definedName name="COM010501_34">#REF!</definedName>
    <definedName name="COM010501_35">#REF!</definedName>
    <definedName name="COM010501_36">"$#REF!.$B$148"</definedName>
    <definedName name="COM010501_37">#REF!</definedName>
    <definedName name="COM010501_38">#REF!</definedName>
    <definedName name="COM010501_39">#REF!</definedName>
    <definedName name="COM010501_40">#REF!</definedName>
    <definedName name="COM010501_41">#REF!</definedName>
    <definedName name="COM010501_42">#REF!</definedName>
    <definedName name="COM010501_43">#REF!</definedName>
    <definedName name="COM010501_44">#REF!</definedName>
    <definedName name="COM010501_45">#REF!</definedName>
    <definedName name="COM010501_46">#REF!</definedName>
    <definedName name="COM010501_47">#REF!</definedName>
    <definedName name="COM010501_48">#REF!</definedName>
    <definedName name="COM010501_49">#REF!</definedName>
    <definedName name="COM010501_5">#REF!</definedName>
    <definedName name="COM010501_50">#REF!</definedName>
    <definedName name="COM010501_7">#REF!</definedName>
    <definedName name="COM010501_8">#REF!</definedName>
    <definedName name="COM010503_1">#REF!</definedName>
    <definedName name="COM010503_14">#REF!</definedName>
    <definedName name="COM010503_15">#REF!</definedName>
    <definedName name="COM010503_17">#REF!</definedName>
    <definedName name="COM010503_18">#REF!</definedName>
    <definedName name="COM010503_19">#REF!</definedName>
    <definedName name="COM010503_2">#REF!</definedName>
    <definedName name="COM010503_2_1">#REF!</definedName>
    <definedName name="COM010503_2_14">#REF!</definedName>
    <definedName name="COM010503_2_15">#REF!</definedName>
    <definedName name="COM010503_2_17">#REF!</definedName>
    <definedName name="COM010503_2_18">#REF!</definedName>
    <definedName name="COM010503_2_19">#REF!</definedName>
    <definedName name="COM010503_2_20">#REF!</definedName>
    <definedName name="COM010503_2_21">#REF!</definedName>
    <definedName name="COM010503_2_27">#REF!</definedName>
    <definedName name="COM010503_2_29">#REF!</definedName>
    <definedName name="COM010503_2_30">#REF!</definedName>
    <definedName name="COM010503_2_37">#REF!</definedName>
    <definedName name="COM010503_2_46">#REF!</definedName>
    <definedName name="COM010503_2_47">#REF!</definedName>
    <definedName name="COM010503_2_48">#REF!</definedName>
    <definedName name="COM010503_2_50">#REF!</definedName>
    <definedName name="COM010503_2_7">#REF!</definedName>
    <definedName name="COM010503_20">#REF!</definedName>
    <definedName name="COM010503_21">#REF!</definedName>
    <definedName name="COM010503_22">#REF!</definedName>
    <definedName name="COM010503_23">#REF!</definedName>
    <definedName name="COM010503_24">#REF!</definedName>
    <definedName name="COM010503_25">#REF!</definedName>
    <definedName name="COM010503_26">#REF!</definedName>
    <definedName name="COM010503_27">#REF!</definedName>
    <definedName name="COM010503_28">#REF!</definedName>
    <definedName name="COM010503_29">#REF!</definedName>
    <definedName name="COM010503_3">#REF!</definedName>
    <definedName name="COM010503_3_1">#REF!</definedName>
    <definedName name="COM010503_3_14">#REF!</definedName>
    <definedName name="COM010503_3_15">#REF!</definedName>
    <definedName name="COM010503_3_17">#REF!</definedName>
    <definedName name="COM010503_3_18">#REF!</definedName>
    <definedName name="COM010503_3_19">#REF!</definedName>
    <definedName name="COM010503_3_20">#REF!</definedName>
    <definedName name="COM010503_3_21">#REF!</definedName>
    <definedName name="COM010503_3_27">#REF!</definedName>
    <definedName name="COM010503_3_29">#REF!</definedName>
    <definedName name="COM010503_3_30">#REF!</definedName>
    <definedName name="COM010503_3_37">#REF!</definedName>
    <definedName name="COM010503_3_46">#REF!</definedName>
    <definedName name="COM010503_3_47">#REF!</definedName>
    <definedName name="COM010503_3_48">#REF!</definedName>
    <definedName name="COM010503_3_50">#REF!</definedName>
    <definedName name="COM010503_3_7">#REF!</definedName>
    <definedName name="COM010503_30">#REF!</definedName>
    <definedName name="COM010503_31">#REF!</definedName>
    <definedName name="COM010503_32">#REF!</definedName>
    <definedName name="COM010503_33">#REF!</definedName>
    <definedName name="COM010503_34">#REF!</definedName>
    <definedName name="COM010503_35">#REF!</definedName>
    <definedName name="COM010503_36">"$#REF!.$B$171"</definedName>
    <definedName name="COM010503_37">#REF!</definedName>
    <definedName name="COM010503_38">#REF!</definedName>
    <definedName name="COM010503_39">#REF!</definedName>
    <definedName name="COM010503_40">#REF!</definedName>
    <definedName name="COM010503_41">#REF!</definedName>
    <definedName name="COM010503_42">#REF!</definedName>
    <definedName name="COM010503_43">#REF!</definedName>
    <definedName name="COM010503_44">#REF!</definedName>
    <definedName name="COM010503_45">#REF!</definedName>
    <definedName name="COM010503_46">#REF!</definedName>
    <definedName name="COM010503_47">#REF!</definedName>
    <definedName name="COM010503_48">#REF!</definedName>
    <definedName name="COM010503_49">#REF!</definedName>
    <definedName name="COM010503_5">#REF!</definedName>
    <definedName name="COM010503_50">#REF!</definedName>
    <definedName name="COM010503_7">#REF!</definedName>
    <definedName name="COM010503_8">#REF!</definedName>
    <definedName name="COM010505_1">#REF!</definedName>
    <definedName name="COM010505_14">#REF!</definedName>
    <definedName name="COM010505_15">#REF!</definedName>
    <definedName name="COM010505_17">#REF!</definedName>
    <definedName name="COM010505_18">#REF!</definedName>
    <definedName name="COM010505_19">#REF!</definedName>
    <definedName name="COM010505_2">#REF!</definedName>
    <definedName name="COM010505_2_1">#REF!</definedName>
    <definedName name="COM010505_2_14">#REF!</definedName>
    <definedName name="COM010505_2_15">#REF!</definedName>
    <definedName name="COM010505_2_17">#REF!</definedName>
    <definedName name="COM010505_2_18">#REF!</definedName>
    <definedName name="COM010505_2_19">#REF!</definedName>
    <definedName name="COM010505_2_20">#REF!</definedName>
    <definedName name="COM010505_2_21">#REF!</definedName>
    <definedName name="COM010505_2_27">#REF!</definedName>
    <definedName name="COM010505_2_29">#REF!</definedName>
    <definedName name="COM010505_2_30">#REF!</definedName>
    <definedName name="COM010505_2_37">#REF!</definedName>
    <definedName name="COM010505_2_46">#REF!</definedName>
    <definedName name="COM010505_2_47">#REF!</definedName>
    <definedName name="COM010505_2_48">#REF!</definedName>
    <definedName name="COM010505_2_50">#REF!</definedName>
    <definedName name="COM010505_2_7">#REF!</definedName>
    <definedName name="COM010505_20">#REF!</definedName>
    <definedName name="COM010505_21">#REF!</definedName>
    <definedName name="COM010505_22">#REF!</definedName>
    <definedName name="COM010505_23">#REF!</definedName>
    <definedName name="COM010505_24">#REF!</definedName>
    <definedName name="COM010505_25">#REF!</definedName>
    <definedName name="COM010505_26">#REF!</definedName>
    <definedName name="COM010505_27">#REF!</definedName>
    <definedName name="COM010505_28">#REF!</definedName>
    <definedName name="COM010505_29">#REF!</definedName>
    <definedName name="COM010505_3">#REF!</definedName>
    <definedName name="COM010505_3_1">#REF!</definedName>
    <definedName name="COM010505_3_14">#REF!</definedName>
    <definedName name="COM010505_3_15">#REF!</definedName>
    <definedName name="COM010505_3_17">#REF!</definedName>
    <definedName name="COM010505_3_18">#REF!</definedName>
    <definedName name="COM010505_3_19">#REF!</definedName>
    <definedName name="COM010505_3_20">#REF!</definedName>
    <definedName name="COM010505_3_21">#REF!</definedName>
    <definedName name="COM010505_3_27">#REF!</definedName>
    <definedName name="COM010505_3_29">#REF!</definedName>
    <definedName name="COM010505_3_30">#REF!</definedName>
    <definedName name="COM010505_3_37">#REF!</definedName>
    <definedName name="COM010505_3_46">#REF!</definedName>
    <definedName name="COM010505_3_47">#REF!</definedName>
    <definedName name="COM010505_3_48">#REF!</definedName>
    <definedName name="COM010505_3_50">#REF!</definedName>
    <definedName name="COM010505_3_7">#REF!</definedName>
    <definedName name="COM010505_30">#REF!</definedName>
    <definedName name="COM010505_31">#REF!</definedName>
    <definedName name="COM010505_32">#REF!</definedName>
    <definedName name="COM010505_33">#REF!</definedName>
    <definedName name="COM010505_34">#REF!</definedName>
    <definedName name="COM010505_35">#REF!</definedName>
    <definedName name="COM010505_36">"$#REF!.$B$181"</definedName>
    <definedName name="COM010505_37">#REF!</definedName>
    <definedName name="COM010505_38">#REF!</definedName>
    <definedName name="COM010505_39">#REF!</definedName>
    <definedName name="COM010505_40">#REF!</definedName>
    <definedName name="COM010505_41">#REF!</definedName>
    <definedName name="COM010505_42">#REF!</definedName>
    <definedName name="COM010505_43">#REF!</definedName>
    <definedName name="COM010505_44">#REF!</definedName>
    <definedName name="COM010505_45">#REF!</definedName>
    <definedName name="COM010505_46">#REF!</definedName>
    <definedName name="COM010505_47">#REF!</definedName>
    <definedName name="COM010505_48">#REF!</definedName>
    <definedName name="COM010505_49">#REF!</definedName>
    <definedName name="COM010505_5">#REF!</definedName>
    <definedName name="COM010505_50">#REF!</definedName>
    <definedName name="COM010505_7">#REF!</definedName>
    <definedName name="COM010505_8">#REF!</definedName>
    <definedName name="COM010509_1">#REF!</definedName>
    <definedName name="COM010509_14">#REF!</definedName>
    <definedName name="COM010509_15">#REF!</definedName>
    <definedName name="COM010509_17">#REF!</definedName>
    <definedName name="COM010509_18">#REF!</definedName>
    <definedName name="COM010509_19">#REF!</definedName>
    <definedName name="COM010509_2">#REF!</definedName>
    <definedName name="COM010509_2_1">#REF!</definedName>
    <definedName name="COM010509_2_14">#REF!</definedName>
    <definedName name="COM010509_2_15">#REF!</definedName>
    <definedName name="COM010509_2_17">#REF!</definedName>
    <definedName name="COM010509_2_18">#REF!</definedName>
    <definedName name="COM010509_2_19">#REF!</definedName>
    <definedName name="COM010509_2_20">#REF!</definedName>
    <definedName name="COM010509_2_21">#REF!</definedName>
    <definedName name="COM010509_2_27">#REF!</definedName>
    <definedName name="COM010509_2_29">#REF!</definedName>
    <definedName name="COM010509_2_30">#REF!</definedName>
    <definedName name="COM010509_2_37">#REF!</definedName>
    <definedName name="COM010509_2_46">#REF!</definedName>
    <definedName name="COM010509_2_47">#REF!</definedName>
    <definedName name="COM010509_2_48">#REF!</definedName>
    <definedName name="COM010509_2_50">#REF!</definedName>
    <definedName name="COM010509_2_7">#REF!</definedName>
    <definedName name="COM010509_20">#REF!</definedName>
    <definedName name="COM010509_21">#REF!</definedName>
    <definedName name="COM010509_22">#REF!</definedName>
    <definedName name="COM010509_23">#REF!</definedName>
    <definedName name="COM010509_24">#REF!</definedName>
    <definedName name="COM010509_25">#REF!</definedName>
    <definedName name="COM010509_26">#REF!</definedName>
    <definedName name="COM010509_27">#REF!</definedName>
    <definedName name="COM010509_28">#REF!</definedName>
    <definedName name="COM010509_29">#REF!</definedName>
    <definedName name="COM010509_3">#REF!</definedName>
    <definedName name="COM010509_3_1">#REF!</definedName>
    <definedName name="COM010509_3_14">#REF!</definedName>
    <definedName name="COM010509_3_15">#REF!</definedName>
    <definedName name="COM010509_3_17">#REF!</definedName>
    <definedName name="COM010509_3_18">#REF!</definedName>
    <definedName name="COM010509_3_19">#REF!</definedName>
    <definedName name="COM010509_3_20">#REF!</definedName>
    <definedName name="COM010509_3_21">#REF!</definedName>
    <definedName name="COM010509_3_27">#REF!</definedName>
    <definedName name="COM010509_3_29">#REF!</definedName>
    <definedName name="COM010509_3_30">#REF!</definedName>
    <definedName name="COM010509_3_37">#REF!</definedName>
    <definedName name="COM010509_3_46">#REF!</definedName>
    <definedName name="COM010509_3_47">#REF!</definedName>
    <definedName name="COM010509_3_48">#REF!</definedName>
    <definedName name="COM010509_3_50">#REF!</definedName>
    <definedName name="COM010509_3_7">#REF!</definedName>
    <definedName name="COM010509_30">#REF!</definedName>
    <definedName name="COM010509_31">#REF!</definedName>
    <definedName name="COM010509_32">#REF!</definedName>
    <definedName name="COM010509_33">#REF!</definedName>
    <definedName name="COM010509_34">#REF!</definedName>
    <definedName name="COM010509_35">#REF!</definedName>
    <definedName name="COM010509_36">"$#REF!.$B$191"</definedName>
    <definedName name="COM010509_37">#REF!</definedName>
    <definedName name="COM010509_38">#REF!</definedName>
    <definedName name="COM010509_39">#REF!</definedName>
    <definedName name="COM010509_40">#REF!</definedName>
    <definedName name="COM010509_41">#REF!</definedName>
    <definedName name="COM010509_42">#REF!</definedName>
    <definedName name="COM010509_43">#REF!</definedName>
    <definedName name="COM010509_44">#REF!</definedName>
    <definedName name="COM010509_45">#REF!</definedName>
    <definedName name="COM010509_46">#REF!</definedName>
    <definedName name="COM010509_47">#REF!</definedName>
    <definedName name="COM010509_48">#REF!</definedName>
    <definedName name="COM010509_49">#REF!</definedName>
    <definedName name="COM010509_5">#REF!</definedName>
    <definedName name="COM010509_50">#REF!</definedName>
    <definedName name="COM010509_7">#REF!</definedName>
    <definedName name="COM010509_8">#REF!</definedName>
    <definedName name="COM010512_1">#REF!</definedName>
    <definedName name="COM010512_14">#REF!</definedName>
    <definedName name="COM010512_15">#REF!</definedName>
    <definedName name="COM010512_17">#REF!</definedName>
    <definedName name="COM010512_18">#REF!</definedName>
    <definedName name="COM010512_19">#REF!</definedName>
    <definedName name="COM010512_2">#REF!</definedName>
    <definedName name="COM010512_2_1">#REF!</definedName>
    <definedName name="COM010512_2_14">#REF!</definedName>
    <definedName name="COM010512_2_15">#REF!</definedName>
    <definedName name="COM010512_2_17">#REF!</definedName>
    <definedName name="COM010512_2_18">#REF!</definedName>
    <definedName name="COM010512_2_19">#REF!</definedName>
    <definedName name="COM010512_2_20">#REF!</definedName>
    <definedName name="COM010512_2_21">#REF!</definedName>
    <definedName name="COM010512_2_27">#REF!</definedName>
    <definedName name="COM010512_2_29">#REF!</definedName>
    <definedName name="COM010512_2_30">#REF!</definedName>
    <definedName name="COM010512_2_37">#REF!</definedName>
    <definedName name="COM010512_2_46">#REF!</definedName>
    <definedName name="COM010512_2_47">#REF!</definedName>
    <definedName name="COM010512_2_48">#REF!</definedName>
    <definedName name="COM010512_2_50">#REF!</definedName>
    <definedName name="COM010512_2_7">#REF!</definedName>
    <definedName name="COM010512_20">#REF!</definedName>
    <definedName name="COM010512_21">#REF!</definedName>
    <definedName name="COM010512_22">#REF!</definedName>
    <definedName name="COM010512_23">#REF!</definedName>
    <definedName name="COM010512_24">#REF!</definedName>
    <definedName name="COM010512_25">#REF!</definedName>
    <definedName name="COM010512_26">#REF!</definedName>
    <definedName name="COM010512_27">#REF!</definedName>
    <definedName name="COM010512_28">#REF!</definedName>
    <definedName name="COM010512_29">#REF!</definedName>
    <definedName name="COM010512_3">#REF!</definedName>
    <definedName name="COM010512_3_1">#REF!</definedName>
    <definedName name="COM010512_3_14">#REF!</definedName>
    <definedName name="COM010512_3_15">#REF!</definedName>
    <definedName name="COM010512_3_17">#REF!</definedName>
    <definedName name="COM010512_3_18">#REF!</definedName>
    <definedName name="COM010512_3_19">#REF!</definedName>
    <definedName name="COM010512_3_20">#REF!</definedName>
    <definedName name="COM010512_3_21">#REF!</definedName>
    <definedName name="COM010512_3_27">#REF!</definedName>
    <definedName name="COM010512_3_29">#REF!</definedName>
    <definedName name="COM010512_3_30">#REF!</definedName>
    <definedName name="COM010512_3_37">#REF!</definedName>
    <definedName name="COM010512_3_46">#REF!</definedName>
    <definedName name="COM010512_3_47">#REF!</definedName>
    <definedName name="COM010512_3_48">#REF!</definedName>
    <definedName name="COM010512_3_50">#REF!</definedName>
    <definedName name="COM010512_3_7">#REF!</definedName>
    <definedName name="COM010512_30">#REF!</definedName>
    <definedName name="COM010512_31">#REF!</definedName>
    <definedName name="COM010512_32">#REF!</definedName>
    <definedName name="COM010512_33">#REF!</definedName>
    <definedName name="COM010512_34">#REF!</definedName>
    <definedName name="COM010512_35">#REF!</definedName>
    <definedName name="COM010512_36">"$#REF!.$B$201"</definedName>
    <definedName name="COM010512_37">#REF!</definedName>
    <definedName name="COM010512_38">#REF!</definedName>
    <definedName name="COM010512_39">#REF!</definedName>
    <definedName name="COM010512_40">#REF!</definedName>
    <definedName name="COM010512_41">#REF!</definedName>
    <definedName name="COM010512_42">#REF!</definedName>
    <definedName name="COM010512_43">#REF!</definedName>
    <definedName name="COM010512_44">#REF!</definedName>
    <definedName name="COM010512_45">#REF!</definedName>
    <definedName name="COM010512_46">#REF!</definedName>
    <definedName name="COM010512_47">#REF!</definedName>
    <definedName name="COM010512_48">#REF!</definedName>
    <definedName name="COM010512_49">#REF!</definedName>
    <definedName name="COM010512_5">#REF!</definedName>
    <definedName name="COM010512_50">#REF!</definedName>
    <definedName name="COM010512_7">#REF!</definedName>
    <definedName name="COM010512_8">#REF!</definedName>
    <definedName name="COM010518_1">#REF!</definedName>
    <definedName name="COM010518_14">#REF!</definedName>
    <definedName name="COM010518_15">#REF!</definedName>
    <definedName name="COM010518_17">#REF!</definedName>
    <definedName name="COM010518_18">#REF!</definedName>
    <definedName name="COM010518_19">#REF!</definedName>
    <definedName name="COM010518_2">#REF!</definedName>
    <definedName name="COM010518_2_1">#REF!</definedName>
    <definedName name="COM010518_2_14">#REF!</definedName>
    <definedName name="COM010518_2_15">#REF!</definedName>
    <definedName name="COM010518_2_17">#REF!</definedName>
    <definedName name="COM010518_2_18">#REF!</definedName>
    <definedName name="COM010518_2_19">#REF!</definedName>
    <definedName name="COM010518_2_20">#REF!</definedName>
    <definedName name="COM010518_2_21">#REF!</definedName>
    <definedName name="COM010518_2_27">#REF!</definedName>
    <definedName name="COM010518_2_29">#REF!</definedName>
    <definedName name="COM010518_2_30">#REF!</definedName>
    <definedName name="COM010518_2_37">#REF!</definedName>
    <definedName name="COM010518_2_46">#REF!</definedName>
    <definedName name="COM010518_2_47">#REF!</definedName>
    <definedName name="COM010518_2_48">#REF!</definedName>
    <definedName name="COM010518_2_50">#REF!</definedName>
    <definedName name="COM010518_2_7">#REF!</definedName>
    <definedName name="COM010518_20">#REF!</definedName>
    <definedName name="COM010518_21">#REF!</definedName>
    <definedName name="COM010518_22">#REF!</definedName>
    <definedName name="COM010518_23">#REF!</definedName>
    <definedName name="COM010518_24">#REF!</definedName>
    <definedName name="COM010518_25">#REF!</definedName>
    <definedName name="COM010518_26">#REF!</definedName>
    <definedName name="COM010518_27">#REF!</definedName>
    <definedName name="COM010518_28">#REF!</definedName>
    <definedName name="COM010518_29">#REF!</definedName>
    <definedName name="COM010518_3">#REF!</definedName>
    <definedName name="COM010518_3_1">#REF!</definedName>
    <definedName name="COM010518_3_14">#REF!</definedName>
    <definedName name="COM010518_3_15">#REF!</definedName>
    <definedName name="COM010518_3_17">#REF!</definedName>
    <definedName name="COM010518_3_18">#REF!</definedName>
    <definedName name="COM010518_3_19">#REF!</definedName>
    <definedName name="COM010518_3_20">#REF!</definedName>
    <definedName name="COM010518_3_21">#REF!</definedName>
    <definedName name="COM010518_3_27">#REF!</definedName>
    <definedName name="COM010518_3_29">#REF!</definedName>
    <definedName name="COM010518_3_30">#REF!</definedName>
    <definedName name="COM010518_3_37">#REF!</definedName>
    <definedName name="COM010518_3_46">#REF!</definedName>
    <definedName name="COM010518_3_47">#REF!</definedName>
    <definedName name="COM010518_3_48">#REF!</definedName>
    <definedName name="COM010518_3_50">#REF!</definedName>
    <definedName name="COM010518_3_7">#REF!</definedName>
    <definedName name="COM010518_30">#REF!</definedName>
    <definedName name="COM010518_31">#REF!</definedName>
    <definedName name="COM010518_32">#REF!</definedName>
    <definedName name="COM010518_33">#REF!</definedName>
    <definedName name="COM010518_34">#REF!</definedName>
    <definedName name="COM010518_35">#REF!</definedName>
    <definedName name="COM010518_36">"$#REF!.$B$227"</definedName>
    <definedName name="COM010518_37">#REF!</definedName>
    <definedName name="COM010518_38">#REF!</definedName>
    <definedName name="COM010518_39">#REF!</definedName>
    <definedName name="COM010518_40">#REF!</definedName>
    <definedName name="COM010518_41">#REF!</definedName>
    <definedName name="COM010518_42">#REF!</definedName>
    <definedName name="COM010518_43">#REF!</definedName>
    <definedName name="COM010518_44">#REF!</definedName>
    <definedName name="COM010518_45">#REF!</definedName>
    <definedName name="COM010518_46">#REF!</definedName>
    <definedName name="COM010518_47">#REF!</definedName>
    <definedName name="COM010518_48">#REF!</definedName>
    <definedName name="COM010518_49">#REF!</definedName>
    <definedName name="COM010518_5">#REF!</definedName>
    <definedName name="COM010518_50">#REF!</definedName>
    <definedName name="COM010518_7">#REF!</definedName>
    <definedName name="COM010518_8">#REF!</definedName>
    <definedName name="COM010519_1">#REF!</definedName>
    <definedName name="COM010519_14">#REF!</definedName>
    <definedName name="COM010519_15">#REF!</definedName>
    <definedName name="COM010519_17">#REF!</definedName>
    <definedName name="COM010519_18">#REF!</definedName>
    <definedName name="COM010519_19">#REF!</definedName>
    <definedName name="COM010519_2">#REF!</definedName>
    <definedName name="COM010519_2_1">#REF!</definedName>
    <definedName name="COM010519_2_14">#REF!</definedName>
    <definedName name="COM010519_2_15">#REF!</definedName>
    <definedName name="COM010519_2_17">#REF!</definedName>
    <definedName name="COM010519_2_18">#REF!</definedName>
    <definedName name="COM010519_2_19">#REF!</definedName>
    <definedName name="COM010519_2_20">#REF!</definedName>
    <definedName name="COM010519_2_21">#REF!</definedName>
    <definedName name="COM010519_2_27">#REF!</definedName>
    <definedName name="COM010519_2_29">#REF!</definedName>
    <definedName name="COM010519_2_30">#REF!</definedName>
    <definedName name="COM010519_2_37">#REF!</definedName>
    <definedName name="COM010519_2_46">#REF!</definedName>
    <definedName name="COM010519_2_47">#REF!</definedName>
    <definedName name="COM010519_2_48">#REF!</definedName>
    <definedName name="COM010519_2_50">#REF!</definedName>
    <definedName name="COM010519_2_7">#REF!</definedName>
    <definedName name="COM010519_20">#REF!</definedName>
    <definedName name="COM010519_21">#REF!</definedName>
    <definedName name="COM010519_22">#REF!</definedName>
    <definedName name="COM010519_23">#REF!</definedName>
    <definedName name="COM010519_24">#REF!</definedName>
    <definedName name="COM010519_25">#REF!</definedName>
    <definedName name="COM010519_26">#REF!</definedName>
    <definedName name="COM010519_27">#REF!</definedName>
    <definedName name="COM010519_28">#REF!</definedName>
    <definedName name="COM010519_29">#REF!</definedName>
    <definedName name="COM010519_3">#REF!</definedName>
    <definedName name="COM010519_3_1">#REF!</definedName>
    <definedName name="COM010519_3_14">#REF!</definedName>
    <definedName name="COM010519_3_15">#REF!</definedName>
    <definedName name="COM010519_3_17">#REF!</definedName>
    <definedName name="COM010519_3_18">#REF!</definedName>
    <definedName name="COM010519_3_19">#REF!</definedName>
    <definedName name="COM010519_3_20">#REF!</definedName>
    <definedName name="COM010519_3_21">#REF!</definedName>
    <definedName name="COM010519_3_27">#REF!</definedName>
    <definedName name="COM010519_3_29">#REF!</definedName>
    <definedName name="COM010519_3_30">#REF!</definedName>
    <definedName name="COM010519_3_37">#REF!</definedName>
    <definedName name="COM010519_3_46">#REF!</definedName>
    <definedName name="COM010519_3_47">#REF!</definedName>
    <definedName name="COM010519_3_48">#REF!</definedName>
    <definedName name="COM010519_3_50">#REF!</definedName>
    <definedName name="COM010519_3_7">#REF!</definedName>
    <definedName name="COM010519_30">#REF!</definedName>
    <definedName name="COM010519_31">#REF!</definedName>
    <definedName name="COM010519_32">#REF!</definedName>
    <definedName name="COM010519_33">#REF!</definedName>
    <definedName name="COM010519_34">#REF!</definedName>
    <definedName name="COM010519_35">#REF!</definedName>
    <definedName name="COM010519_36">"$#REF!.$B$1274"</definedName>
    <definedName name="COM010519_37">#REF!</definedName>
    <definedName name="COM010519_38">#REF!</definedName>
    <definedName name="COM010519_39">#REF!</definedName>
    <definedName name="COM010519_40">#REF!</definedName>
    <definedName name="COM010519_41">#REF!</definedName>
    <definedName name="COM010519_42">#REF!</definedName>
    <definedName name="COM010519_43">#REF!</definedName>
    <definedName name="COM010519_44">#REF!</definedName>
    <definedName name="COM010519_45">#REF!</definedName>
    <definedName name="COM010519_46">#REF!</definedName>
    <definedName name="COM010519_47">#REF!</definedName>
    <definedName name="COM010519_48">#REF!</definedName>
    <definedName name="COM010519_49">#REF!</definedName>
    <definedName name="COM010519_5">#REF!</definedName>
    <definedName name="COM010519_50">#REF!</definedName>
    <definedName name="COM010519_7">#REF!</definedName>
    <definedName name="COM010519_8">#REF!</definedName>
    <definedName name="COM010521_1">#REF!</definedName>
    <definedName name="COM010521_14">#REF!</definedName>
    <definedName name="COM010521_15">#REF!</definedName>
    <definedName name="COM010521_17">#REF!</definedName>
    <definedName name="COM010521_18">#REF!</definedName>
    <definedName name="COM010521_19">#REF!</definedName>
    <definedName name="COM010521_2">#REF!</definedName>
    <definedName name="COM010521_2_1">#REF!</definedName>
    <definedName name="COM010521_2_14">#REF!</definedName>
    <definedName name="COM010521_2_15">#REF!</definedName>
    <definedName name="COM010521_2_17">#REF!</definedName>
    <definedName name="COM010521_2_18">#REF!</definedName>
    <definedName name="COM010521_2_19">#REF!</definedName>
    <definedName name="COM010521_2_20">#REF!</definedName>
    <definedName name="COM010521_2_21">#REF!</definedName>
    <definedName name="COM010521_2_27">#REF!</definedName>
    <definedName name="COM010521_2_29">#REF!</definedName>
    <definedName name="COM010521_2_30">#REF!</definedName>
    <definedName name="COM010521_2_37">#REF!</definedName>
    <definedName name="COM010521_2_46">#REF!</definedName>
    <definedName name="COM010521_2_47">#REF!</definedName>
    <definedName name="COM010521_2_48">#REF!</definedName>
    <definedName name="COM010521_2_50">#REF!</definedName>
    <definedName name="COM010521_2_7">#REF!</definedName>
    <definedName name="COM010521_20">#REF!</definedName>
    <definedName name="COM010521_21">#REF!</definedName>
    <definedName name="COM010521_22">#REF!</definedName>
    <definedName name="COM010521_23">#REF!</definedName>
    <definedName name="COM010521_24">#REF!</definedName>
    <definedName name="COM010521_25">#REF!</definedName>
    <definedName name="COM010521_26">#REF!</definedName>
    <definedName name="COM010521_27">#REF!</definedName>
    <definedName name="COM010521_28">#REF!</definedName>
    <definedName name="COM010521_29">#REF!</definedName>
    <definedName name="COM010521_3">#REF!</definedName>
    <definedName name="COM010521_3_1">#REF!</definedName>
    <definedName name="COM010521_3_14">#REF!</definedName>
    <definedName name="COM010521_3_15">#REF!</definedName>
    <definedName name="COM010521_3_17">#REF!</definedName>
    <definedName name="COM010521_3_18">#REF!</definedName>
    <definedName name="COM010521_3_19">#REF!</definedName>
    <definedName name="COM010521_3_20">#REF!</definedName>
    <definedName name="COM010521_3_21">#REF!</definedName>
    <definedName name="COM010521_3_27">#REF!</definedName>
    <definedName name="COM010521_3_29">#REF!</definedName>
    <definedName name="COM010521_3_30">#REF!</definedName>
    <definedName name="COM010521_3_37">#REF!</definedName>
    <definedName name="COM010521_3_46">#REF!</definedName>
    <definedName name="COM010521_3_47">#REF!</definedName>
    <definedName name="COM010521_3_48">#REF!</definedName>
    <definedName name="COM010521_3_50">#REF!</definedName>
    <definedName name="COM010521_3_7">#REF!</definedName>
    <definedName name="COM010521_30">#REF!</definedName>
    <definedName name="COM010521_31">#REF!</definedName>
    <definedName name="COM010521_32">#REF!</definedName>
    <definedName name="COM010521_33">#REF!</definedName>
    <definedName name="COM010521_34">#REF!</definedName>
    <definedName name="COM010521_35">#REF!</definedName>
    <definedName name="COM010521_36">"$#REF!.$B$237"</definedName>
    <definedName name="COM010521_37">#REF!</definedName>
    <definedName name="COM010521_38">#REF!</definedName>
    <definedName name="COM010521_39">#REF!</definedName>
    <definedName name="COM010521_40">#REF!</definedName>
    <definedName name="COM010521_41">#REF!</definedName>
    <definedName name="COM010521_42">#REF!</definedName>
    <definedName name="COM010521_43">#REF!</definedName>
    <definedName name="COM010521_44">#REF!</definedName>
    <definedName name="COM010521_45">#REF!</definedName>
    <definedName name="COM010521_46">#REF!</definedName>
    <definedName name="COM010521_47">#REF!</definedName>
    <definedName name="COM010521_48">#REF!</definedName>
    <definedName name="COM010521_49">#REF!</definedName>
    <definedName name="COM010521_5">#REF!</definedName>
    <definedName name="COM010521_50">#REF!</definedName>
    <definedName name="COM010521_7">#REF!</definedName>
    <definedName name="COM010521_8">#REF!</definedName>
    <definedName name="COM010523_1">#REF!</definedName>
    <definedName name="COM010523_14">#REF!</definedName>
    <definedName name="COM010523_15">#REF!</definedName>
    <definedName name="COM010523_17">#REF!</definedName>
    <definedName name="COM010523_18">#REF!</definedName>
    <definedName name="COM010523_19">#REF!</definedName>
    <definedName name="COM010523_2">#REF!</definedName>
    <definedName name="COM010523_2_1">#REF!</definedName>
    <definedName name="COM010523_2_14">#REF!</definedName>
    <definedName name="COM010523_2_15">#REF!</definedName>
    <definedName name="COM010523_2_17">#REF!</definedName>
    <definedName name="COM010523_2_18">#REF!</definedName>
    <definedName name="COM010523_2_19">#REF!</definedName>
    <definedName name="COM010523_2_20">#REF!</definedName>
    <definedName name="COM010523_2_21">#REF!</definedName>
    <definedName name="COM010523_2_27">#REF!</definedName>
    <definedName name="COM010523_2_29">#REF!</definedName>
    <definedName name="COM010523_2_30">#REF!</definedName>
    <definedName name="COM010523_2_37">#REF!</definedName>
    <definedName name="COM010523_2_46">#REF!</definedName>
    <definedName name="COM010523_2_47">#REF!</definedName>
    <definedName name="COM010523_2_48">#REF!</definedName>
    <definedName name="COM010523_2_50">#REF!</definedName>
    <definedName name="COM010523_2_7">#REF!</definedName>
    <definedName name="COM010523_20">#REF!</definedName>
    <definedName name="COM010523_21">#REF!</definedName>
    <definedName name="COM010523_22">#REF!</definedName>
    <definedName name="COM010523_23">#REF!</definedName>
    <definedName name="COM010523_24">#REF!</definedName>
    <definedName name="COM010523_25">#REF!</definedName>
    <definedName name="COM010523_26">#REF!</definedName>
    <definedName name="COM010523_27">#REF!</definedName>
    <definedName name="COM010523_28">#REF!</definedName>
    <definedName name="COM010523_29">#REF!</definedName>
    <definedName name="COM010523_3">#REF!</definedName>
    <definedName name="COM010523_3_1">#REF!</definedName>
    <definedName name="COM010523_3_14">#REF!</definedName>
    <definedName name="COM010523_3_15">#REF!</definedName>
    <definedName name="COM010523_3_17">#REF!</definedName>
    <definedName name="COM010523_3_18">#REF!</definedName>
    <definedName name="COM010523_3_19">#REF!</definedName>
    <definedName name="COM010523_3_20">#REF!</definedName>
    <definedName name="COM010523_3_21">#REF!</definedName>
    <definedName name="COM010523_3_27">#REF!</definedName>
    <definedName name="COM010523_3_29">#REF!</definedName>
    <definedName name="COM010523_3_30">#REF!</definedName>
    <definedName name="COM010523_3_37">#REF!</definedName>
    <definedName name="COM010523_3_46">#REF!</definedName>
    <definedName name="COM010523_3_47">#REF!</definedName>
    <definedName name="COM010523_3_48">#REF!</definedName>
    <definedName name="COM010523_3_50">#REF!</definedName>
    <definedName name="COM010523_3_7">#REF!</definedName>
    <definedName name="COM010523_30">#REF!</definedName>
    <definedName name="COM010523_31">#REF!</definedName>
    <definedName name="COM010523_32">#REF!</definedName>
    <definedName name="COM010523_33">#REF!</definedName>
    <definedName name="COM010523_34">#REF!</definedName>
    <definedName name="COM010523_35">#REF!</definedName>
    <definedName name="COM010523_36">"$#REF!.$B$247"</definedName>
    <definedName name="COM010523_37">#REF!</definedName>
    <definedName name="COM010523_38">#REF!</definedName>
    <definedName name="COM010523_39">#REF!</definedName>
    <definedName name="COM010523_40">#REF!</definedName>
    <definedName name="COM010523_41">#REF!</definedName>
    <definedName name="COM010523_42">#REF!</definedName>
    <definedName name="COM010523_43">#REF!</definedName>
    <definedName name="COM010523_44">#REF!</definedName>
    <definedName name="COM010523_45">#REF!</definedName>
    <definedName name="COM010523_46">#REF!</definedName>
    <definedName name="COM010523_47">#REF!</definedName>
    <definedName name="COM010523_48">#REF!</definedName>
    <definedName name="COM010523_49">#REF!</definedName>
    <definedName name="COM010523_5">#REF!</definedName>
    <definedName name="COM010523_50">#REF!</definedName>
    <definedName name="COM010523_7">#REF!</definedName>
    <definedName name="COM010523_8">#REF!</definedName>
    <definedName name="COM010532_1">#REF!</definedName>
    <definedName name="COM010532_14">#REF!</definedName>
    <definedName name="COM010532_15">#REF!</definedName>
    <definedName name="COM010532_17">#REF!</definedName>
    <definedName name="COM010532_18">#REF!</definedName>
    <definedName name="COM010532_19">#REF!</definedName>
    <definedName name="COM010532_2">#REF!</definedName>
    <definedName name="COM010532_2_1">#REF!</definedName>
    <definedName name="COM010532_2_14">#REF!</definedName>
    <definedName name="COM010532_2_15">#REF!</definedName>
    <definedName name="COM010532_2_17">#REF!</definedName>
    <definedName name="COM010532_2_18">#REF!</definedName>
    <definedName name="COM010532_2_19">#REF!</definedName>
    <definedName name="COM010532_2_20">#REF!</definedName>
    <definedName name="COM010532_2_21">#REF!</definedName>
    <definedName name="COM010532_2_27">#REF!</definedName>
    <definedName name="COM010532_2_29">#REF!</definedName>
    <definedName name="COM010532_2_30">#REF!</definedName>
    <definedName name="COM010532_2_37">#REF!</definedName>
    <definedName name="COM010532_2_46">#REF!</definedName>
    <definedName name="COM010532_2_47">#REF!</definedName>
    <definedName name="COM010532_2_48">#REF!</definedName>
    <definedName name="COM010532_2_50">#REF!</definedName>
    <definedName name="COM010532_2_7">#REF!</definedName>
    <definedName name="COM010532_20">#REF!</definedName>
    <definedName name="COM010532_21">#REF!</definedName>
    <definedName name="COM010532_22">#REF!</definedName>
    <definedName name="COM010532_23">#REF!</definedName>
    <definedName name="COM010532_24">#REF!</definedName>
    <definedName name="COM010532_25">#REF!</definedName>
    <definedName name="COM010532_26">#REF!</definedName>
    <definedName name="COM010532_27">#REF!</definedName>
    <definedName name="COM010532_28">#REF!</definedName>
    <definedName name="COM010532_29">#REF!</definedName>
    <definedName name="COM010532_3">#REF!</definedName>
    <definedName name="COM010532_3_1">#REF!</definedName>
    <definedName name="COM010532_3_14">#REF!</definedName>
    <definedName name="COM010532_3_15">#REF!</definedName>
    <definedName name="COM010532_3_17">#REF!</definedName>
    <definedName name="COM010532_3_18">#REF!</definedName>
    <definedName name="COM010532_3_19">#REF!</definedName>
    <definedName name="COM010532_3_20">#REF!</definedName>
    <definedName name="COM010532_3_21">#REF!</definedName>
    <definedName name="COM010532_3_27">#REF!</definedName>
    <definedName name="COM010532_3_29">#REF!</definedName>
    <definedName name="COM010532_3_30">#REF!</definedName>
    <definedName name="COM010532_3_37">#REF!</definedName>
    <definedName name="COM010532_3_46">#REF!</definedName>
    <definedName name="COM010532_3_47">#REF!</definedName>
    <definedName name="COM010532_3_48">#REF!</definedName>
    <definedName name="COM010532_3_50">#REF!</definedName>
    <definedName name="COM010532_3_7">#REF!</definedName>
    <definedName name="COM010532_30">#REF!</definedName>
    <definedName name="COM010532_31">#REF!</definedName>
    <definedName name="COM010532_32">#REF!</definedName>
    <definedName name="COM010532_33">#REF!</definedName>
    <definedName name="COM010532_34">#REF!</definedName>
    <definedName name="COM010532_35">#REF!</definedName>
    <definedName name="COM010532_36">"$#REF!.$B$257"</definedName>
    <definedName name="COM010532_37">#REF!</definedName>
    <definedName name="COM010532_38">#REF!</definedName>
    <definedName name="COM010532_39">#REF!</definedName>
    <definedName name="COM010532_40">#REF!</definedName>
    <definedName name="COM010532_41">#REF!</definedName>
    <definedName name="COM010532_42">#REF!</definedName>
    <definedName name="COM010532_43">#REF!</definedName>
    <definedName name="COM010532_44">#REF!</definedName>
    <definedName name="COM010532_45">#REF!</definedName>
    <definedName name="COM010532_46">#REF!</definedName>
    <definedName name="COM010532_47">#REF!</definedName>
    <definedName name="COM010532_48">#REF!</definedName>
    <definedName name="COM010532_49">#REF!</definedName>
    <definedName name="COM010532_5">#REF!</definedName>
    <definedName name="COM010532_50">#REF!</definedName>
    <definedName name="COM010532_7">#REF!</definedName>
    <definedName name="COM010532_8">#REF!</definedName>
    <definedName name="COM010533_1">#REF!</definedName>
    <definedName name="COM010533_14">#REF!</definedName>
    <definedName name="COM010533_15">#REF!</definedName>
    <definedName name="COM010533_17">#REF!</definedName>
    <definedName name="COM010533_18">#REF!</definedName>
    <definedName name="COM010533_19">#REF!</definedName>
    <definedName name="COM010533_2">#REF!</definedName>
    <definedName name="COM010533_2_1">#REF!</definedName>
    <definedName name="COM010533_2_14">#REF!</definedName>
    <definedName name="COM010533_2_15">#REF!</definedName>
    <definedName name="COM010533_2_17">#REF!</definedName>
    <definedName name="COM010533_2_18">#REF!</definedName>
    <definedName name="COM010533_2_19">#REF!</definedName>
    <definedName name="COM010533_2_20">#REF!</definedName>
    <definedName name="COM010533_2_21">#REF!</definedName>
    <definedName name="COM010533_2_27">#REF!</definedName>
    <definedName name="COM010533_2_29">#REF!</definedName>
    <definedName name="COM010533_2_30">#REF!</definedName>
    <definedName name="COM010533_2_37">#REF!</definedName>
    <definedName name="COM010533_2_46">#REF!</definedName>
    <definedName name="COM010533_2_47">#REF!</definedName>
    <definedName name="COM010533_2_48">#REF!</definedName>
    <definedName name="COM010533_2_50">#REF!</definedName>
    <definedName name="COM010533_2_7">#REF!</definedName>
    <definedName name="COM010533_20">#REF!</definedName>
    <definedName name="COM010533_21">#REF!</definedName>
    <definedName name="COM010533_22">#REF!</definedName>
    <definedName name="COM010533_23">#REF!</definedName>
    <definedName name="COM010533_24">#REF!</definedName>
    <definedName name="COM010533_25">#REF!</definedName>
    <definedName name="COM010533_26">#REF!</definedName>
    <definedName name="COM010533_27">#REF!</definedName>
    <definedName name="COM010533_28">#REF!</definedName>
    <definedName name="COM010533_29">#REF!</definedName>
    <definedName name="COM010533_3">#REF!</definedName>
    <definedName name="COM010533_3_1">#REF!</definedName>
    <definedName name="COM010533_3_14">#REF!</definedName>
    <definedName name="COM010533_3_15">#REF!</definedName>
    <definedName name="COM010533_3_17">#REF!</definedName>
    <definedName name="COM010533_3_18">#REF!</definedName>
    <definedName name="COM010533_3_19">#REF!</definedName>
    <definedName name="COM010533_3_20">#REF!</definedName>
    <definedName name="COM010533_3_21">#REF!</definedName>
    <definedName name="COM010533_3_27">#REF!</definedName>
    <definedName name="COM010533_3_29">#REF!</definedName>
    <definedName name="COM010533_3_30">#REF!</definedName>
    <definedName name="COM010533_3_37">#REF!</definedName>
    <definedName name="COM010533_3_46">#REF!</definedName>
    <definedName name="COM010533_3_47">#REF!</definedName>
    <definedName name="COM010533_3_48">#REF!</definedName>
    <definedName name="COM010533_3_50">#REF!</definedName>
    <definedName name="COM010533_3_7">#REF!</definedName>
    <definedName name="COM010533_30">#REF!</definedName>
    <definedName name="COM010533_31">#REF!</definedName>
    <definedName name="COM010533_32">#REF!</definedName>
    <definedName name="COM010533_33">#REF!</definedName>
    <definedName name="COM010533_34">#REF!</definedName>
    <definedName name="COM010533_35">#REF!</definedName>
    <definedName name="COM010533_36">"$#REF!.$B$283"</definedName>
    <definedName name="COM010533_37">#REF!</definedName>
    <definedName name="COM010533_38">#REF!</definedName>
    <definedName name="COM010533_39">#REF!</definedName>
    <definedName name="COM010533_40">#REF!</definedName>
    <definedName name="COM010533_41">#REF!</definedName>
    <definedName name="COM010533_42">#REF!</definedName>
    <definedName name="COM010533_43">#REF!</definedName>
    <definedName name="COM010533_44">#REF!</definedName>
    <definedName name="COM010533_45">#REF!</definedName>
    <definedName name="COM010533_46">#REF!</definedName>
    <definedName name="COM010533_47">#REF!</definedName>
    <definedName name="COM010533_48">#REF!</definedName>
    <definedName name="COM010533_49">#REF!</definedName>
    <definedName name="COM010533_5">#REF!</definedName>
    <definedName name="COM010533_50">#REF!</definedName>
    <definedName name="COM010533_7">#REF!</definedName>
    <definedName name="COM010533_8">#REF!</definedName>
    <definedName name="COM010536_1">#REF!</definedName>
    <definedName name="COM010536_14">#REF!</definedName>
    <definedName name="COM010536_15">#REF!</definedName>
    <definedName name="COM010536_17">#REF!</definedName>
    <definedName name="COM010536_18">#REF!</definedName>
    <definedName name="COM010536_19">#REF!</definedName>
    <definedName name="COM010536_2">#REF!</definedName>
    <definedName name="COM010536_2_1">#REF!</definedName>
    <definedName name="COM010536_2_14">#REF!</definedName>
    <definedName name="COM010536_2_15">#REF!</definedName>
    <definedName name="COM010536_2_17">#REF!</definedName>
    <definedName name="COM010536_2_18">#REF!</definedName>
    <definedName name="COM010536_2_19">#REF!</definedName>
    <definedName name="COM010536_2_20">#REF!</definedName>
    <definedName name="COM010536_2_21">#REF!</definedName>
    <definedName name="COM010536_2_27">#REF!</definedName>
    <definedName name="COM010536_2_29">#REF!</definedName>
    <definedName name="COM010536_2_30">#REF!</definedName>
    <definedName name="COM010536_2_37">#REF!</definedName>
    <definedName name="COM010536_2_46">#REF!</definedName>
    <definedName name="COM010536_2_47">#REF!</definedName>
    <definedName name="COM010536_2_48">#REF!</definedName>
    <definedName name="COM010536_2_50">#REF!</definedName>
    <definedName name="COM010536_2_7">#REF!</definedName>
    <definedName name="COM010536_20">#REF!</definedName>
    <definedName name="COM010536_21">#REF!</definedName>
    <definedName name="COM010536_22">#REF!</definedName>
    <definedName name="COM010536_23">#REF!</definedName>
    <definedName name="COM010536_24">#REF!</definedName>
    <definedName name="COM010536_25">#REF!</definedName>
    <definedName name="COM010536_26">#REF!</definedName>
    <definedName name="COM010536_27">#REF!</definedName>
    <definedName name="COM010536_28">#REF!</definedName>
    <definedName name="COM010536_29">#REF!</definedName>
    <definedName name="COM010536_3">#REF!</definedName>
    <definedName name="COM010536_3_1">#REF!</definedName>
    <definedName name="COM010536_3_14">#REF!</definedName>
    <definedName name="COM010536_3_15">#REF!</definedName>
    <definedName name="COM010536_3_17">#REF!</definedName>
    <definedName name="COM010536_3_18">#REF!</definedName>
    <definedName name="COM010536_3_19">#REF!</definedName>
    <definedName name="COM010536_3_20">#REF!</definedName>
    <definedName name="COM010536_3_21">#REF!</definedName>
    <definedName name="COM010536_3_27">#REF!</definedName>
    <definedName name="COM010536_3_29">#REF!</definedName>
    <definedName name="COM010536_3_30">#REF!</definedName>
    <definedName name="COM010536_3_37">#REF!</definedName>
    <definedName name="COM010536_3_46">#REF!</definedName>
    <definedName name="COM010536_3_47">#REF!</definedName>
    <definedName name="COM010536_3_48">#REF!</definedName>
    <definedName name="COM010536_3_50">#REF!</definedName>
    <definedName name="COM010536_3_7">#REF!</definedName>
    <definedName name="COM010536_30">#REF!</definedName>
    <definedName name="COM010536_31">#REF!</definedName>
    <definedName name="COM010536_32">#REF!</definedName>
    <definedName name="COM010536_33">#REF!</definedName>
    <definedName name="COM010536_34">#REF!</definedName>
    <definedName name="COM010536_35">#REF!</definedName>
    <definedName name="COM010536_36">"$#REF!.$B$1289"</definedName>
    <definedName name="COM010536_37">#REF!</definedName>
    <definedName name="COM010536_38">#REF!</definedName>
    <definedName name="COM010536_39">#REF!</definedName>
    <definedName name="COM010536_40">#REF!</definedName>
    <definedName name="COM010536_41">#REF!</definedName>
    <definedName name="COM010536_42">#REF!</definedName>
    <definedName name="COM010536_43">#REF!</definedName>
    <definedName name="COM010536_44">#REF!</definedName>
    <definedName name="COM010536_45">#REF!</definedName>
    <definedName name="COM010536_46">#REF!</definedName>
    <definedName name="COM010536_47">#REF!</definedName>
    <definedName name="COM010536_48">#REF!</definedName>
    <definedName name="COM010536_49">#REF!</definedName>
    <definedName name="COM010536_5">#REF!</definedName>
    <definedName name="COM010536_50">#REF!</definedName>
    <definedName name="COM010536_7">#REF!</definedName>
    <definedName name="COM010536_8">#REF!</definedName>
    <definedName name="COM010701_1">#REF!</definedName>
    <definedName name="COM010701_14">#REF!</definedName>
    <definedName name="COM010701_15">#REF!</definedName>
    <definedName name="COM010701_17">#REF!</definedName>
    <definedName name="COM010701_18">#REF!</definedName>
    <definedName name="COM010701_19">#REF!</definedName>
    <definedName name="COM010701_2">#REF!</definedName>
    <definedName name="COM010701_2_1">#REF!</definedName>
    <definedName name="COM010701_2_14">#REF!</definedName>
    <definedName name="COM010701_2_15">#REF!</definedName>
    <definedName name="COM010701_2_17">#REF!</definedName>
    <definedName name="COM010701_2_18">#REF!</definedName>
    <definedName name="COM010701_2_19">#REF!</definedName>
    <definedName name="COM010701_2_20">#REF!</definedName>
    <definedName name="COM010701_2_21">#REF!</definedName>
    <definedName name="COM010701_2_27">#REF!</definedName>
    <definedName name="COM010701_2_29">#REF!</definedName>
    <definedName name="COM010701_2_30">#REF!</definedName>
    <definedName name="COM010701_2_37">#REF!</definedName>
    <definedName name="COM010701_2_46">#REF!</definedName>
    <definedName name="COM010701_2_47">#REF!</definedName>
    <definedName name="COM010701_2_48">#REF!</definedName>
    <definedName name="COM010701_2_50">#REF!</definedName>
    <definedName name="COM010701_2_7">#REF!</definedName>
    <definedName name="COM010701_20">#REF!</definedName>
    <definedName name="COM010701_21">#REF!</definedName>
    <definedName name="COM010701_22">#REF!</definedName>
    <definedName name="COM010701_23">#REF!</definedName>
    <definedName name="COM010701_24">#REF!</definedName>
    <definedName name="COM010701_25">#REF!</definedName>
    <definedName name="COM010701_26">#REF!</definedName>
    <definedName name="COM010701_27">#REF!</definedName>
    <definedName name="COM010701_28">#REF!</definedName>
    <definedName name="COM010701_29">#REF!</definedName>
    <definedName name="COM010701_3">#REF!</definedName>
    <definedName name="COM010701_3_1">#REF!</definedName>
    <definedName name="COM010701_3_14">#REF!</definedName>
    <definedName name="COM010701_3_15">#REF!</definedName>
    <definedName name="COM010701_3_17">#REF!</definedName>
    <definedName name="COM010701_3_18">#REF!</definedName>
    <definedName name="COM010701_3_19">#REF!</definedName>
    <definedName name="COM010701_3_20">#REF!</definedName>
    <definedName name="COM010701_3_21">#REF!</definedName>
    <definedName name="COM010701_3_27">#REF!</definedName>
    <definedName name="COM010701_3_29">#REF!</definedName>
    <definedName name="COM010701_3_30">#REF!</definedName>
    <definedName name="COM010701_3_37">#REF!</definedName>
    <definedName name="COM010701_3_46">#REF!</definedName>
    <definedName name="COM010701_3_47">#REF!</definedName>
    <definedName name="COM010701_3_48">#REF!</definedName>
    <definedName name="COM010701_3_50">#REF!</definedName>
    <definedName name="COM010701_3_7">#REF!</definedName>
    <definedName name="COM010701_30">#REF!</definedName>
    <definedName name="COM010701_31">#REF!</definedName>
    <definedName name="COM010701_32">#REF!</definedName>
    <definedName name="COM010701_33">#REF!</definedName>
    <definedName name="COM010701_34">#REF!</definedName>
    <definedName name="COM010701_35">#REF!</definedName>
    <definedName name="COM010701_36">"$#REF!.$B$290"</definedName>
    <definedName name="COM010701_37">#REF!</definedName>
    <definedName name="COM010701_38">#REF!</definedName>
    <definedName name="COM010701_39">#REF!</definedName>
    <definedName name="COM010701_40">#REF!</definedName>
    <definedName name="COM010701_41">#REF!</definedName>
    <definedName name="COM010701_42">#REF!</definedName>
    <definedName name="COM010701_43">#REF!</definedName>
    <definedName name="COM010701_44">#REF!</definedName>
    <definedName name="COM010701_45">#REF!</definedName>
    <definedName name="COM010701_46">#REF!</definedName>
    <definedName name="COM010701_47">#REF!</definedName>
    <definedName name="COM010701_48">#REF!</definedName>
    <definedName name="COM010701_49">#REF!</definedName>
    <definedName name="COM010701_5">#REF!</definedName>
    <definedName name="COM010701_50">#REF!</definedName>
    <definedName name="COM010701_7">#REF!</definedName>
    <definedName name="COM010701_8">#REF!</definedName>
    <definedName name="COM010703_1">#REF!</definedName>
    <definedName name="COM010703_14">#REF!</definedName>
    <definedName name="COM010703_15">#REF!</definedName>
    <definedName name="COM010703_17">#REF!</definedName>
    <definedName name="COM010703_18">#REF!</definedName>
    <definedName name="COM010703_19">#REF!</definedName>
    <definedName name="COM010703_2">#REF!</definedName>
    <definedName name="COM010703_2_1">#REF!</definedName>
    <definedName name="COM010703_2_14">#REF!</definedName>
    <definedName name="COM010703_2_15">#REF!</definedName>
    <definedName name="COM010703_2_17">#REF!</definedName>
    <definedName name="COM010703_2_18">#REF!</definedName>
    <definedName name="COM010703_2_19">#REF!</definedName>
    <definedName name="COM010703_2_20">#REF!</definedName>
    <definedName name="COM010703_2_21">#REF!</definedName>
    <definedName name="COM010703_2_27">#REF!</definedName>
    <definedName name="COM010703_2_29">#REF!</definedName>
    <definedName name="COM010703_2_30">#REF!</definedName>
    <definedName name="COM010703_2_37">#REF!</definedName>
    <definedName name="COM010703_2_46">#REF!</definedName>
    <definedName name="COM010703_2_47">#REF!</definedName>
    <definedName name="COM010703_2_48">#REF!</definedName>
    <definedName name="COM010703_2_50">#REF!</definedName>
    <definedName name="COM010703_2_7">#REF!</definedName>
    <definedName name="COM010703_20">#REF!</definedName>
    <definedName name="COM010703_21">#REF!</definedName>
    <definedName name="COM010703_22">#REF!</definedName>
    <definedName name="COM010703_23">#REF!</definedName>
    <definedName name="COM010703_24">#REF!</definedName>
    <definedName name="COM010703_25">#REF!</definedName>
    <definedName name="COM010703_26">#REF!</definedName>
    <definedName name="COM010703_27">#REF!</definedName>
    <definedName name="COM010703_28">#REF!</definedName>
    <definedName name="COM010703_29">#REF!</definedName>
    <definedName name="COM010703_3">#REF!</definedName>
    <definedName name="COM010703_3_1">#REF!</definedName>
    <definedName name="COM010703_3_14">#REF!</definedName>
    <definedName name="COM010703_3_15">#REF!</definedName>
    <definedName name="COM010703_3_17">#REF!</definedName>
    <definedName name="COM010703_3_18">#REF!</definedName>
    <definedName name="COM010703_3_19">#REF!</definedName>
    <definedName name="COM010703_3_20">#REF!</definedName>
    <definedName name="COM010703_3_21">#REF!</definedName>
    <definedName name="COM010703_3_27">#REF!</definedName>
    <definedName name="COM010703_3_29">#REF!</definedName>
    <definedName name="COM010703_3_30">#REF!</definedName>
    <definedName name="COM010703_3_37">#REF!</definedName>
    <definedName name="COM010703_3_46">#REF!</definedName>
    <definedName name="COM010703_3_47">#REF!</definedName>
    <definedName name="COM010703_3_48">#REF!</definedName>
    <definedName name="COM010703_3_50">#REF!</definedName>
    <definedName name="COM010703_3_7">#REF!</definedName>
    <definedName name="COM010703_30">#REF!</definedName>
    <definedName name="COM010703_31">#REF!</definedName>
    <definedName name="COM010703_32">#REF!</definedName>
    <definedName name="COM010703_33">#REF!</definedName>
    <definedName name="COM010703_34">#REF!</definedName>
    <definedName name="COM010703_35">#REF!</definedName>
    <definedName name="COM010703_36">"$#REF!.$B$295"</definedName>
    <definedName name="COM010703_37">#REF!</definedName>
    <definedName name="COM010703_38">#REF!</definedName>
    <definedName name="COM010703_39">#REF!</definedName>
    <definedName name="COM010703_40">#REF!</definedName>
    <definedName name="COM010703_41">#REF!</definedName>
    <definedName name="COM010703_42">#REF!</definedName>
    <definedName name="COM010703_43">#REF!</definedName>
    <definedName name="COM010703_44">#REF!</definedName>
    <definedName name="COM010703_45">#REF!</definedName>
    <definedName name="COM010703_46">#REF!</definedName>
    <definedName name="COM010703_47">#REF!</definedName>
    <definedName name="COM010703_48">#REF!</definedName>
    <definedName name="COM010703_49">#REF!</definedName>
    <definedName name="COM010703_5">#REF!</definedName>
    <definedName name="COM010703_50">#REF!</definedName>
    <definedName name="COM010703_7">#REF!</definedName>
    <definedName name="COM010703_8">#REF!</definedName>
    <definedName name="COM010705_1">#REF!</definedName>
    <definedName name="COM010705_14">#REF!</definedName>
    <definedName name="COM010705_15">#REF!</definedName>
    <definedName name="COM010705_17">#REF!</definedName>
    <definedName name="COM010705_18">#REF!</definedName>
    <definedName name="COM010705_19">#REF!</definedName>
    <definedName name="COM010705_2">#REF!</definedName>
    <definedName name="COM010705_2_1">#REF!</definedName>
    <definedName name="COM010705_2_14">#REF!</definedName>
    <definedName name="COM010705_2_15">#REF!</definedName>
    <definedName name="COM010705_2_17">#REF!</definedName>
    <definedName name="COM010705_2_18">#REF!</definedName>
    <definedName name="COM010705_2_19">#REF!</definedName>
    <definedName name="COM010705_2_20">#REF!</definedName>
    <definedName name="COM010705_2_21">#REF!</definedName>
    <definedName name="COM010705_2_27">#REF!</definedName>
    <definedName name="COM010705_2_29">#REF!</definedName>
    <definedName name="COM010705_2_30">#REF!</definedName>
    <definedName name="COM010705_2_37">#REF!</definedName>
    <definedName name="COM010705_2_46">#REF!</definedName>
    <definedName name="COM010705_2_47">#REF!</definedName>
    <definedName name="COM010705_2_48">#REF!</definedName>
    <definedName name="COM010705_2_50">#REF!</definedName>
    <definedName name="COM010705_2_7">#REF!</definedName>
    <definedName name="COM010705_20">#REF!</definedName>
    <definedName name="COM010705_21">#REF!</definedName>
    <definedName name="COM010705_22">#REF!</definedName>
    <definedName name="COM010705_23">#REF!</definedName>
    <definedName name="COM010705_24">#REF!</definedName>
    <definedName name="COM010705_25">#REF!</definedName>
    <definedName name="COM010705_26">#REF!</definedName>
    <definedName name="COM010705_27">#REF!</definedName>
    <definedName name="COM010705_28">#REF!</definedName>
    <definedName name="COM010705_29">#REF!</definedName>
    <definedName name="COM010705_3">#REF!</definedName>
    <definedName name="COM010705_3_1">#REF!</definedName>
    <definedName name="COM010705_3_14">#REF!</definedName>
    <definedName name="COM010705_3_15">#REF!</definedName>
    <definedName name="COM010705_3_17">#REF!</definedName>
    <definedName name="COM010705_3_18">#REF!</definedName>
    <definedName name="COM010705_3_19">#REF!</definedName>
    <definedName name="COM010705_3_20">#REF!</definedName>
    <definedName name="COM010705_3_21">#REF!</definedName>
    <definedName name="COM010705_3_27">#REF!</definedName>
    <definedName name="COM010705_3_29">#REF!</definedName>
    <definedName name="COM010705_3_30">#REF!</definedName>
    <definedName name="COM010705_3_37">#REF!</definedName>
    <definedName name="COM010705_3_46">#REF!</definedName>
    <definedName name="COM010705_3_47">#REF!</definedName>
    <definedName name="COM010705_3_48">#REF!</definedName>
    <definedName name="COM010705_3_50">#REF!</definedName>
    <definedName name="COM010705_3_7">#REF!</definedName>
    <definedName name="COM010705_30">#REF!</definedName>
    <definedName name="COM010705_31">#REF!</definedName>
    <definedName name="COM010705_32">#REF!</definedName>
    <definedName name="COM010705_33">#REF!</definedName>
    <definedName name="COM010705_34">#REF!</definedName>
    <definedName name="COM010705_35">#REF!</definedName>
    <definedName name="COM010705_36">"$#REF!.$B$313"</definedName>
    <definedName name="COM010705_37">#REF!</definedName>
    <definedName name="COM010705_38">#REF!</definedName>
    <definedName name="COM010705_39">#REF!</definedName>
    <definedName name="COM010705_40">#REF!</definedName>
    <definedName name="COM010705_41">#REF!</definedName>
    <definedName name="COM010705_42">#REF!</definedName>
    <definedName name="COM010705_43">#REF!</definedName>
    <definedName name="COM010705_44">#REF!</definedName>
    <definedName name="COM010705_45">#REF!</definedName>
    <definedName name="COM010705_46">#REF!</definedName>
    <definedName name="COM010705_47">#REF!</definedName>
    <definedName name="COM010705_48">#REF!</definedName>
    <definedName name="COM010705_49">#REF!</definedName>
    <definedName name="COM010705_5">#REF!</definedName>
    <definedName name="COM010705_50">#REF!</definedName>
    <definedName name="COM010705_7">#REF!</definedName>
    <definedName name="COM010705_8">#REF!</definedName>
    <definedName name="COM010708_1">#REF!</definedName>
    <definedName name="COM010708_14">#REF!</definedName>
    <definedName name="COM010708_15">#REF!</definedName>
    <definedName name="COM010708_17">#REF!</definedName>
    <definedName name="COM010708_18">#REF!</definedName>
    <definedName name="COM010708_19">#REF!</definedName>
    <definedName name="COM010708_2">#REF!</definedName>
    <definedName name="COM010708_2_1">#REF!</definedName>
    <definedName name="COM010708_2_14">#REF!</definedName>
    <definedName name="COM010708_2_15">#REF!</definedName>
    <definedName name="COM010708_2_17">#REF!</definedName>
    <definedName name="COM010708_2_18">#REF!</definedName>
    <definedName name="COM010708_2_19">#REF!</definedName>
    <definedName name="COM010708_2_20">#REF!</definedName>
    <definedName name="COM010708_2_21">#REF!</definedName>
    <definedName name="COM010708_2_27">#REF!</definedName>
    <definedName name="COM010708_2_29">#REF!</definedName>
    <definedName name="COM010708_2_30">#REF!</definedName>
    <definedName name="COM010708_2_37">#REF!</definedName>
    <definedName name="COM010708_2_46">#REF!</definedName>
    <definedName name="COM010708_2_47">#REF!</definedName>
    <definedName name="COM010708_2_48">#REF!</definedName>
    <definedName name="COM010708_2_50">#REF!</definedName>
    <definedName name="COM010708_2_7">#REF!</definedName>
    <definedName name="COM010708_20">#REF!</definedName>
    <definedName name="COM010708_21">#REF!</definedName>
    <definedName name="COM010708_22">#REF!</definedName>
    <definedName name="COM010708_23">#REF!</definedName>
    <definedName name="COM010708_24">#REF!</definedName>
    <definedName name="COM010708_25">#REF!</definedName>
    <definedName name="COM010708_26">#REF!</definedName>
    <definedName name="COM010708_27">#REF!</definedName>
    <definedName name="COM010708_28">#REF!</definedName>
    <definedName name="COM010708_29">#REF!</definedName>
    <definedName name="COM010708_3">#REF!</definedName>
    <definedName name="COM010708_3_1">#REF!</definedName>
    <definedName name="COM010708_3_14">#REF!</definedName>
    <definedName name="COM010708_3_15">#REF!</definedName>
    <definedName name="COM010708_3_17">#REF!</definedName>
    <definedName name="COM010708_3_18">#REF!</definedName>
    <definedName name="COM010708_3_19">#REF!</definedName>
    <definedName name="COM010708_3_20">#REF!</definedName>
    <definedName name="COM010708_3_21">#REF!</definedName>
    <definedName name="COM010708_3_27">#REF!</definedName>
    <definedName name="COM010708_3_29">#REF!</definedName>
    <definedName name="COM010708_3_30">#REF!</definedName>
    <definedName name="COM010708_3_37">#REF!</definedName>
    <definedName name="COM010708_3_46">#REF!</definedName>
    <definedName name="COM010708_3_47">#REF!</definedName>
    <definedName name="COM010708_3_48">#REF!</definedName>
    <definedName name="COM010708_3_50">#REF!</definedName>
    <definedName name="COM010708_3_7">#REF!</definedName>
    <definedName name="COM010708_30">#REF!</definedName>
    <definedName name="COM010708_31">#REF!</definedName>
    <definedName name="COM010708_32">#REF!</definedName>
    <definedName name="COM010708_33">#REF!</definedName>
    <definedName name="COM010708_34">#REF!</definedName>
    <definedName name="COM010708_35">#REF!</definedName>
    <definedName name="COM010708_36">"$#REF!.$B$337"</definedName>
    <definedName name="COM010708_37">#REF!</definedName>
    <definedName name="COM010708_38">#REF!</definedName>
    <definedName name="COM010708_39">#REF!</definedName>
    <definedName name="COM010708_40">#REF!</definedName>
    <definedName name="COM010708_41">#REF!</definedName>
    <definedName name="COM010708_42">#REF!</definedName>
    <definedName name="COM010708_43">#REF!</definedName>
    <definedName name="COM010708_44">#REF!</definedName>
    <definedName name="COM010708_45">#REF!</definedName>
    <definedName name="COM010708_46">#REF!</definedName>
    <definedName name="COM010708_47">#REF!</definedName>
    <definedName name="COM010708_48">#REF!</definedName>
    <definedName name="COM010708_49">#REF!</definedName>
    <definedName name="COM010708_5">#REF!</definedName>
    <definedName name="COM010708_50">#REF!</definedName>
    <definedName name="COM010708_7">#REF!</definedName>
    <definedName name="COM010708_8">#REF!</definedName>
    <definedName name="COM010710_1">#REF!</definedName>
    <definedName name="COM010710_14">#REF!</definedName>
    <definedName name="COM010710_15">#REF!</definedName>
    <definedName name="COM010710_17">#REF!</definedName>
    <definedName name="COM010710_18">#REF!</definedName>
    <definedName name="COM010710_19">#REF!</definedName>
    <definedName name="COM010710_2">#REF!</definedName>
    <definedName name="COM010710_2_1">#REF!</definedName>
    <definedName name="COM010710_2_14">#REF!</definedName>
    <definedName name="COM010710_2_15">#REF!</definedName>
    <definedName name="COM010710_2_17">#REF!</definedName>
    <definedName name="COM010710_2_18">#REF!</definedName>
    <definedName name="COM010710_2_19">#REF!</definedName>
    <definedName name="COM010710_2_20">#REF!</definedName>
    <definedName name="COM010710_2_21">#REF!</definedName>
    <definedName name="COM010710_2_27">#REF!</definedName>
    <definedName name="COM010710_2_29">#REF!</definedName>
    <definedName name="COM010710_2_30">#REF!</definedName>
    <definedName name="COM010710_2_37">#REF!</definedName>
    <definedName name="COM010710_2_46">#REF!</definedName>
    <definedName name="COM010710_2_47">#REF!</definedName>
    <definedName name="COM010710_2_48">#REF!</definedName>
    <definedName name="COM010710_2_50">#REF!</definedName>
    <definedName name="COM010710_2_7">#REF!</definedName>
    <definedName name="COM010710_20">#REF!</definedName>
    <definedName name="COM010710_21">#REF!</definedName>
    <definedName name="COM010710_22">#REF!</definedName>
    <definedName name="COM010710_23">#REF!</definedName>
    <definedName name="COM010710_24">#REF!</definedName>
    <definedName name="COM010710_25">#REF!</definedName>
    <definedName name="COM010710_26">#REF!</definedName>
    <definedName name="COM010710_27">#REF!</definedName>
    <definedName name="COM010710_28">#REF!</definedName>
    <definedName name="COM010710_29">#REF!</definedName>
    <definedName name="COM010710_3">#REF!</definedName>
    <definedName name="COM010710_3_1">#REF!</definedName>
    <definedName name="COM010710_3_14">#REF!</definedName>
    <definedName name="COM010710_3_15">#REF!</definedName>
    <definedName name="COM010710_3_17">#REF!</definedName>
    <definedName name="COM010710_3_18">#REF!</definedName>
    <definedName name="COM010710_3_19">#REF!</definedName>
    <definedName name="COM010710_3_20">#REF!</definedName>
    <definedName name="COM010710_3_21">#REF!</definedName>
    <definedName name="COM010710_3_27">#REF!</definedName>
    <definedName name="COM010710_3_29">#REF!</definedName>
    <definedName name="COM010710_3_30">#REF!</definedName>
    <definedName name="COM010710_3_37">#REF!</definedName>
    <definedName name="COM010710_3_46">#REF!</definedName>
    <definedName name="COM010710_3_47">#REF!</definedName>
    <definedName name="COM010710_3_48">#REF!</definedName>
    <definedName name="COM010710_3_50">#REF!</definedName>
    <definedName name="COM010710_3_7">#REF!</definedName>
    <definedName name="COM010710_30">#REF!</definedName>
    <definedName name="COM010710_31">#REF!</definedName>
    <definedName name="COM010710_32">#REF!</definedName>
    <definedName name="COM010710_33">#REF!</definedName>
    <definedName name="COM010710_34">#REF!</definedName>
    <definedName name="COM010710_35">#REF!</definedName>
    <definedName name="COM010710_36">"$#REF!.$B$350"</definedName>
    <definedName name="COM010710_37">#REF!</definedName>
    <definedName name="COM010710_38">#REF!</definedName>
    <definedName name="COM010710_39">#REF!</definedName>
    <definedName name="COM010710_40">#REF!</definedName>
    <definedName name="COM010710_41">#REF!</definedName>
    <definedName name="COM010710_42">#REF!</definedName>
    <definedName name="COM010710_43">#REF!</definedName>
    <definedName name="COM010710_44">#REF!</definedName>
    <definedName name="COM010710_45">#REF!</definedName>
    <definedName name="COM010710_46">#REF!</definedName>
    <definedName name="COM010710_47">#REF!</definedName>
    <definedName name="COM010710_48">#REF!</definedName>
    <definedName name="COM010710_49">#REF!</definedName>
    <definedName name="COM010710_5">#REF!</definedName>
    <definedName name="COM010710_50">#REF!</definedName>
    <definedName name="COM010710_7">#REF!</definedName>
    <definedName name="COM010710_8">#REF!</definedName>
    <definedName name="COM010712_1">#REF!</definedName>
    <definedName name="COM010712_14">#REF!</definedName>
    <definedName name="COM010712_15">#REF!</definedName>
    <definedName name="COM010712_17">#REF!</definedName>
    <definedName name="COM010712_18">#REF!</definedName>
    <definedName name="COM010712_19">#REF!</definedName>
    <definedName name="COM010712_2">#REF!</definedName>
    <definedName name="COM010712_2_1">#REF!</definedName>
    <definedName name="COM010712_2_14">#REF!</definedName>
    <definedName name="COM010712_2_15">#REF!</definedName>
    <definedName name="COM010712_2_17">#REF!</definedName>
    <definedName name="COM010712_2_18">#REF!</definedName>
    <definedName name="COM010712_2_19">#REF!</definedName>
    <definedName name="COM010712_2_20">#REF!</definedName>
    <definedName name="COM010712_2_21">#REF!</definedName>
    <definedName name="COM010712_2_27">#REF!</definedName>
    <definedName name="COM010712_2_29">#REF!</definedName>
    <definedName name="COM010712_2_30">#REF!</definedName>
    <definedName name="COM010712_2_37">#REF!</definedName>
    <definedName name="COM010712_2_46">#REF!</definedName>
    <definedName name="COM010712_2_47">#REF!</definedName>
    <definedName name="COM010712_2_48">#REF!</definedName>
    <definedName name="COM010712_2_50">#REF!</definedName>
    <definedName name="COM010712_2_7">#REF!</definedName>
    <definedName name="COM010712_20">#REF!</definedName>
    <definedName name="COM010712_21">#REF!</definedName>
    <definedName name="COM010712_22">#REF!</definedName>
    <definedName name="COM010712_23">#REF!</definedName>
    <definedName name="COM010712_24">#REF!</definedName>
    <definedName name="COM010712_25">#REF!</definedName>
    <definedName name="COM010712_26">#REF!</definedName>
    <definedName name="COM010712_27">#REF!</definedName>
    <definedName name="COM010712_28">#REF!</definedName>
    <definedName name="COM010712_29">#REF!</definedName>
    <definedName name="COM010712_3">#REF!</definedName>
    <definedName name="COM010712_3_1">#REF!</definedName>
    <definedName name="COM010712_3_14">#REF!</definedName>
    <definedName name="COM010712_3_15">#REF!</definedName>
    <definedName name="COM010712_3_17">#REF!</definedName>
    <definedName name="COM010712_3_18">#REF!</definedName>
    <definedName name="COM010712_3_19">#REF!</definedName>
    <definedName name="COM010712_3_20">#REF!</definedName>
    <definedName name="COM010712_3_21">#REF!</definedName>
    <definedName name="COM010712_3_27">#REF!</definedName>
    <definedName name="COM010712_3_29">#REF!</definedName>
    <definedName name="COM010712_3_30">#REF!</definedName>
    <definedName name="COM010712_3_37">#REF!</definedName>
    <definedName name="COM010712_3_46">#REF!</definedName>
    <definedName name="COM010712_3_47">#REF!</definedName>
    <definedName name="COM010712_3_48">#REF!</definedName>
    <definedName name="COM010712_3_50">#REF!</definedName>
    <definedName name="COM010712_3_7">#REF!</definedName>
    <definedName name="COM010712_30">#REF!</definedName>
    <definedName name="COM010712_31">#REF!</definedName>
    <definedName name="COM010712_32">#REF!</definedName>
    <definedName name="COM010712_33">#REF!</definedName>
    <definedName name="COM010712_34">#REF!</definedName>
    <definedName name="COM010712_35">#REF!</definedName>
    <definedName name="COM010712_36">"$#REF!.$B$360"</definedName>
    <definedName name="COM010712_37">#REF!</definedName>
    <definedName name="COM010712_38">#REF!</definedName>
    <definedName name="COM010712_39">#REF!</definedName>
    <definedName name="COM010712_40">#REF!</definedName>
    <definedName name="COM010712_41">#REF!</definedName>
    <definedName name="COM010712_42">#REF!</definedName>
    <definedName name="COM010712_43">#REF!</definedName>
    <definedName name="COM010712_44">#REF!</definedName>
    <definedName name="COM010712_45">#REF!</definedName>
    <definedName name="COM010712_46">#REF!</definedName>
    <definedName name="COM010712_47">#REF!</definedName>
    <definedName name="COM010712_48">#REF!</definedName>
    <definedName name="COM010712_49">#REF!</definedName>
    <definedName name="COM010712_5">#REF!</definedName>
    <definedName name="COM010712_50">#REF!</definedName>
    <definedName name="COM010712_7">#REF!</definedName>
    <definedName name="COM010712_8">#REF!</definedName>
    <definedName name="COM010717_1">#REF!</definedName>
    <definedName name="COM010717_14">#REF!</definedName>
    <definedName name="COM010717_15">#REF!</definedName>
    <definedName name="COM010717_17">#REF!</definedName>
    <definedName name="COM010717_18">#REF!</definedName>
    <definedName name="COM010717_19">#REF!</definedName>
    <definedName name="COM010717_2">#REF!</definedName>
    <definedName name="COM010717_2_1">#REF!</definedName>
    <definedName name="COM010717_2_14">#REF!</definedName>
    <definedName name="COM010717_2_15">#REF!</definedName>
    <definedName name="COM010717_2_17">#REF!</definedName>
    <definedName name="COM010717_2_18">#REF!</definedName>
    <definedName name="COM010717_2_19">#REF!</definedName>
    <definedName name="COM010717_2_20">#REF!</definedName>
    <definedName name="COM010717_2_21">#REF!</definedName>
    <definedName name="COM010717_2_27">#REF!</definedName>
    <definedName name="COM010717_2_29">#REF!</definedName>
    <definedName name="COM010717_2_30">#REF!</definedName>
    <definedName name="COM010717_2_37">#REF!</definedName>
    <definedName name="COM010717_2_46">#REF!</definedName>
    <definedName name="COM010717_2_47">#REF!</definedName>
    <definedName name="COM010717_2_48">#REF!</definedName>
    <definedName name="COM010717_2_50">#REF!</definedName>
    <definedName name="COM010717_2_7">#REF!</definedName>
    <definedName name="COM010717_20">#REF!</definedName>
    <definedName name="COM010717_21">#REF!</definedName>
    <definedName name="COM010717_22">#REF!</definedName>
    <definedName name="COM010717_23">#REF!</definedName>
    <definedName name="COM010717_24">#REF!</definedName>
    <definedName name="COM010717_25">#REF!</definedName>
    <definedName name="COM010717_26">#REF!</definedName>
    <definedName name="COM010717_27">#REF!</definedName>
    <definedName name="COM010717_28">#REF!</definedName>
    <definedName name="COM010717_29">#REF!</definedName>
    <definedName name="COM010717_3">#REF!</definedName>
    <definedName name="COM010717_3_1">#REF!</definedName>
    <definedName name="COM010717_3_14">#REF!</definedName>
    <definedName name="COM010717_3_15">#REF!</definedName>
    <definedName name="COM010717_3_17">#REF!</definedName>
    <definedName name="COM010717_3_18">#REF!</definedName>
    <definedName name="COM010717_3_19">#REF!</definedName>
    <definedName name="COM010717_3_20">#REF!</definedName>
    <definedName name="COM010717_3_21">#REF!</definedName>
    <definedName name="COM010717_3_27">#REF!</definedName>
    <definedName name="COM010717_3_29">#REF!</definedName>
    <definedName name="COM010717_3_30">#REF!</definedName>
    <definedName name="COM010717_3_37">#REF!</definedName>
    <definedName name="COM010717_3_46">#REF!</definedName>
    <definedName name="COM010717_3_47">#REF!</definedName>
    <definedName name="COM010717_3_48">#REF!</definedName>
    <definedName name="COM010717_3_50">#REF!</definedName>
    <definedName name="COM010717_3_7">#REF!</definedName>
    <definedName name="COM010717_30">#REF!</definedName>
    <definedName name="COM010717_31">#REF!</definedName>
    <definedName name="COM010717_32">#REF!</definedName>
    <definedName name="COM010717_33">#REF!</definedName>
    <definedName name="COM010717_34">#REF!</definedName>
    <definedName name="COM010717_35">#REF!</definedName>
    <definedName name="COM010717_36">"$#REF!.$B$1246"</definedName>
    <definedName name="COM010717_37">#REF!</definedName>
    <definedName name="COM010717_38">#REF!</definedName>
    <definedName name="COM010717_39">#REF!</definedName>
    <definedName name="COM010717_40">#REF!</definedName>
    <definedName name="COM010717_41">#REF!</definedName>
    <definedName name="COM010717_42">#REF!</definedName>
    <definedName name="COM010717_43">#REF!</definedName>
    <definedName name="COM010717_44">#REF!</definedName>
    <definedName name="COM010717_45">#REF!</definedName>
    <definedName name="COM010717_46">#REF!</definedName>
    <definedName name="COM010717_47">#REF!</definedName>
    <definedName name="COM010717_48">#REF!</definedName>
    <definedName name="COM010717_49">#REF!</definedName>
    <definedName name="COM010717_5">#REF!</definedName>
    <definedName name="COM010717_50">#REF!</definedName>
    <definedName name="COM010717_7">#REF!</definedName>
    <definedName name="COM010717_8">#REF!</definedName>
    <definedName name="COM010718_1">#REF!</definedName>
    <definedName name="COM010718_14">#REF!</definedName>
    <definedName name="COM010718_15">#REF!</definedName>
    <definedName name="COM010718_17">#REF!</definedName>
    <definedName name="COM010718_18">#REF!</definedName>
    <definedName name="COM010718_19">#REF!</definedName>
    <definedName name="COM010718_2">#REF!</definedName>
    <definedName name="COM010718_2_1">#REF!</definedName>
    <definedName name="COM010718_2_14">#REF!</definedName>
    <definedName name="COM010718_2_15">#REF!</definedName>
    <definedName name="COM010718_2_17">#REF!</definedName>
    <definedName name="COM010718_2_18">#REF!</definedName>
    <definedName name="COM010718_2_19">#REF!</definedName>
    <definedName name="COM010718_2_20">#REF!</definedName>
    <definedName name="COM010718_2_21">#REF!</definedName>
    <definedName name="COM010718_2_27">#REF!</definedName>
    <definedName name="COM010718_2_29">#REF!</definedName>
    <definedName name="COM010718_2_30">#REF!</definedName>
    <definedName name="COM010718_2_37">#REF!</definedName>
    <definedName name="COM010718_2_46">#REF!</definedName>
    <definedName name="COM010718_2_47">#REF!</definedName>
    <definedName name="COM010718_2_48">#REF!</definedName>
    <definedName name="COM010718_2_50">#REF!</definedName>
    <definedName name="COM010718_2_7">#REF!</definedName>
    <definedName name="COM010718_20">#REF!</definedName>
    <definedName name="COM010718_21">#REF!</definedName>
    <definedName name="COM010718_22">#REF!</definedName>
    <definedName name="COM010718_23">#REF!</definedName>
    <definedName name="COM010718_24">#REF!</definedName>
    <definedName name="COM010718_25">#REF!</definedName>
    <definedName name="COM010718_26">#REF!</definedName>
    <definedName name="COM010718_27">#REF!</definedName>
    <definedName name="COM010718_28">#REF!</definedName>
    <definedName name="COM010718_29">#REF!</definedName>
    <definedName name="COM010718_3">#REF!</definedName>
    <definedName name="COM010718_3_1">#REF!</definedName>
    <definedName name="COM010718_3_14">#REF!</definedName>
    <definedName name="COM010718_3_15">#REF!</definedName>
    <definedName name="COM010718_3_17">#REF!</definedName>
    <definedName name="COM010718_3_18">#REF!</definedName>
    <definedName name="COM010718_3_19">#REF!</definedName>
    <definedName name="COM010718_3_20">#REF!</definedName>
    <definedName name="COM010718_3_21">#REF!</definedName>
    <definedName name="COM010718_3_27">#REF!</definedName>
    <definedName name="COM010718_3_29">#REF!</definedName>
    <definedName name="COM010718_3_30">#REF!</definedName>
    <definedName name="COM010718_3_37">#REF!</definedName>
    <definedName name="COM010718_3_46">#REF!</definedName>
    <definedName name="COM010718_3_47">#REF!</definedName>
    <definedName name="COM010718_3_48">#REF!</definedName>
    <definedName name="COM010718_3_50">#REF!</definedName>
    <definedName name="COM010718_3_7">#REF!</definedName>
    <definedName name="COM010718_30">#REF!</definedName>
    <definedName name="COM010718_31">#REF!</definedName>
    <definedName name="COM010718_32">#REF!</definedName>
    <definedName name="COM010718_33">#REF!</definedName>
    <definedName name="COM010718_34">#REF!</definedName>
    <definedName name="COM010718_35">#REF!</definedName>
    <definedName name="COM010718_36">"$#REF!.$B$1253"</definedName>
    <definedName name="COM010718_37">#REF!</definedName>
    <definedName name="COM010718_38">#REF!</definedName>
    <definedName name="COM010718_39">#REF!</definedName>
    <definedName name="COM010718_40">#REF!</definedName>
    <definedName name="COM010718_41">#REF!</definedName>
    <definedName name="COM010718_42">#REF!</definedName>
    <definedName name="COM010718_43">#REF!</definedName>
    <definedName name="COM010718_44">#REF!</definedName>
    <definedName name="COM010718_45">#REF!</definedName>
    <definedName name="COM010718_46">#REF!</definedName>
    <definedName name="COM010718_47">#REF!</definedName>
    <definedName name="COM010718_48">#REF!</definedName>
    <definedName name="COM010718_49">#REF!</definedName>
    <definedName name="COM010718_5">#REF!</definedName>
    <definedName name="COM010718_50">#REF!</definedName>
    <definedName name="COM010718_7">#REF!</definedName>
    <definedName name="COM010718_8">#REF!</definedName>
    <definedName name="COM020201_1">#REF!</definedName>
    <definedName name="COM020201_14">#REF!</definedName>
    <definedName name="COM020201_15">#REF!</definedName>
    <definedName name="COM020201_17">#REF!</definedName>
    <definedName name="COM020201_18">#REF!</definedName>
    <definedName name="COM020201_19">#REF!</definedName>
    <definedName name="COM020201_2">#REF!</definedName>
    <definedName name="COM020201_2_1">#REF!</definedName>
    <definedName name="COM020201_2_14">#REF!</definedName>
    <definedName name="COM020201_2_15">#REF!</definedName>
    <definedName name="COM020201_2_17">#REF!</definedName>
    <definedName name="COM020201_2_18">#REF!</definedName>
    <definedName name="COM020201_2_19">#REF!</definedName>
    <definedName name="COM020201_2_20">#REF!</definedName>
    <definedName name="COM020201_2_21">#REF!</definedName>
    <definedName name="COM020201_2_27">#REF!</definedName>
    <definedName name="COM020201_2_29">#REF!</definedName>
    <definedName name="COM020201_2_30">#REF!</definedName>
    <definedName name="COM020201_2_37">#REF!</definedName>
    <definedName name="COM020201_2_46">#REF!</definedName>
    <definedName name="COM020201_2_47">#REF!</definedName>
    <definedName name="COM020201_2_48">#REF!</definedName>
    <definedName name="COM020201_2_50">#REF!</definedName>
    <definedName name="COM020201_2_7">#REF!</definedName>
    <definedName name="COM020201_20">#REF!</definedName>
    <definedName name="COM020201_21">#REF!</definedName>
    <definedName name="COM020201_22">#REF!</definedName>
    <definedName name="COM020201_23">#REF!</definedName>
    <definedName name="COM020201_24">#REF!</definedName>
    <definedName name="COM020201_25">#REF!</definedName>
    <definedName name="COM020201_26">#REF!</definedName>
    <definedName name="COM020201_27">#REF!</definedName>
    <definedName name="COM020201_28">#REF!</definedName>
    <definedName name="COM020201_29">#REF!</definedName>
    <definedName name="COM020201_3">#REF!</definedName>
    <definedName name="COM020201_3_1">#REF!</definedName>
    <definedName name="COM020201_3_14">#REF!</definedName>
    <definedName name="COM020201_3_15">#REF!</definedName>
    <definedName name="COM020201_3_17">#REF!</definedName>
    <definedName name="COM020201_3_18">#REF!</definedName>
    <definedName name="COM020201_3_19">#REF!</definedName>
    <definedName name="COM020201_3_20">#REF!</definedName>
    <definedName name="COM020201_3_21">#REF!</definedName>
    <definedName name="COM020201_3_27">#REF!</definedName>
    <definedName name="COM020201_3_29">#REF!</definedName>
    <definedName name="COM020201_3_30">#REF!</definedName>
    <definedName name="COM020201_3_37">#REF!</definedName>
    <definedName name="COM020201_3_46">#REF!</definedName>
    <definedName name="COM020201_3_47">#REF!</definedName>
    <definedName name="COM020201_3_48">#REF!</definedName>
    <definedName name="COM020201_3_50">#REF!</definedName>
    <definedName name="COM020201_3_7">#REF!</definedName>
    <definedName name="COM020201_30">#REF!</definedName>
    <definedName name="COM020201_31">#REF!</definedName>
    <definedName name="COM020201_32">#REF!</definedName>
    <definedName name="COM020201_33">#REF!</definedName>
    <definedName name="COM020201_34">#REF!</definedName>
    <definedName name="COM020201_35">#REF!</definedName>
    <definedName name="COM020201_36">"$#REF!.$B$367"</definedName>
    <definedName name="COM020201_37">#REF!</definedName>
    <definedName name="COM020201_38">#REF!</definedName>
    <definedName name="COM020201_39">#REF!</definedName>
    <definedName name="COM020201_40">#REF!</definedName>
    <definedName name="COM020201_41">#REF!</definedName>
    <definedName name="COM020201_42">#REF!</definedName>
    <definedName name="COM020201_43">#REF!</definedName>
    <definedName name="COM020201_44">#REF!</definedName>
    <definedName name="COM020201_45">#REF!</definedName>
    <definedName name="COM020201_46">#REF!</definedName>
    <definedName name="COM020201_47">#REF!</definedName>
    <definedName name="COM020201_48">#REF!</definedName>
    <definedName name="COM020201_49">#REF!</definedName>
    <definedName name="COM020201_5">#REF!</definedName>
    <definedName name="COM020201_50">#REF!</definedName>
    <definedName name="COM020201_7">#REF!</definedName>
    <definedName name="COM020201_8">#REF!</definedName>
    <definedName name="COM020205_1">#REF!</definedName>
    <definedName name="COM020205_14">#REF!</definedName>
    <definedName name="COM020205_15">#REF!</definedName>
    <definedName name="COM020205_17">#REF!</definedName>
    <definedName name="COM020205_18">#REF!</definedName>
    <definedName name="COM020205_19">#REF!</definedName>
    <definedName name="COM020205_2">#REF!</definedName>
    <definedName name="COM020205_2_1">#REF!</definedName>
    <definedName name="COM020205_2_14">#REF!</definedName>
    <definedName name="COM020205_2_15">#REF!</definedName>
    <definedName name="COM020205_2_17">#REF!</definedName>
    <definedName name="COM020205_2_18">#REF!</definedName>
    <definedName name="COM020205_2_19">#REF!</definedName>
    <definedName name="COM020205_2_20">#REF!</definedName>
    <definedName name="COM020205_2_21">#REF!</definedName>
    <definedName name="COM020205_2_27">#REF!</definedName>
    <definedName name="COM020205_2_29">#REF!</definedName>
    <definedName name="COM020205_2_30">#REF!</definedName>
    <definedName name="COM020205_2_37">#REF!</definedName>
    <definedName name="COM020205_2_46">#REF!</definedName>
    <definedName name="COM020205_2_47">#REF!</definedName>
    <definedName name="COM020205_2_48">#REF!</definedName>
    <definedName name="COM020205_2_50">#REF!</definedName>
    <definedName name="COM020205_2_7">#REF!</definedName>
    <definedName name="COM020205_20">#REF!</definedName>
    <definedName name="COM020205_21">#REF!</definedName>
    <definedName name="COM020205_22">#REF!</definedName>
    <definedName name="COM020205_23">#REF!</definedName>
    <definedName name="COM020205_24">#REF!</definedName>
    <definedName name="COM020205_25">#REF!</definedName>
    <definedName name="COM020205_26">#REF!</definedName>
    <definedName name="COM020205_27">#REF!</definedName>
    <definedName name="COM020205_28">#REF!</definedName>
    <definedName name="COM020205_29">#REF!</definedName>
    <definedName name="COM020205_3">#REF!</definedName>
    <definedName name="COM020205_3_1">#REF!</definedName>
    <definedName name="COM020205_3_14">#REF!</definedName>
    <definedName name="COM020205_3_15">#REF!</definedName>
    <definedName name="COM020205_3_17">#REF!</definedName>
    <definedName name="COM020205_3_18">#REF!</definedName>
    <definedName name="COM020205_3_19">#REF!</definedName>
    <definedName name="COM020205_3_20">#REF!</definedName>
    <definedName name="COM020205_3_21">#REF!</definedName>
    <definedName name="COM020205_3_27">#REF!</definedName>
    <definedName name="COM020205_3_29">#REF!</definedName>
    <definedName name="COM020205_3_30">#REF!</definedName>
    <definedName name="COM020205_3_37">#REF!</definedName>
    <definedName name="COM020205_3_46">#REF!</definedName>
    <definedName name="COM020205_3_47">#REF!</definedName>
    <definedName name="COM020205_3_48">#REF!</definedName>
    <definedName name="COM020205_3_50">#REF!</definedName>
    <definedName name="COM020205_3_7">#REF!</definedName>
    <definedName name="COM020205_30">#REF!</definedName>
    <definedName name="COM020205_31">#REF!</definedName>
    <definedName name="COM020205_32">#REF!</definedName>
    <definedName name="COM020205_33">#REF!</definedName>
    <definedName name="COM020205_34">#REF!</definedName>
    <definedName name="COM020205_35">#REF!</definedName>
    <definedName name="COM020205_36">"$#REF!.$B$393"</definedName>
    <definedName name="COM020205_37">#REF!</definedName>
    <definedName name="COM020205_38">#REF!</definedName>
    <definedName name="COM020205_39">#REF!</definedName>
    <definedName name="COM020205_40">#REF!</definedName>
    <definedName name="COM020205_41">#REF!</definedName>
    <definedName name="COM020205_42">#REF!</definedName>
    <definedName name="COM020205_43">#REF!</definedName>
    <definedName name="COM020205_44">#REF!</definedName>
    <definedName name="COM020205_45">#REF!</definedName>
    <definedName name="COM020205_46">#REF!</definedName>
    <definedName name="COM020205_47">#REF!</definedName>
    <definedName name="COM020205_48">#REF!</definedName>
    <definedName name="COM020205_49">#REF!</definedName>
    <definedName name="COM020205_5">#REF!</definedName>
    <definedName name="COM020205_50">#REF!</definedName>
    <definedName name="COM020205_7">#REF!</definedName>
    <definedName name="COM020205_8">#REF!</definedName>
    <definedName name="COM020211_1">#REF!</definedName>
    <definedName name="COM020211_14">#REF!</definedName>
    <definedName name="COM020211_15">#REF!</definedName>
    <definedName name="COM020211_17">#REF!</definedName>
    <definedName name="COM020211_18">#REF!</definedName>
    <definedName name="COM020211_19">#REF!</definedName>
    <definedName name="COM020211_2">#REF!</definedName>
    <definedName name="COM020211_2_1">#REF!</definedName>
    <definedName name="COM020211_2_14">#REF!</definedName>
    <definedName name="COM020211_2_15">#REF!</definedName>
    <definedName name="COM020211_2_17">#REF!</definedName>
    <definedName name="COM020211_2_18">#REF!</definedName>
    <definedName name="COM020211_2_19">#REF!</definedName>
    <definedName name="COM020211_2_20">#REF!</definedName>
    <definedName name="COM020211_2_21">#REF!</definedName>
    <definedName name="COM020211_2_27">#REF!</definedName>
    <definedName name="COM020211_2_29">#REF!</definedName>
    <definedName name="COM020211_2_30">#REF!</definedName>
    <definedName name="COM020211_2_37">#REF!</definedName>
    <definedName name="COM020211_2_46">#REF!</definedName>
    <definedName name="COM020211_2_47">#REF!</definedName>
    <definedName name="COM020211_2_48">#REF!</definedName>
    <definedName name="COM020211_2_50">#REF!</definedName>
    <definedName name="COM020211_2_7">#REF!</definedName>
    <definedName name="COM020211_20">#REF!</definedName>
    <definedName name="COM020211_21">#REF!</definedName>
    <definedName name="COM020211_22">#REF!</definedName>
    <definedName name="COM020211_23">#REF!</definedName>
    <definedName name="COM020211_24">#REF!</definedName>
    <definedName name="COM020211_25">#REF!</definedName>
    <definedName name="COM020211_26">#REF!</definedName>
    <definedName name="COM020211_27">#REF!</definedName>
    <definedName name="COM020211_28">#REF!</definedName>
    <definedName name="COM020211_29">#REF!</definedName>
    <definedName name="COM020211_3">#REF!</definedName>
    <definedName name="COM020211_3_1">#REF!</definedName>
    <definedName name="COM020211_3_14">#REF!</definedName>
    <definedName name="COM020211_3_15">#REF!</definedName>
    <definedName name="COM020211_3_17">#REF!</definedName>
    <definedName name="COM020211_3_18">#REF!</definedName>
    <definedName name="COM020211_3_19">#REF!</definedName>
    <definedName name="COM020211_3_20">#REF!</definedName>
    <definedName name="COM020211_3_21">#REF!</definedName>
    <definedName name="COM020211_3_27">#REF!</definedName>
    <definedName name="COM020211_3_29">#REF!</definedName>
    <definedName name="COM020211_3_30">#REF!</definedName>
    <definedName name="COM020211_3_37">#REF!</definedName>
    <definedName name="COM020211_3_46">#REF!</definedName>
    <definedName name="COM020211_3_47">#REF!</definedName>
    <definedName name="COM020211_3_48">#REF!</definedName>
    <definedName name="COM020211_3_50">#REF!</definedName>
    <definedName name="COM020211_3_7">#REF!</definedName>
    <definedName name="COM020211_30">#REF!</definedName>
    <definedName name="COM020211_31">#REF!</definedName>
    <definedName name="COM020211_32">#REF!</definedName>
    <definedName name="COM020211_33">#REF!</definedName>
    <definedName name="COM020211_34">#REF!</definedName>
    <definedName name="COM020211_35">#REF!</definedName>
    <definedName name="COM020211_36">"$#REF!.$B$411"</definedName>
    <definedName name="COM020211_37">#REF!</definedName>
    <definedName name="COM020211_38">#REF!</definedName>
    <definedName name="COM020211_39">#REF!</definedName>
    <definedName name="COM020211_40">#REF!</definedName>
    <definedName name="COM020211_41">#REF!</definedName>
    <definedName name="COM020211_42">#REF!</definedName>
    <definedName name="COM020211_43">#REF!</definedName>
    <definedName name="COM020211_44">#REF!</definedName>
    <definedName name="COM020211_45">#REF!</definedName>
    <definedName name="COM020211_46">#REF!</definedName>
    <definedName name="COM020211_47">#REF!</definedName>
    <definedName name="COM020211_48">#REF!</definedName>
    <definedName name="COM020211_49">#REF!</definedName>
    <definedName name="COM020211_5">#REF!</definedName>
    <definedName name="COM020211_50">#REF!</definedName>
    <definedName name="COM020211_7">#REF!</definedName>
    <definedName name="COM020211_8">#REF!</definedName>
    <definedName name="COM020217_1">#REF!</definedName>
    <definedName name="COM020217_14">#REF!</definedName>
    <definedName name="COM020217_15">#REF!</definedName>
    <definedName name="COM020217_17">#REF!</definedName>
    <definedName name="COM020217_18">#REF!</definedName>
    <definedName name="COM020217_19">#REF!</definedName>
    <definedName name="COM020217_2">#REF!</definedName>
    <definedName name="COM020217_2_1">#REF!</definedName>
    <definedName name="COM020217_2_14">#REF!</definedName>
    <definedName name="COM020217_2_15">#REF!</definedName>
    <definedName name="COM020217_2_17">#REF!</definedName>
    <definedName name="COM020217_2_18">#REF!</definedName>
    <definedName name="COM020217_2_19">#REF!</definedName>
    <definedName name="COM020217_2_20">#REF!</definedName>
    <definedName name="COM020217_2_21">#REF!</definedName>
    <definedName name="COM020217_2_27">#REF!</definedName>
    <definedName name="COM020217_2_29">#REF!</definedName>
    <definedName name="COM020217_2_30">#REF!</definedName>
    <definedName name="COM020217_2_37">#REF!</definedName>
    <definedName name="COM020217_2_46">#REF!</definedName>
    <definedName name="COM020217_2_47">#REF!</definedName>
    <definedName name="COM020217_2_48">#REF!</definedName>
    <definedName name="COM020217_2_50">#REF!</definedName>
    <definedName name="COM020217_2_7">#REF!</definedName>
    <definedName name="COM020217_20">#REF!</definedName>
    <definedName name="COM020217_21">#REF!</definedName>
    <definedName name="COM020217_22">#REF!</definedName>
    <definedName name="COM020217_23">#REF!</definedName>
    <definedName name="COM020217_24">#REF!</definedName>
    <definedName name="COM020217_25">#REF!</definedName>
    <definedName name="COM020217_26">#REF!</definedName>
    <definedName name="COM020217_27">#REF!</definedName>
    <definedName name="COM020217_28">#REF!</definedName>
    <definedName name="COM020217_29">#REF!</definedName>
    <definedName name="COM020217_3">#REF!</definedName>
    <definedName name="COM020217_3_1">#REF!</definedName>
    <definedName name="COM020217_3_14">#REF!</definedName>
    <definedName name="COM020217_3_15">#REF!</definedName>
    <definedName name="COM020217_3_17">#REF!</definedName>
    <definedName name="COM020217_3_18">#REF!</definedName>
    <definedName name="COM020217_3_19">#REF!</definedName>
    <definedName name="COM020217_3_20">#REF!</definedName>
    <definedName name="COM020217_3_21">#REF!</definedName>
    <definedName name="COM020217_3_27">#REF!</definedName>
    <definedName name="COM020217_3_29">#REF!</definedName>
    <definedName name="COM020217_3_30">#REF!</definedName>
    <definedName name="COM020217_3_37">#REF!</definedName>
    <definedName name="COM020217_3_46">#REF!</definedName>
    <definedName name="COM020217_3_47">#REF!</definedName>
    <definedName name="COM020217_3_48">#REF!</definedName>
    <definedName name="COM020217_3_50">#REF!</definedName>
    <definedName name="COM020217_3_7">#REF!</definedName>
    <definedName name="COM020217_30">#REF!</definedName>
    <definedName name="COM020217_31">#REF!</definedName>
    <definedName name="COM020217_32">#REF!</definedName>
    <definedName name="COM020217_33">#REF!</definedName>
    <definedName name="COM020217_34">#REF!</definedName>
    <definedName name="COM020217_35">#REF!</definedName>
    <definedName name="COM020217_36">"$#REF!.$B$449"</definedName>
    <definedName name="COM020217_37">#REF!</definedName>
    <definedName name="COM020217_38">#REF!</definedName>
    <definedName name="COM020217_39">#REF!</definedName>
    <definedName name="COM020217_40">#REF!</definedName>
    <definedName name="COM020217_41">#REF!</definedName>
    <definedName name="COM020217_42">#REF!</definedName>
    <definedName name="COM020217_43">#REF!</definedName>
    <definedName name="COM020217_44">#REF!</definedName>
    <definedName name="COM020217_45">#REF!</definedName>
    <definedName name="COM020217_46">#REF!</definedName>
    <definedName name="COM020217_47">#REF!</definedName>
    <definedName name="COM020217_48">#REF!</definedName>
    <definedName name="COM020217_49">#REF!</definedName>
    <definedName name="COM020217_5">#REF!</definedName>
    <definedName name="COM020217_50">#REF!</definedName>
    <definedName name="COM020217_7">#REF!</definedName>
    <definedName name="COM020217_8">#REF!</definedName>
    <definedName name="COM030102_1">#REF!</definedName>
    <definedName name="COM030102_14">#REF!</definedName>
    <definedName name="COM030102_15">#REF!</definedName>
    <definedName name="COM030102_17">#REF!</definedName>
    <definedName name="COM030102_18">#REF!</definedName>
    <definedName name="COM030102_19">#REF!</definedName>
    <definedName name="COM030102_2">#REF!</definedName>
    <definedName name="COM030102_2_1">#REF!</definedName>
    <definedName name="COM030102_2_14">#REF!</definedName>
    <definedName name="COM030102_2_15">#REF!</definedName>
    <definedName name="COM030102_2_17">#REF!</definedName>
    <definedName name="COM030102_2_18">#REF!</definedName>
    <definedName name="COM030102_2_19">#REF!</definedName>
    <definedName name="COM030102_2_20">#REF!</definedName>
    <definedName name="COM030102_2_21">#REF!</definedName>
    <definedName name="COM030102_2_27">#REF!</definedName>
    <definedName name="COM030102_2_29">#REF!</definedName>
    <definedName name="COM030102_2_30">#REF!</definedName>
    <definedName name="COM030102_2_37">#REF!</definedName>
    <definedName name="COM030102_2_46">#REF!</definedName>
    <definedName name="COM030102_2_47">#REF!</definedName>
    <definedName name="COM030102_2_48">#REF!</definedName>
    <definedName name="COM030102_2_50">#REF!</definedName>
    <definedName name="COM030102_2_7">#REF!</definedName>
    <definedName name="COM030102_20">#REF!</definedName>
    <definedName name="COM030102_21">#REF!</definedName>
    <definedName name="COM030102_22">#REF!</definedName>
    <definedName name="COM030102_23">#REF!</definedName>
    <definedName name="COM030102_24">#REF!</definedName>
    <definedName name="COM030102_25">#REF!</definedName>
    <definedName name="COM030102_26">#REF!</definedName>
    <definedName name="COM030102_27">#REF!</definedName>
    <definedName name="COM030102_28">#REF!</definedName>
    <definedName name="COM030102_29">#REF!</definedName>
    <definedName name="COM030102_3">#REF!</definedName>
    <definedName name="COM030102_3_1">#REF!</definedName>
    <definedName name="COM030102_3_14">#REF!</definedName>
    <definedName name="COM030102_3_15">#REF!</definedName>
    <definedName name="COM030102_3_17">#REF!</definedName>
    <definedName name="COM030102_3_18">#REF!</definedName>
    <definedName name="COM030102_3_19">#REF!</definedName>
    <definedName name="COM030102_3_20">#REF!</definedName>
    <definedName name="COM030102_3_21">#REF!</definedName>
    <definedName name="COM030102_3_27">#REF!</definedName>
    <definedName name="COM030102_3_29">#REF!</definedName>
    <definedName name="COM030102_3_30">#REF!</definedName>
    <definedName name="COM030102_3_37">#REF!</definedName>
    <definedName name="COM030102_3_46">#REF!</definedName>
    <definedName name="COM030102_3_47">#REF!</definedName>
    <definedName name="COM030102_3_48">#REF!</definedName>
    <definedName name="COM030102_3_50">#REF!</definedName>
    <definedName name="COM030102_3_7">#REF!</definedName>
    <definedName name="COM030102_30">#REF!</definedName>
    <definedName name="COM030102_31">#REF!</definedName>
    <definedName name="COM030102_32">#REF!</definedName>
    <definedName name="COM030102_33">#REF!</definedName>
    <definedName name="COM030102_34">#REF!</definedName>
    <definedName name="COM030102_35">#REF!</definedName>
    <definedName name="COM030102_36">"$#REF!.$B$459"</definedName>
    <definedName name="COM030102_37">#REF!</definedName>
    <definedName name="COM030102_38">#REF!</definedName>
    <definedName name="COM030102_39">#REF!</definedName>
    <definedName name="COM030102_40">#REF!</definedName>
    <definedName name="COM030102_41">#REF!</definedName>
    <definedName name="COM030102_42">#REF!</definedName>
    <definedName name="COM030102_43">#REF!</definedName>
    <definedName name="COM030102_44">#REF!</definedName>
    <definedName name="COM030102_45">#REF!</definedName>
    <definedName name="COM030102_46">#REF!</definedName>
    <definedName name="COM030102_47">#REF!</definedName>
    <definedName name="COM030102_48">#REF!</definedName>
    <definedName name="COM030102_49">#REF!</definedName>
    <definedName name="COM030102_5">#REF!</definedName>
    <definedName name="COM030102_50">#REF!</definedName>
    <definedName name="COM030102_7">#REF!</definedName>
    <definedName name="COM030102_8">#REF!</definedName>
    <definedName name="COM030201_1">#REF!</definedName>
    <definedName name="COM030201_14">#REF!</definedName>
    <definedName name="COM030201_15">#REF!</definedName>
    <definedName name="COM030201_17">#REF!</definedName>
    <definedName name="COM030201_18">#REF!</definedName>
    <definedName name="COM030201_19">#REF!</definedName>
    <definedName name="COM030201_2">#REF!</definedName>
    <definedName name="COM030201_2_1">#REF!</definedName>
    <definedName name="COM030201_2_14">#REF!</definedName>
    <definedName name="COM030201_2_15">#REF!</definedName>
    <definedName name="COM030201_2_17">#REF!</definedName>
    <definedName name="COM030201_2_18">#REF!</definedName>
    <definedName name="COM030201_2_19">#REF!</definedName>
    <definedName name="COM030201_2_20">#REF!</definedName>
    <definedName name="COM030201_2_21">#REF!</definedName>
    <definedName name="COM030201_2_27">#REF!</definedName>
    <definedName name="COM030201_2_29">#REF!</definedName>
    <definedName name="COM030201_2_30">#REF!</definedName>
    <definedName name="COM030201_2_37">#REF!</definedName>
    <definedName name="COM030201_2_46">#REF!</definedName>
    <definedName name="COM030201_2_47">#REF!</definedName>
    <definedName name="COM030201_2_48">#REF!</definedName>
    <definedName name="COM030201_2_50">#REF!</definedName>
    <definedName name="COM030201_2_7">#REF!</definedName>
    <definedName name="COM030201_20">#REF!</definedName>
    <definedName name="COM030201_21">#REF!</definedName>
    <definedName name="COM030201_22">#REF!</definedName>
    <definedName name="COM030201_23">#REF!</definedName>
    <definedName name="COM030201_24">#REF!</definedName>
    <definedName name="COM030201_25">#REF!</definedName>
    <definedName name="COM030201_26">#REF!</definedName>
    <definedName name="COM030201_27">#REF!</definedName>
    <definedName name="COM030201_28">#REF!</definedName>
    <definedName name="COM030201_29">#REF!</definedName>
    <definedName name="COM030201_3">#REF!</definedName>
    <definedName name="COM030201_3_1">#REF!</definedName>
    <definedName name="COM030201_3_14">#REF!</definedName>
    <definedName name="COM030201_3_15">#REF!</definedName>
    <definedName name="COM030201_3_17">#REF!</definedName>
    <definedName name="COM030201_3_18">#REF!</definedName>
    <definedName name="COM030201_3_19">#REF!</definedName>
    <definedName name="COM030201_3_20">#REF!</definedName>
    <definedName name="COM030201_3_21">#REF!</definedName>
    <definedName name="COM030201_3_27">#REF!</definedName>
    <definedName name="COM030201_3_29">#REF!</definedName>
    <definedName name="COM030201_3_30">#REF!</definedName>
    <definedName name="COM030201_3_37">#REF!</definedName>
    <definedName name="COM030201_3_46">#REF!</definedName>
    <definedName name="COM030201_3_47">#REF!</definedName>
    <definedName name="COM030201_3_48">#REF!</definedName>
    <definedName name="COM030201_3_50">#REF!</definedName>
    <definedName name="COM030201_3_7">#REF!</definedName>
    <definedName name="COM030201_30">#REF!</definedName>
    <definedName name="COM030201_31">#REF!</definedName>
    <definedName name="COM030201_32">#REF!</definedName>
    <definedName name="COM030201_33">#REF!</definedName>
    <definedName name="COM030201_34">#REF!</definedName>
    <definedName name="COM030201_35">#REF!</definedName>
    <definedName name="COM030201_36">"$#REF!.$B$475"</definedName>
    <definedName name="COM030201_37">#REF!</definedName>
    <definedName name="COM030201_38">#REF!</definedName>
    <definedName name="COM030201_39">#REF!</definedName>
    <definedName name="COM030201_40">#REF!</definedName>
    <definedName name="COM030201_41">#REF!</definedName>
    <definedName name="COM030201_42">#REF!</definedName>
    <definedName name="COM030201_43">#REF!</definedName>
    <definedName name="COM030201_44">#REF!</definedName>
    <definedName name="COM030201_45">#REF!</definedName>
    <definedName name="COM030201_46">#REF!</definedName>
    <definedName name="COM030201_47">#REF!</definedName>
    <definedName name="COM030201_48">#REF!</definedName>
    <definedName name="COM030201_49">#REF!</definedName>
    <definedName name="COM030201_5">#REF!</definedName>
    <definedName name="COM030201_50">#REF!</definedName>
    <definedName name="COM030201_7">#REF!</definedName>
    <definedName name="COM030201_8">#REF!</definedName>
    <definedName name="COM030303_1">#REF!</definedName>
    <definedName name="COM030303_14">#REF!</definedName>
    <definedName name="COM030303_15">#REF!</definedName>
    <definedName name="COM030303_17">#REF!</definedName>
    <definedName name="COM030303_18">#REF!</definedName>
    <definedName name="COM030303_19">#REF!</definedName>
    <definedName name="COM030303_2">#REF!</definedName>
    <definedName name="COM030303_2_1">#REF!</definedName>
    <definedName name="COM030303_2_14">#REF!</definedName>
    <definedName name="COM030303_2_15">#REF!</definedName>
    <definedName name="COM030303_2_17">#REF!</definedName>
    <definedName name="COM030303_2_18">#REF!</definedName>
    <definedName name="COM030303_2_19">#REF!</definedName>
    <definedName name="COM030303_2_20">#REF!</definedName>
    <definedName name="COM030303_2_21">#REF!</definedName>
    <definedName name="COM030303_2_27">#REF!</definedName>
    <definedName name="COM030303_2_29">#REF!</definedName>
    <definedName name="COM030303_2_30">#REF!</definedName>
    <definedName name="COM030303_2_37">#REF!</definedName>
    <definedName name="COM030303_2_46">#REF!</definedName>
    <definedName name="COM030303_2_47">#REF!</definedName>
    <definedName name="COM030303_2_48">#REF!</definedName>
    <definedName name="COM030303_2_50">#REF!</definedName>
    <definedName name="COM030303_2_7">#REF!</definedName>
    <definedName name="COM030303_20">#REF!</definedName>
    <definedName name="COM030303_21">#REF!</definedName>
    <definedName name="COM030303_22">#REF!</definedName>
    <definedName name="COM030303_23">#REF!</definedName>
    <definedName name="COM030303_24">#REF!</definedName>
    <definedName name="COM030303_25">#REF!</definedName>
    <definedName name="COM030303_26">#REF!</definedName>
    <definedName name="COM030303_27">#REF!</definedName>
    <definedName name="COM030303_28">#REF!</definedName>
    <definedName name="COM030303_29">#REF!</definedName>
    <definedName name="COM030303_3">#REF!</definedName>
    <definedName name="COM030303_3_1">#REF!</definedName>
    <definedName name="COM030303_3_14">#REF!</definedName>
    <definedName name="COM030303_3_15">#REF!</definedName>
    <definedName name="COM030303_3_17">#REF!</definedName>
    <definedName name="COM030303_3_18">#REF!</definedName>
    <definedName name="COM030303_3_19">#REF!</definedName>
    <definedName name="COM030303_3_20">#REF!</definedName>
    <definedName name="COM030303_3_21">#REF!</definedName>
    <definedName name="COM030303_3_27">#REF!</definedName>
    <definedName name="COM030303_3_29">#REF!</definedName>
    <definedName name="COM030303_3_30">#REF!</definedName>
    <definedName name="COM030303_3_37">#REF!</definedName>
    <definedName name="COM030303_3_46">#REF!</definedName>
    <definedName name="COM030303_3_47">#REF!</definedName>
    <definedName name="COM030303_3_48">#REF!</definedName>
    <definedName name="COM030303_3_50">#REF!</definedName>
    <definedName name="COM030303_3_7">#REF!</definedName>
    <definedName name="COM030303_30">#REF!</definedName>
    <definedName name="COM030303_31">#REF!</definedName>
    <definedName name="COM030303_32">#REF!</definedName>
    <definedName name="COM030303_33">#REF!</definedName>
    <definedName name="COM030303_34">#REF!</definedName>
    <definedName name="COM030303_35">#REF!</definedName>
    <definedName name="COM030303_36">"$#REF!.$B$505"</definedName>
    <definedName name="COM030303_37">#REF!</definedName>
    <definedName name="COM030303_38">#REF!</definedName>
    <definedName name="COM030303_39">#REF!</definedName>
    <definedName name="COM030303_40">#REF!</definedName>
    <definedName name="COM030303_41">#REF!</definedName>
    <definedName name="COM030303_42">#REF!</definedName>
    <definedName name="COM030303_43">#REF!</definedName>
    <definedName name="COM030303_44">#REF!</definedName>
    <definedName name="COM030303_45">#REF!</definedName>
    <definedName name="COM030303_46">#REF!</definedName>
    <definedName name="COM030303_47">#REF!</definedName>
    <definedName name="COM030303_48">#REF!</definedName>
    <definedName name="COM030303_49">#REF!</definedName>
    <definedName name="COM030303_5">#REF!</definedName>
    <definedName name="COM030303_50">#REF!</definedName>
    <definedName name="COM030303_7">#REF!</definedName>
    <definedName name="COM030303_8">#REF!</definedName>
    <definedName name="COM030317_1">#REF!</definedName>
    <definedName name="COM030317_14">#REF!</definedName>
    <definedName name="COM030317_15">#REF!</definedName>
    <definedName name="COM030317_17">#REF!</definedName>
    <definedName name="COM030317_18">#REF!</definedName>
    <definedName name="COM030317_19">#REF!</definedName>
    <definedName name="COM030317_2">#REF!</definedName>
    <definedName name="COM030317_2_1">#REF!</definedName>
    <definedName name="COM030317_2_14">#REF!</definedName>
    <definedName name="COM030317_2_15">#REF!</definedName>
    <definedName name="COM030317_2_17">#REF!</definedName>
    <definedName name="COM030317_2_18">#REF!</definedName>
    <definedName name="COM030317_2_19">#REF!</definedName>
    <definedName name="COM030317_2_20">#REF!</definedName>
    <definedName name="COM030317_2_21">#REF!</definedName>
    <definedName name="COM030317_2_27">#REF!</definedName>
    <definedName name="COM030317_2_29">#REF!</definedName>
    <definedName name="COM030317_2_30">#REF!</definedName>
    <definedName name="COM030317_2_37">#REF!</definedName>
    <definedName name="COM030317_2_46">#REF!</definedName>
    <definedName name="COM030317_2_47">#REF!</definedName>
    <definedName name="COM030317_2_48">#REF!</definedName>
    <definedName name="COM030317_2_50">#REF!</definedName>
    <definedName name="COM030317_2_7">#REF!</definedName>
    <definedName name="COM030317_20">#REF!</definedName>
    <definedName name="COM030317_21">#REF!</definedName>
    <definedName name="COM030317_22">#REF!</definedName>
    <definedName name="COM030317_23">#REF!</definedName>
    <definedName name="COM030317_24">#REF!</definedName>
    <definedName name="COM030317_25">#REF!</definedName>
    <definedName name="COM030317_26">#REF!</definedName>
    <definedName name="COM030317_27">#REF!</definedName>
    <definedName name="COM030317_28">#REF!</definedName>
    <definedName name="COM030317_29">#REF!</definedName>
    <definedName name="COM030317_3">#REF!</definedName>
    <definedName name="COM030317_3_1">#REF!</definedName>
    <definedName name="COM030317_3_14">#REF!</definedName>
    <definedName name="COM030317_3_15">#REF!</definedName>
    <definedName name="COM030317_3_17">#REF!</definedName>
    <definedName name="COM030317_3_18">#REF!</definedName>
    <definedName name="COM030317_3_19">#REF!</definedName>
    <definedName name="COM030317_3_20">#REF!</definedName>
    <definedName name="COM030317_3_21">#REF!</definedName>
    <definedName name="COM030317_3_27">#REF!</definedName>
    <definedName name="COM030317_3_29">#REF!</definedName>
    <definedName name="COM030317_3_30">#REF!</definedName>
    <definedName name="COM030317_3_37">#REF!</definedName>
    <definedName name="COM030317_3_46">#REF!</definedName>
    <definedName name="COM030317_3_47">#REF!</definedName>
    <definedName name="COM030317_3_48">#REF!</definedName>
    <definedName name="COM030317_3_50">#REF!</definedName>
    <definedName name="COM030317_3_7">#REF!</definedName>
    <definedName name="COM030317_30">#REF!</definedName>
    <definedName name="COM030317_31">#REF!</definedName>
    <definedName name="COM030317_32">#REF!</definedName>
    <definedName name="COM030317_33">#REF!</definedName>
    <definedName name="COM030317_34">#REF!</definedName>
    <definedName name="COM030317_35">#REF!</definedName>
    <definedName name="COM030317_36">"$#REF!.$B$521"</definedName>
    <definedName name="COM030317_37">#REF!</definedName>
    <definedName name="COM030317_38">#REF!</definedName>
    <definedName name="COM030317_39">#REF!</definedName>
    <definedName name="COM030317_40">#REF!</definedName>
    <definedName name="COM030317_41">#REF!</definedName>
    <definedName name="COM030317_42">#REF!</definedName>
    <definedName name="COM030317_43">#REF!</definedName>
    <definedName name="COM030317_44">#REF!</definedName>
    <definedName name="COM030317_45">#REF!</definedName>
    <definedName name="COM030317_46">#REF!</definedName>
    <definedName name="COM030317_47">#REF!</definedName>
    <definedName name="COM030317_48">#REF!</definedName>
    <definedName name="COM030317_49">#REF!</definedName>
    <definedName name="COM030317_5">#REF!</definedName>
    <definedName name="COM030317_50">#REF!</definedName>
    <definedName name="COM030317_7">#REF!</definedName>
    <definedName name="COM030317_8">#REF!</definedName>
    <definedName name="COM040101_1">#REF!</definedName>
    <definedName name="COM040101_14">#REF!</definedName>
    <definedName name="COM040101_15">#REF!</definedName>
    <definedName name="COM040101_17">#REF!</definedName>
    <definedName name="COM040101_18">#REF!</definedName>
    <definedName name="COM040101_19">#REF!</definedName>
    <definedName name="COM040101_2">#REF!</definedName>
    <definedName name="COM040101_2_1">#REF!</definedName>
    <definedName name="COM040101_2_14">#REF!</definedName>
    <definedName name="COM040101_2_15">#REF!</definedName>
    <definedName name="COM040101_2_17">#REF!</definedName>
    <definedName name="COM040101_2_18">#REF!</definedName>
    <definedName name="COM040101_2_19">#REF!</definedName>
    <definedName name="COM040101_2_20">#REF!</definedName>
    <definedName name="COM040101_2_21">#REF!</definedName>
    <definedName name="COM040101_2_27">#REF!</definedName>
    <definedName name="COM040101_2_29">#REF!</definedName>
    <definedName name="COM040101_2_30">#REF!</definedName>
    <definedName name="COM040101_2_37">#REF!</definedName>
    <definedName name="COM040101_2_46">#REF!</definedName>
    <definedName name="COM040101_2_47">#REF!</definedName>
    <definedName name="COM040101_2_48">#REF!</definedName>
    <definedName name="COM040101_2_50">#REF!</definedName>
    <definedName name="COM040101_2_7">#REF!</definedName>
    <definedName name="COM040101_20">#REF!</definedName>
    <definedName name="COM040101_21">#REF!</definedName>
    <definedName name="COM040101_22">#REF!</definedName>
    <definedName name="COM040101_23">#REF!</definedName>
    <definedName name="COM040101_24">#REF!</definedName>
    <definedName name="COM040101_25">#REF!</definedName>
    <definedName name="COM040101_26">#REF!</definedName>
    <definedName name="COM040101_27">#REF!</definedName>
    <definedName name="COM040101_28">#REF!</definedName>
    <definedName name="COM040101_29">#REF!</definedName>
    <definedName name="COM040101_3">#REF!</definedName>
    <definedName name="COM040101_3_1">#REF!</definedName>
    <definedName name="COM040101_3_14">#REF!</definedName>
    <definedName name="COM040101_3_15">#REF!</definedName>
    <definedName name="COM040101_3_17">#REF!</definedName>
    <definedName name="COM040101_3_18">#REF!</definedName>
    <definedName name="COM040101_3_19">#REF!</definedName>
    <definedName name="COM040101_3_20">#REF!</definedName>
    <definedName name="COM040101_3_21">#REF!</definedName>
    <definedName name="COM040101_3_27">#REF!</definedName>
    <definedName name="COM040101_3_29">#REF!</definedName>
    <definedName name="COM040101_3_30">#REF!</definedName>
    <definedName name="COM040101_3_37">#REF!</definedName>
    <definedName name="COM040101_3_46">#REF!</definedName>
    <definedName name="COM040101_3_47">#REF!</definedName>
    <definedName name="COM040101_3_48">#REF!</definedName>
    <definedName name="COM040101_3_50">#REF!</definedName>
    <definedName name="COM040101_3_7">#REF!</definedName>
    <definedName name="COM040101_30">#REF!</definedName>
    <definedName name="COM040101_31">#REF!</definedName>
    <definedName name="COM040101_32">#REF!</definedName>
    <definedName name="COM040101_33">#REF!</definedName>
    <definedName name="COM040101_34">#REF!</definedName>
    <definedName name="COM040101_35">#REF!</definedName>
    <definedName name="COM040101_36">"$#REF!.$B$561"</definedName>
    <definedName name="COM040101_37">#REF!</definedName>
    <definedName name="COM040101_38">#REF!</definedName>
    <definedName name="COM040101_39">#REF!</definedName>
    <definedName name="COM040101_40">#REF!</definedName>
    <definedName name="COM040101_41">#REF!</definedName>
    <definedName name="COM040101_42">#REF!</definedName>
    <definedName name="COM040101_43">#REF!</definedName>
    <definedName name="COM040101_44">#REF!</definedName>
    <definedName name="COM040101_45">#REF!</definedName>
    <definedName name="COM040101_46">#REF!</definedName>
    <definedName name="COM040101_47">#REF!</definedName>
    <definedName name="COM040101_48">#REF!</definedName>
    <definedName name="COM040101_49">#REF!</definedName>
    <definedName name="COM040101_5">#REF!</definedName>
    <definedName name="COM040101_50">#REF!</definedName>
    <definedName name="COM040101_7">#REF!</definedName>
    <definedName name="COM040101_8">#REF!</definedName>
    <definedName name="COM040202_1">#REF!</definedName>
    <definedName name="COM040202_14">#REF!</definedName>
    <definedName name="COM040202_15">#REF!</definedName>
    <definedName name="COM040202_17">#REF!</definedName>
    <definedName name="COM040202_18">#REF!</definedName>
    <definedName name="COM040202_19">#REF!</definedName>
    <definedName name="COM040202_2">#REF!</definedName>
    <definedName name="COM040202_2_1">#REF!</definedName>
    <definedName name="COM040202_2_14">#REF!</definedName>
    <definedName name="COM040202_2_15">#REF!</definedName>
    <definedName name="COM040202_2_17">#REF!</definedName>
    <definedName name="COM040202_2_18">#REF!</definedName>
    <definedName name="COM040202_2_19">#REF!</definedName>
    <definedName name="COM040202_2_20">#REF!</definedName>
    <definedName name="COM040202_2_21">#REF!</definedName>
    <definedName name="COM040202_2_27">#REF!</definedName>
    <definedName name="COM040202_2_29">#REF!</definedName>
    <definedName name="COM040202_2_30">#REF!</definedName>
    <definedName name="COM040202_2_37">#REF!</definedName>
    <definedName name="COM040202_2_46">#REF!</definedName>
    <definedName name="COM040202_2_47">#REF!</definedName>
    <definedName name="COM040202_2_48">#REF!</definedName>
    <definedName name="COM040202_2_50">#REF!</definedName>
    <definedName name="COM040202_2_7">#REF!</definedName>
    <definedName name="COM040202_20">#REF!</definedName>
    <definedName name="COM040202_21">#REF!</definedName>
    <definedName name="COM040202_22">#REF!</definedName>
    <definedName name="COM040202_23">#REF!</definedName>
    <definedName name="COM040202_24">#REF!</definedName>
    <definedName name="COM040202_25">#REF!</definedName>
    <definedName name="COM040202_26">#REF!</definedName>
    <definedName name="COM040202_27">#REF!</definedName>
    <definedName name="COM040202_28">#REF!</definedName>
    <definedName name="COM040202_29">#REF!</definedName>
    <definedName name="COM040202_3">#REF!</definedName>
    <definedName name="COM040202_3_1">#REF!</definedName>
    <definedName name="COM040202_3_14">#REF!</definedName>
    <definedName name="COM040202_3_15">#REF!</definedName>
    <definedName name="COM040202_3_17">#REF!</definedName>
    <definedName name="COM040202_3_18">#REF!</definedName>
    <definedName name="COM040202_3_19">#REF!</definedName>
    <definedName name="COM040202_3_20">#REF!</definedName>
    <definedName name="COM040202_3_21">#REF!</definedName>
    <definedName name="COM040202_3_27">#REF!</definedName>
    <definedName name="COM040202_3_29">#REF!</definedName>
    <definedName name="COM040202_3_30">#REF!</definedName>
    <definedName name="COM040202_3_37">#REF!</definedName>
    <definedName name="COM040202_3_46">#REF!</definedName>
    <definedName name="COM040202_3_47">#REF!</definedName>
    <definedName name="COM040202_3_48">#REF!</definedName>
    <definedName name="COM040202_3_50">#REF!</definedName>
    <definedName name="COM040202_3_7">#REF!</definedName>
    <definedName name="COM040202_30">#REF!</definedName>
    <definedName name="COM040202_31">#REF!</definedName>
    <definedName name="COM040202_32">#REF!</definedName>
    <definedName name="COM040202_33">#REF!</definedName>
    <definedName name="COM040202_34">#REF!</definedName>
    <definedName name="COM040202_35">#REF!</definedName>
    <definedName name="COM040202_36">"$#REF!.$B$579"</definedName>
    <definedName name="COM040202_37">#REF!</definedName>
    <definedName name="COM040202_38">#REF!</definedName>
    <definedName name="COM040202_39">#REF!</definedName>
    <definedName name="COM040202_40">#REF!</definedName>
    <definedName name="COM040202_41">#REF!</definedName>
    <definedName name="COM040202_42">#REF!</definedName>
    <definedName name="COM040202_43">#REF!</definedName>
    <definedName name="COM040202_44">#REF!</definedName>
    <definedName name="COM040202_45">#REF!</definedName>
    <definedName name="COM040202_46">#REF!</definedName>
    <definedName name="COM040202_47">#REF!</definedName>
    <definedName name="COM040202_48">#REF!</definedName>
    <definedName name="COM040202_49">#REF!</definedName>
    <definedName name="COM040202_5">#REF!</definedName>
    <definedName name="COM040202_50">#REF!</definedName>
    <definedName name="COM040202_7">#REF!</definedName>
    <definedName name="COM040202_8">#REF!</definedName>
    <definedName name="COM050103_1">#REF!</definedName>
    <definedName name="COM050103_14">#REF!</definedName>
    <definedName name="COM050103_15">#REF!</definedName>
    <definedName name="COM050103_17">#REF!</definedName>
    <definedName name="COM050103_18">#REF!</definedName>
    <definedName name="COM050103_19">#REF!</definedName>
    <definedName name="COM050103_2">#REF!</definedName>
    <definedName name="COM050103_2_1">#REF!</definedName>
    <definedName name="COM050103_2_14">#REF!</definedName>
    <definedName name="COM050103_2_15">#REF!</definedName>
    <definedName name="COM050103_2_17">#REF!</definedName>
    <definedName name="COM050103_2_18">#REF!</definedName>
    <definedName name="COM050103_2_19">#REF!</definedName>
    <definedName name="COM050103_2_20">#REF!</definedName>
    <definedName name="COM050103_2_21">#REF!</definedName>
    <definedName name="COM050103_2_27">#REF!</definedName>
    <definedName name="COM050103_2_29">#REF!</definedName>
    <definedName name="COM050103_2_30">#REF!</definedName>
    <definedName name="COM050103_2_37">#REF!</definedName>
    <definedName name="COM050103_2_46">#REF!</definedName>
    <definedName name="COM050103_2_47">#REF!</definedName>
    <definedName name="COM050103_2_48">#REF!</definedName>
    <definedName name="COM050103_2_50">#REF!</definedName>
    <definedName name="COM050103_2_7">#REF!</definedName>
    <definedName name="COM050103_20">#REF!</definedName>
    <definedName name="COM050103_21">#REF!</definedName>
    <definedName name="COM050103_22">#REF!</definedName>
    <definedName name="COM050103_23">#REF!</definedName>
    <definedName name="COM050103_24">#REF!</definedName>
    <definedName name="COM050103_25">#REF!</definedName>
    <definedName name="COM050103_26">#REF!</definedName>
    <definedName name="COM050103_27">#REF!</definedName>
    <definedName name="COM050103_28">#REF!</definedName>
    <definedName name="COM050103_29">#REF!</definedName>
    <definedName name="COM050103_3">#REF!</definedName>
    <definedName name="COM050103_3_1">#REF!</definedName>
    <definedName name="COM050103_3_14">#REF!</definedName>
    <definedName name="COM050103_3_15">#REF!</definedName>
    <definedName name="COM050103_3_17">#REF!</definedName>
    <definedName name="COM050103_3_18">#REF!</definedName>
    <definedName name="COM050103_3_19">#REF!</definedName>
    <definedName name="COM050103_3_20">#REF!</definedName>
    <definedName name="COM050103_3_21">#REF!</definedName>
    <definedName name="COM050103_3_27">#REF!</definedName>
    <definedName name="COM050103_3_29">#REF!</definedName>
    <definedName name="COM050103_3_30">#REF!</definedName>
    <definedName name="COM050103_3_37">#REF!</definedName>
    <definedName name="COM050103_3_46">#REF!</definedName>
    <definedName name="COM050103_3_47">#REF!</definedName>
    <definedName name="COM050103_3_48">#REF!</definedName>
    <definedName name="COM050103_3_50">#REF!</definedName>
    <definedName name="COM050103_3_7">#REF!</definedName>
    <definedName name="COM050103_30">#REF!</definedName>
    <definedName name="COM050103_31">#REF!</definedName>
    <definedName name="COM050103_32">#REF!</definedName>
    <definedName name="COM050103_33">#REF!</definedName>
    <definedName name="COM050103_34">#REF!</definedName>
    <definedName name="COM050103_35">#REF!</definedName>
    <definedName name="COM050103_36">"$#REF!.$B$617"</definedName>
    <definedName name="COM050103_37">#REF!</definedName>
    <definedName name="COM050103_38">#REF!</definedName>
    <definedName name="COM050103_39">#REF!</definedName>
    <definedName name="COM050103_40">#REF!</definedName>
    <definedName name="COM050103_41">#REF!</definedName>
    <definedName name="COM050103_42">#REF!</definedName>
    <definedName name="COM050103_43">#REF!</definedName>
    <definedName name="COM050103_44">#REF!</definedName>
    <definedName name="COM050103_45">#REF!</definedName>
    <definedName name="COM050103_46">#REF!</definedName>
    <definedName name="COM050103_47">#REF!</definedName>
    <definedName name="COM050103_48">#REF!</definedName>
    <definedName name="COM050103_49">#REF!</definedName>
    <definedName name="COM050103_5">#REF!</definedName>
    <definedName name="COM050103_50">#REF!</definedName>
    <definedName name="COM050103_7">#REF!</definedName>
    <definedName name="COM050103_8">#REF!</definedName>
    <definedName name="COM050207_1">#REF!</definedName>
    <definedName name="COM050207_14">#REF!</definedName>
    <definedName name="COM050207_15">#REF!</definedName>
    <definedName name="COM050207_17">#REF!</definedName>
    <definedName name="COM050207_18">#REF!</definedName>
    <definedName name="COM050207_19">#REF!</definedName>
    <definedName name="COM050207_2">#REF!</definedName>
    <definedName name="COM050207_2_1">#REF!</definedName>
    <definedName name="COM050207_2_14">#REF!</definedName>
    <definedName name="COM050207_2_15">#REF!</definedName>
    <definedName name="COM050207_2_17">#REF!</definedName>
    <definedName name="COM050207_2_18">#REF!</definedName>
    <definedName name="COM050207_2_19">#REF!</definedName>
    <definedName name="COM050207_2_20">#REF!</definedName>
    <definedName name="COM050207_2_21">#REF!</definedName>
    <definedName name="COM050207_2_27">#REF!</definedName>
    <definedName name="COM050207_2_29">#REF!</definedName>
    <definedName name="COM050207_2_30">#REF!</definedName>
    <definedName name="COM050207_2_37">#REF!</definedName>
    <definedName name="COM050207_2_46">#REF!</definedName>
    <definedName name="COM050207_2_47">#REF!</definedName>
    <definedName name="COM050207_2_48">#REF!</definedName>
    <definedName name="COM050207_2_50">#REF!</definedName>
    <definedName name="COM050207_2_7">#REF!</definedName>
    <definedName name="COM050207_20">#REF!</definedName>
    <definedName name="COM050207_21">#REF!</definedName>
    <definedName name="COM050207_22">#REF!</definedName>
    <definedName name="COM050207_23">#REF!</definedName>
    <definedName name="COM050207_24">#REF!</definedName>
    <definedName name="COM050207_25">#REF!</definedName>
    <definedName name="COM050207_26">#REF!</definedName>
    <definedName name="COM050207_27">#REF!</definedName>
    <definedName name="COM050207_28">#REF!</definedName>
    <definedName name="COM050207_29">#REF!</definedName>
    <definedName name="COM050207_3">#REF!</definedName>
    <definedName name="COM050207_3_1">#REF!</definedName>
    <definedName name="COM050207_3_14">#REF!</definedName>
    <definedName name="COM050207_3_15">#REF!</definedName>
    <definedName name="COM050207_3_17">#REF!</definedName>
    <definedName name="COM050207_3_18">#REF!</definedName>
    <definedName name="COM050207_3_19">#REF!</definedName>
    <definedName name="COM050207_3_20">#REF!</definedName>
    <definedName name="COM050207_3_21">#REF!</definedName>
    <definedName name="COM050207_3_27">#REF!</definedName>
    <definedName name="COM050207_3_29">#REF!</definedName>
    <definedName name="COM050207_3_30">#REF!</definedName>
    <definedName name="COM050207_3_37">#REF!</definedName>
    <definedName name="COM050207_3_46">#REF!</definedName>
    <definedName name="COM050207_3_47">#REF!</definedName>
    <definedName name="COM050207_3_48">#REF!</definedName>
    <definedName name="COM050207_3_50">#REF!</definedName>
    <definedName name="COM050207_3_7">#REF!</definedName>
    <definedName name="COM050207_30">#REF!</definedName>
    <definedName name="COM050207_31">#REF!</definedName>
    <definedName name="COM050207_32">#REF!</definedName>
    <definedName name="COM050207_33">#REF!</definedName>
    <definedName name="COM050207_34">#REF!</definedName>
    <definedName name="COM050207_35">#REF!</definedName>
    <definedName name="COM050207_36">"$#REF!.$B$634"</definedName>
    <definedName name="COM050207_37">#REF!</definedName>
    <definedName name="COM050207_38">#REF!</definedName>
    <definedName name="COM050207_39">#REF!</definedName>
    <definedName name="COM050207_40">#REF!</definedName>
    <definedName name="COM050207_41">#REF!</definedName>
    <definedName name="COM050207_42">#REF!</definedName>
    <definedName name="COM050207_43">#REF!</definedName>
    <definedName name="COM050207_44">#REF!</definedName>
    <definedName name="COM050207_45">#REF!</definedName>
    <definedName name="COM050207_46">#REF!</definedName>
    <definedName name="COM050207_47">#REF!</definedName>
    <definedName name="COM050207_48">#REF!</definedName>
    <definedName name="COM050207_49">#REF!</definedName>
    <definedName name="COM050207_5">#REF!</definedName>
    <definedName name="COM050207_50">#REF!</definedName>
    <definedName name="COM050207_7">#REF!</definedName>
    <definedName name="COM050207_8">#REF!</definedName>
    <definedName name="COM060101_1">#REF!</definedName>
    <definedName name="COM060101_14">#REF!</definedName>
    <definedName name="COM060101_15">#REF!</definedName>
    <definedName name="COM060101_17">#REF!</definedName>
    <definedName name="COM060101_18">#REF!</definedName>
    <definedName name="COM060101_19">#REF!</definedName>
    <definedName name="COM060101_2">#REF!</definedName>
    <definedName name="COM060101_2_1">#REF!</definedName>
    <definedName name="COM060101_2_14">#REF!</definedName>
    <definedName name="COM060101_2_15">#REF!</definedName>
    <definedName name="COM060101_2_17">#REF!</definedName>
    <definedName name="COM060101_2_18">#REF!</definedName>
    <definedName name="COM060101_2_19">#REF!</definedName>
    <definedName name="COM060101_2_20">#REF!</definedName>
    <definedName name="COM060101_2_21">#REF!</definedName>
    <definedName name="COM060101_2_27">#REF!</definedName>
    <definedName name="COM060101_2_29">#REF!</definedName>
    <definedName name="COM060101_2_30">#REF!</definedName>
    <definedName name="COM060101_2_37">#REF!</definedName>
    <definedName name="COM060101_2_46">#REF!</definedName>
    <definedName name="COM060101_2_47">#REF!</definedName>
    <definedName name="COM060101_2_48">#REF!</definedName>
    <definedName name="COM060101_2_50">#REF!</definedName>
    <definedName name="COM060101_2_7">#REF!</definedName>
    <definedName name="COM060101_20">#REF!</definedName>
    <definedName name="COM060101_21">#REF!</definedName>
    <definedName name="COM060101_22">#REF!</definedName>
    <definedName name="COM060101_23">#REF!</definedName>
    <definedName name="COM060101_24">#REF!</definedName>
    <definedName name="COM060101_25">#REF!</definedName>
    <definedName name="COM060101_26">#REF!</definedName>
    <definedName name="COM060101_27">#REF!</definedName>
    <definedName name="COM060101_28">#REF!</definedName>
    <definedName name="COM060101_29">#REF!</definedName>
    <definedName name="COM060101_3">#REF!</definedName>
    <definedName name="COM060101_3_1">#REF!</definedName>
    <definedName name="COM060101_3_14">#REF!</definedName>
    <definedName name="COM060101_3_15">#REF!</definedName>
    <definedName name="COM060101_3_17">#REF!</definedName>
    <definedName name="COM060101_3_18">#REF!</definedName>
    <definedName name="COM060101_3_19">#REF!</definedName>
    <definedName name="COM060101_3_20">#REF!</definedName>
    <definedName name="COM060101_3_21">#REF!</definedName>
    <definedName name="COM060101_3_27">#REF!</definedName>
    <definedName name="COM060101_3_29">#REF!</definedName>
    <definedName name="COM060101_3_30">#REF!</definedName>
    <definedName name="COM060101_3_37">#REF!</definedName>
    <definedName name="COM060101_3_46">#REF!</definedName>
    <definedName name="COM060101_3_47">#REF!</definedName>
    <definedName name="COM060101_3_48">#REF!</definedName>
    <definedName name="COM060101_3_50">#REF!</definedName>
    <definedName name="COM060101_3_7">#REF!</definedName>
    <definedName name="COM060101_30">#REF!</definedName>
    <definedName name="COM060101_31">#REF!</definedName>
    <definedName name="COM060101_32">#REF!</definedName>
    <definedName name="COM060101_33">#REF!</definedName>
    <definedName name="COM060101_34">#REF!</definedName>
    <definedName name="COM060101_35">#REF!</definedName>
    <definedName name="COM060101_36">"$#REF!.$B$672"</definedName>
    <definedName name="COM060101_37">#REF!</definedName>
    <definedName name="COM060101_38">#REF!</definedName>
    <definedName name="COM060101_39">#REF!</definedName>
    <definedName name="COM060101_40">#REF!</definedName>
    <definedName name="COM060101_41">#REF!</definedName>
    <definedName name="COM060101_42">#REF!</definedName>
    <definedName name="COM060101_43">#REF!</definedName>
    <definedName name="COM060101_44">#REF!</definedName>
    <definedName name="COM060101_45">#REF!</definedName>
    <definedName name="COM060101_46">#REF!</definedName>
    <definedName name="COM060101_47">#REF!</definedName>
    <definedName name="COM060101_48">#REF!</definedName>
    <definedName name="COM060101_49">#REF!</definedName>
    <definedName name="COM060101_5">#REF!</definedName>
    <definedName name="COM060101_50">#REF!</definedName>
    <definedName name="COM060101_7">#REF!</definedName>
    <definedName name="COM060101_8">#REF!</definedName>
    <definedName name="COM080101_1">#REF!</definedName>
    <definedName name="COM080101_14">#REF!</definedName>
    <definedName name="COM080101_15">#REF!</definedName>
    <definedName name="COM080101_17">#REF!</definedName>
    <definedName name="COM080101_18">#REF!</definedName>
    <definedName name="COM080101_19">#REF!</definedName>
    <definedName name="COM080101_2">#REF!</definedName>
    <definedName name="COM080101_2_1">#REF!</definedName>
    <definedName name="COM080101_2_14">#REF!</definedName>
    <definedName name="COM080101_2_15">#REF!</definedName>
    <definedName name="COM080101_2_17">#REF!</definedName>
    <definedName name="COM080101_2_18">#REF!</definedName>
    <definedName name="COM080101_2_19">#REF!</definedName>
    <definedName name="COM080101_2_20">#REF!</definedName>
    <definedName name="COM080101_2_21">#REF!</definedName>
    <definedName name="COM080101_2_27">#REF!</definedName>
    <definedName name="COM080101_2_29">#REF!</definedName>
    <definedName name="COM080101_2_30">#REF!</definedName>
    <definedName name="COM080101_2_37">#REF!</definedName>
    <definedName name="COM080101_2_46">#REF!</definedName>
    <definedName name="COM080101_2_47">#REF!</definedName>
    <definedName name="COM080101_2_48">#REF!</definedName>
    <definedName name="COM080101_2_50">#REF!</definedName>
    <definedName name="COM080101_2_7">#REF!</definedName>
    <definedName name="COM080101_20">#REF!</definedName>
    <definedName name="COM080101_21">#REF!</definedName>
    <definedName name="COM080101_22">#REF!</definedName>
    <definedName name="COM080101_23">#REF!</definedName>
    <definedName name="COM080101_24">#REF!</definedName>
    <definedName name="COM080101_25">#REF!</definedName>
    <definedName name="COM080101_26">#REF!</definedName>
    <definedName name="COM080101_27">#REF!</definedName>
    <definedName name="COM080101_28">#REF!</definedName>
    <definedName name="COM080101_29">#REF!</definedName>
    <definedName name="COM080101_3">#REF!</definedName>
    <definedName name="COM080101_3_1">#REF!</definedName>
    <definedName name="COM080101_3_14">#REF!</definedName>
    <definedName name="COM080101_3_15">#REF!</definedName>
    <definedName name="COM080101_3_17">#REF!</definedName>
    <definedName name="COM080101_3_18">#REF!</definedName>
    <definedName name="COM080101_3_19">#REF!</definedName>
    <definedName name="COM080101_3_20">#REF!</definedName>
    <definedName name="COM080101_3_21">#REF!</definedName>
    <definedName name="COM080101_3_27">#REF!</definedName>
    <definedName name="COM080101_3_29">#REF!</definedName>
    <definedName name="COM080101_3_30">#REF!</definedName>
    <definedName name="COM080101_3_37">#REF!</definedName>
    <definedName name="COM080101_3_46">#REF!</definedName>
    <definedName name="COM080101_3_47">#REF!</definedName>
    <definedName name="COM080101_3_48">#REF!</definedName>
    <definedName name="COM080101_3_50">#REF!</definedName>
    <definedName name="COM080101_3_7">#REF!</definedName>
    <definedName name="COM080101_30">#REF!</definedName>
    <definedName name="COM080101_31">#REF!</definedName>
    <definedName name="COM080101_32">#REF!</definedName>
    <definedName name="COM080101_33">#REF!</definedName>
    <definedName name="COM080101_34">#REF!</definedName>
    <definedName name="COM080101_35">#REF!</definedName>
    <definedName name="COM080101_36">"$#REF!.$B$689"</definedName>
    <definedName name="COM080101_37">#REF!</definedName>
    <definedName name="COM080101_38">#REF!</definedName>
    <definedName name="COM080101_39">#REF!</definedName>
    <definedName name="COM080101_40">#REF!</definedName>
    <definedName name="COM080101_41">#REF!</definedName>
    <definedName name="COM080101_42">#REF!</definedName>
    <definedName name="COM080101_43">#REF!</definedName>
    <definedName name="COM080101_44">#REF!</definedName>
    <definedName name="COM080101_45">#REF!</definedName>
    <definedName name="COM080101_46">#REF!</definedName>
    <definedName name="COM080101_47">#REF!</definedName>
    <definedName name="COM080101_48">#REF!</definedName>
    <definedName name="COM080101_49">#REF!</definedName>
    <definedName name="COM080101_5">#REF!</definedName>
    <definedName name="COM080101_50">#REF!</definedName>
    <definedName name="COM080101_7">#REF!</definedName>
    <definedName name="COM080101_8">#REF!</definedName>
    <definedName name="COM080310_1">#REF!</definedName>
    <definedName name="COM080310_14">#REF!</definedName>
    <definedName name="COM080310_15">#REF!</definedName>
    <definedName name="COM080310_17">#REF!</definedName>
    <definedName name="COM080310_18">#REF!</definedName>
    <definedName name="COM080310_19">#REF!</definedName>
    <definedName name="COM080310_2">#REF!</definedName>
    <definedName name="COM080310_2_1">#REF!</definedName>
    <definedName name="COM080310_2_14">#REF!</definedName>
    <definedName name="COM080310_2_15">#REF!</definedName>
    <definedName name="COM080310_2_17">#REF!</definedName>
    <definedName name="COM080310_2_18">#REF!</definedName>
    <definedName name="COM080310_2_19">#REF!</definedName>
    <definedName name="COM080310_2_20">#REF!</definedName>
    <definedName name="COM080310_2_21">#REF!</definedName>
    <definedName name="COM080310_2_27">#REF!</definedName>
    <definedName name="COM080310_2_29">#REF!</definedName>
    <definedName name="COM080310_2_30">#REF!</definedName>
    <definedName name="COM080310_2_37">#REF!</definedName>
    <definedName name="COM080310_2_46">#REF!</definedName>
    <definedName name="COM080310_2_47">#REF!</definedName>
    <definedName name="COM080310_2_48">#REF!</definedName>
    <definedName name="COM080310_2_50">#REF!</definedName>
    <definedName name="COM080310_2_7">#REF!</definedName>
    <definedName name="COM080310_20">#REF!</definedName>
    <definedName name="COM080310_21">#REF!</definedName>
    <definedName name="COM080310_22">#REF!</definedName>
    <definedName name="COM080310_23">#REF!</definedName>
    <definedName name="COM080310_24">#REF!</definedName>
    <definedName name="COM080310_25">#REF!</definedName>
    <definedName name="COM080310_26">#REF!</definedName>
    <definedName name="COM080310_27">#REF!</definedName>
    <definedName name="COM080310_28">#REF!</definedName>
    <definedName name="COM080310_29">#REF!</definedName>
    <definedName name="COM080310_3">#REF!</definedName>
    <definedName name="COM080310_3_1">#REF!</definedName>
    <definedName name="COM080310_3_14">#REF!</definedName>
    <definedName name="COM080310_3_15">#REF!</definedName>
    <definedName name="COM080310_3_17">#REF!</definedName>
    <definedName name="COM080310_3_18">#REF!</definedName>
    <definedName name="COM080310_3_19">#REF!</definedName>
    <definedName name="COM080310_3_20">#REF!</definedName>
    <definedName name="COM080310_3_21">#REF!</definedName>
    <definedName name="COM080310_3_27">#REF!</definedName>
    <definedName name="COM080310_3_29">#REF!</definedName>
    <definedName name="COM080310_3_30">#REF!</definedName>
    <definedName name="COM080310_3_37">#REF!</definedName>
    <definedName name="COM080310_3_46">#REF!</definedName>
    <definedName name="COM080310_3_47">#REF!</definedName>
    <definedName name="COM080310_3_48">#REF!</definedName>
    <definedName name="COM080310_3_50">#REF!</definedName>
    <definedName name="COM080310_3_7">#REF!</definedName>
    <definedName name="COM080310_30">#REF!</definedName>
    <definedName name="COM080310_31">#REF!</definedName>
    <definedName name="COM080310_32">#REF!</definedName>
    <definedName name="COM080310_33">#REF!</definedName>
    <definedName name="COM080310_34">#REF!</definedName>
    <definedName name="COM080310_35">#REF!</definedName>
    <definedName name="COM080310_36">"$#REF!.$B$701"</definedName>
    <definedName name="COM080310_37">#REF!</definedName>
    <definedName name="COM080310_38">#REF!</definedName>
    <definedName name="COM080310_39">#REF!</definedName>
    <definedName name="COM080310_40">#REF!</definedName>
    <definedName name="COM080310_41">#REF!</definedName>
    <definedName name="COM080310_42">#REF!</definedName>
    <definedName name="COM080310_43">#REF!</definedName>
    <definedName name="COM080310_44">#REF!</definedName>
    <definedName name="COM080310_45">#REF!</definedName>
    <definedName name="COM080310_46">#REF!</definedName>
    <definedName name="COM080310_47">#REF!</definedName>
    <definedName name="COM080310_48">#REF!</definedName>
    <definedName name="COM080310_49">#REF!</definedName>
    <definedName name="COM080310_5">#REF!</definedName>
    <definedName name="COM080310_50">#REF!</definedName>
    <definedName name="COM080310_7">#REF!</definedName>
    <definedName name="COM080310_8">#REF!</definedName>
    <definedName name="COM090101_1">#REF!</definedName>
    <definedName name="COM090101_14">#REF!</definedName>
    <definedName name="COM090101_15">#REF!</definedName>
    <definedName name="COM090101_17">#REF!</definedName>
    <definedName name="COM090101_18">#REF!</definedName>
    <definedName name="COM090101_19">#REF!</definedName>
    <definedName name="COM090101_2">#REF!</definedName>
    <definedName name="COM090101_2_1">#REF!</definedName>
    <definedName name="COM090101_2_14">#REF!</definedName>
    <definedName name="COM090101_2_15">#REF!</definedName>
    <definedName name="COM090101_2_17">#REF!</definedName>
    <definedName name="COM090101_2_18">#REF!</definedName>
    <definedName name="COM090101_2_19">#REF!</definedName>
    <definedName name="COM090101_2_20">#REF!</definedName>
    <definedName name="COM090101_2_21">#REF!</definedName>
    <definedName name="COM090101_2_27">#REF!</definedName>
    <definedName name="COM090101_2_29">#REF!</definedName>
    <definedName name="COM090101_2_30">#REF!</definedName>
    <definedName name="COM090101_2_37">#REF!</definedName>
    <definedName name="COM090101_2_46">#REF!</definedName>
    <definedName name="COM090101_2_47">#REF!</definedName>
    <definedName name="COM090101_2_48">#REF!</definedName>
    <definedName name="COM090101_2_50">#REF!</definedName>
    <definedName name="COM090101_2_7">#REF!</definedName>
    <definedName name="COM090101_20">#REF!</definedName>
    <definedName name="COM090101_21">#REF!</definedName>
    <definedName name="COM090101_22">#REF!</definedName>
    <definedName name="COM090101_23">#REF!</definedName>
    <definedName name="COM090101_24">#REF!</definedName>
    <definedName name="COM090101_25">#REF!</definedName>
    <definedName name="COM090101_26">#REF!</definedName>
    <definedName name="COM090101_27">#REF!</definedName>
    <definedName name="COM090101_28">#REF!</definedName>
    <definedName name="COM090101_29">#REF!</definedName>
    <definedName name="COM090101_3">#REF!</definedName>
    <definedName name="COM090101_3_1">#REF!</definedName>
    <definedName name="COM090101_3_14">#REF!</definedName>
    <definedName name="COM090101_3_15">#REF!</definedName>
    <definedName name="COM090101_3_17">#REF!</definedName>
    <definedName name="COM090101_3_18">#REF!</definedName>
    <definedName name="COM090101_3_19">#REF!</definedName>
    <definedName name="COM090101_3_20">#REF!</definedName>
    <definedName name="COM090101_3_21">#REF!</definedName>
    <definedName name="COM090101_3_27">#REF!</definedName>
    <definedName name="COM090101_3_29">#REF!</definedName>
    <definedName name="COM090101_3_30">#REF!</definedName>
    <definedName name="COM090101_3_37">#REF!</definedName>
    <definedName name="COM090101_3_46">#REF!</definedName>
    <definedName name="COM090101_3_47">#REF!</definedName>
    <definedName name="COM090101_3_48">#REF!</definedName>
    <definedName name="COM090101_3_50">#REF!</definedName>
    <definedName name="COM090101_3_7">#REF!</definedName>
    <definedName name="COM090101_30">#REF!</definedName>
    <definedName name="COM090101_31">#REF!</definedName>
    <definedName name="COM090101_32">#REF!</definedName>
    <definedName name="COM090101_33">#REF!</definedName>
    <definedName name="COM090101_34">#REF!</definedName>
    <definedName name="COM090101_35">#REF!</definedName>
    <definedName name="COM090101_36">"$#REF!.$B$729"</definedName>
    <definedName name="COM090101_37">#REF!</definedName>
    <definedName name="COM090101_38">#REF!</definedName>
    <definedName name="COM090101_39">#REF!</definedName>
    <definedName name="COM090101_40">#REF!</definedName>
    <definedName name="COM090101_41">#REF!</definedName>
    <definedName name="COM090101_42">#REF!</definedName>
    <definedName name="COM090101_43">#REF!</definedName>
    <definedName name="COM090101_44">#REF!</definedName>
    <definedName name="COM090101_45">#REF!</definedName>
    <definedName name="COM090101_46">#REF!</definedName>
    <definedName name="COM090101_47">#REF!</definedName>
    <definedName name="COM090101_48">#REF!</definedName>
    <definedName name="COM090101_49">#REF!</definedName>
    <definedName name="COM090101_5">#REF!</definedName>
    <definedName name="COM090101_50">#REF!</definedName>
    <definedName name="COM090101_7">#REF!</definedName>
    <definedName name="COM090101_8">#REF!</definedName>
    <definedName name="COM100302_1">#REF!</definedName>
    <definedName name="COM100302_14">#REF!</definedName>
    <definedName name="COM100302_15">#REF!</definedName>
    <definedName name="COM100302_17">#REF!</definedName>
    <definedName name="COM100302_18">#REF!</definedName>
    <definedName name="COM100302_19">#REF!</definedName>
    <definedName name="COM100302_2">#REF!</definedName>
    <definedName name="COM100302_2_1">#REF!</definedName>
    <definedName name="COM100302_2_14">#REF!</definedName>
    <definedName name="COM100302_2_15">#REF!</definedName>
    <definedName name="COM100302_2_17">#REF!</definedName>
    <definedName name="COM100302_2_18">#REF!</definedName>
    <definedName name="COM100302_2_19">#REF!</definedName>
    <definedName name="COM100302_2_20">#REF!</definedName>
    <definedName name="COM100302_2_21">#REF!</definedName>
    <definedName name="COM100302_2_27">#REF!</definedName>
    <definedName name="COM100302_2_29">#REF!</definedName>
    <definedName name="COM100302_2_30">#REF!</definedName>
    <definedName name="COM100302_2_37">#REF!</definedName>
    <definedName name="COM100302_2_46">#REF!</definedName>
    <definedName name="COM100302_2_47">#REF!</definedName>
    <definedName name="COM100302_2_48">#REF!</definedName>
    <definedName name="COM100302_2_50">#REF!</definedName>
    <definedName name="COM100302_2_7">#REF!</definedName>
    <definedName name="COM100302_20">#REF!</definedName>
    <definedName name="COM100302_21">#REF!</definedName>
    <definedName name="COM100302_22">#REF!</definedName>
    <definedName name="COM100302_23">#REF!</definedName>
    <definedName name="COM100302_24">#REF!</definedName>
    <definedName name="COM100302_25">#REF!</definedName>
    <definedName name="COM100302_26">#REF!</definedName>
    <definedName name="COM100302_27">#REF!</definedName>
    <definedName name="COM100302_28">#REF!</definedName>
    <definedName name="COM100302_29">#REF!</definedName>
    <definedName name="COM100302_3">#REF!</definedName>
    <definedName name="COM100302_3_1">#REF!</definedName>
    <definedName name="COM100302_3_14">#REF!</definedName>
    <definedName name="COM100302_3_15">#REF!</definedName>
    <definedName name="COM100302_3_17">#REF!</definedName>
    <definedName name="COM100302_3_18">#REF!</definedName>
    <definedName name="COM100302_3_19">#REF!</definedName>
    <definedName name="COM100302_3_20">#REF!</definedName>
    <definedName name="COM100302_3_21">#REF!</definedName>
    <definedName name="COM100302_3_27">#REF!</definedName>
    <definedName name="COM100302_3_29">#REF!</definedName>
    <definedName name="COM100302_3_30">#REF!</definedName>
    <definedName name="COM100302_3_37">#REF!</definedName>
    <definedName name="COM100302_3_46">#REF!</definedName>
    <definedName name="COM100302_3_47">#REF!</definedName>
    <definedName name="COM100302_3_48">#REF!</definedName>
    <definedName name="COM100302_3_50">#REF!</definedName>
    <definedName name="COM100302_3_7">#REF!</definedName>
    <definedName name="COM100302_30">#REF!</definedName>
    <definedName name="COM100302_31">#REF!</definedName>
    <definedName name="COM100302_32">#REF!</definedName>
    <definedName name="COM100302_33">#REF!</definedName>
    <definedName name="COM100302_34">#REF!</definedName>
    <definedName name="COM100302_35">#REF!</definedName>
    <definedName name="COM100302_36">"$#REF!.$B$751"</definedName>
    <definedName name="COM100302_37">#REF!</definedName>
    <definedName name="COM100302_38">#REF!</definedName>
    <definedName name="COM100302_39">#REF!</definedName>
    <definedName name="COM100302_40">#REF!</definedName>
    <definedName name="COM100302_41">#REF!</definedName>
    <definedName name="COM100302_42">#REF!</definedName>
    <definedName name="COM100302_43">#REF!</definedName>
    <definedName name="COM100302_44">#REF!</definedName>
    <definedName name="COM100302_45">#REF!</definedName>
    <definedName name="COM100302_46">#REF!</definedName>
    <definedName name="COM100302_47">#REF!</definedName>
    <definedName name="COM100302_48">#REF!</definedName>
    <definedName name="COM100302_49">#REF!</definedName>
    <definedName name="COM100302_5">#REF!</definedName>
    <definedName name="COM100302_50">#REF!</definedName>
    <definedName name="COM100302_7">#REF!</definedName>
    <definedName name="COM100302_8">#REF!</definedName>
    <definedName name="COM110101_1">#REF!</definedName>
    <definedName name="COM110101_14">#REF!</definedName>
    <definedName name="COM110101_15">#REF!</definedName>
    <definedName name="COM110101_17">#REF!</definedName>
    <definedName name="COM110101_18">#REF!</definedName>
    <definedName name="COM110101_19">#REF!</definedName>
    <definedName name="COM110101_2">#REF!</definedName>
    <definedName name="COM110101_2_1">#REF!</definedName>
    <definedName name="COM110101_2_14">#REF!</definedName>
    <definedName name="COM110101_2_15">#REF!</definedName>
    <definedName name="COM110101_2_17">#REF!</definedName>
    <definedName name="COM110101_2_18">#REF!</definedName>
    <definedName name="COM110101_2_19">#REF!</definedName>
    <definedName name="COM110101_2_20">#REF!</definedName>
    <definedName name="COM110101_2_21">#REF!</definedName>
    <definedName name="COM110101_2_27">#REF!</definedName>
    <definedName name="COM110101_2_29">#REF!</definedName>
    <definedName name="COM110101_2_30">#REF!</definedName>
    <definedName name="COM110101_2_37">#REF!</definedName>
    <definedName name="COM110101_2_46">#REF!</definedName>
    <definedName name="COM110101_2_47">#REF!</definedName>
    <definedName name="COM110101_2_48">#REF!</definedName>
    <definedName name="COM110101_2_50">#REF!</definedName>
    <definedName name="COM110101_2_7">#REF!</definedName>
    <definedName name="COM110101_20">#REF!</definedName>
    <definedName name="COM110101_21">#REF!</definedName>
    <definedName name="COM110101_22">#REF!</definedName>
    <definedName name="COM110101_23">#REF!</definedName>
    <definedName name="COM110101_24">#REF!</definedName>
    <definedName name="COM110101_25">#REF!</definedName>
    <definedName name="COM110101_26">#REF!</definedName>
    <definedName name="COM110101_27">#REF!</definedName>
    <definedName name="COM110101_28">#REF!</definedName>
    <definedName name="COM110101_29">#REF!</definedName>
    <definedName name="COM110101_3">#REF!</definedName>
    <definedName name="COM110101_3_1">#REF!</definedName>
    <definedName name="COM110101_3_14">#REF!</definedName>
    <definedName name="COM110101_3_15">#REF!</definedName>
    <definedName name="COM110101_3_17">#REF!</definedName>
    <definedName name="COM110101_3_18">#REF!</definedName>
    <definedName name="COM110101_3_19">#REF!</definedName>
    <definedName name="COM110101_3_20">#REF!</definedName>
    <definedName name="COM110101_3_21">#REF!</definedName>
    <definedName name="COM110101_3_27">#REF!</definedName>
    <definedName name="COM110101_3_29">#REF!</definedName>
    <definedName name="COM110101_3_30">#REF!</definedName>
    <definedName name="COM110101_3_37">#REF!</definedName>
    <definedName name="COM110101_3_46">#REF!</definedName>
    <definedName name="COM110101_3_47">#REF!</definedName>
    <definedName name="COM110101_3_48">#REF!</definedName>
    <definedName name="COM110101_3_50">#REF!</definedName>
    <definedName name="COM110101_3_7">#REF!</definedName>
    <definedName name="COM110101_30">#REF!</definedName>
    <definedName name="COM110101_31">#REF!</definedName>
    <definedName name="COM110101_32">#REF!</definedName>
    <definedName name="COM110101_33">#REF!</definedName>
    <definedName name="COM110101_34">#REF!</definedName>
    <definedName name="COM110101_35">#REF!</definedName>
    <definedName name="COM110101_36">"$#REF!.$B$758"</definedName>
    <definedName name="COM110101_37">#REF!</definedName>
    <definedName name="COM110101_38">#REF!</definedName>
    <definedName name="COM110101_39">#REF!</definedName>
    <definedName name="COM110101_40">#REF!</definedName>
    <definedName name="COM110101_41">#REF!</definedName>
    <definedName name="COM110101_42">#REF!</definedName>
    <definedName name="COM110101_43">#REF!</definedName>
    <definedName name="COM110101_44">#REF!</definedName>
    <definedName name="COM110101_45">#REF!</definedName>
    <definedName name="COM110101_46">#REF!</definedName>
    <definedName name="COM110101_47">#REF!</definedName>
    <definedName name="COM110101_48">#REF!</definedName>
    <definedName name="COM110101_49">#REF!</definedName>
    <definedName name="COM110101_5">#REF!</definedName>
    <definedName name="COM110101_50">#REF!</definedName>
    <definedName name="COM110101_7">#REF!</definedName>
    <definedName name="COM110101_8">#REF!</definedName>
    <definedName name="COM110104_1">#REF!</definedName>
    <definedName name="COM110104_14">#REF!</definedName>
    <definedName name="COM110104_15">#REF!</definedName>
    <definedName name="COM110104_17">#REF!</definedName>
    <definedName name="COM110104_18">#REF!</definedName>
    <definedName name="COM110104_19">#REF!</definedName>
    <definedName name="COM110104_2">#REF!</definedName>
    <definedName name="COM110104_2_1">#REF!</definedName>
    <definedName name="COM110104_2_14">#REF!</definedName>
    <definedName name="COM110104_2_15">#REF!</definedName>
    <definedName name="COM110104_2_17">#REF!</definedName>
    <definedName name="COM110104_2_18">#REF!</definedName>
    <definedName name="COM110104_2_19">#REF!</definedName>
    <definedName name="COM110104_2_20">#REF!</definedName>
    <definedName name="COM110104_2_21">#REF!</definedName>
    <definedName name="COM110104_2_27">#REF!</definedName>
    <definedName name="COM110104_2_29">#REF!</definedName>
    <definedName name="COM110104_2_30">#REF!</definedName>
    <definedName name="COM110104_2_37">#REF!</definedName>
    <definedName name="COM110104_2_46">#REF!</definedName>
    <definedName name="COM110104_2_47">#REF!</definedName>
    <definedName name="COM110104_2_48">#REF!</definedName>
    <definedName name="COM110104_2_50">#REF!</definedName>
    <definedName name="COM110104_2_7">#REF!</definedName>
    <definedName name="COM110104_20">#REF!</definedName>
    <definedName name="COM110104_21">#REF!</definedName>
    <definedName name="COM110104_22">#REF!</definedName>
    <definedName name="COM110104_23">#REF!</definedName>
    <definedName name="COM110104_24">#REF!</definedName>
    <definedName name="COM110104_25">#REF!</definedName>
    <definedName name="COM110104_26">#REF!</definedName>
    <definedName name="COM110104_27">#REF!</definedName>
    <definedName name="COM110104_28">#REF!</definedName>
    <definedName name="COM110104_29">#REF!</definedName>
    <definedName name="COM110104_3">#REF!</definedName>
    <definedName name="COM110104_3_1">#REF!</definedName>
    <definedName name="COM110104_3_14">#REF!</definedName>
    <definedName name="COM110104_3_15">#REF!</definedName>
    <definedName name="COM110104_3_17">#REF!</definedName>
    <definedName name="COM110104_3_18">#REF!</definedName>
    <definedName name="COM110104_3_19">#REF!</definedName>
    <definedName name="COM110104_3_20">#REF!</definedName>
    <definedName name="COM110104_3_21">#REF!</definedName>
    <definedName name="COM110104_3_27">#REF!</definedName>
    <definedName name="COM110104_3_29">#REF!</definedName>
    <definedName name="COM110104_3_30">#REF!</definedName>
    <definedName name="COM110104_3_37">#REF!</definedName>
    <definedName name="COM110104_3_46">#REF!</definedName>
    <definedName name="COM110104_3_47">#REF!</definedName>
    <definedName name="COM110104_3_48">#REF!</definedName>
    <definedName name="COM110104_3_50">#REF!</definedName>
    <definedName name="COM110104_3_7">#REF!</definedName>
    <definedName name="COM110104_30">#REF!</definedName>
    <definedName name="COM110104_31">#REF!</definedName>
    <definedName name="COM110104_32">#REF!</definedName>
    <definedName name="COM110104_33">#REF!</definedName>
    <definedName name="COM110104_34">#REF!</definedName>
    <definedName name="COM110104_35">#REF!</definedName>
    <definedName name="COM110104_36">"$#REF!.$B$785"</definedName>
    <definedName name="COM110104_37">#REF!</definedName>
    <definedName name="COM110104_38">#REF!</definedName>
    <definedName name="COM110104_39">#REF!</definedName>
    <definedName name="COM110104_40">#REF!</definedName>
    <definedName name="COM110104_41">#REF!</definedName>
    <definedName name="COM110104_42">#REF!</definedName>
    <definedName name="COM110104_43">#REF!</definedName>
    <definedName name="COM110104_44">#REF!</definedName>
    <definedName name="COM110104_45">#REF!</definedName>
    <definedName name="COM110104_46">#REF!</definedName>
    <definedName name="COM110104_47">#REF!</definedName>
    <definedName name="COM110104_48">#REF!</definedName>
    <definedName name="COM110104_49">#REF!</definedName>
    <definedName name="COM110104_5">#REF!</definedName>
    <definedName name="COM110104_50">#REF!</definedName>
    <definedName name="COM110104_7">#REF!</definedName>
    <definedName name="COM110104_8">#REF!</definedName>
    <definedName name="COM110107_1">#REF!</definedName>
    <definedName name="COM110107_14">#REF!</definedName>
    <definedName name="COM110107_15">#REF!</definedName>
    <definedName name="COM110107_17">#REF!</definedName>
    <definedName name="COM110107_18">#REF!</definedName>
    <definedName name="COM110107_19">#REF!</definedName>
    <definedName name="COM110107_2">#REF!</definedName>
    <definedName name="COM110107_2_1">#REF!</definedName>
    <definedName name="COM110107_2_14">#REF!</definedName>
    <definedName name="COM110107_2_15">#REF!</definedName>
    <definedName name="COM110107_2_17">#REF!</definedName>
    <definedName name="COM110107_2_18">#REF!</definedName>
    <definedName name="COM110107_2_19">#REF!</definedName>
    <definedName name="COM110107_2_20">#REF!</definedName>
    <definedName name="COM110107_2_21">#REF!</definedName>
    <definedName name="COM110107_2_27">#REF!</definedName>
    <definedName name="COM110107_2_29">#REF!</definedName>
    <definedName name="COM110107_2_30">#REF!</definedName>
    <definedName name="COM110107_2_37">#REF!</definedName>
    <definedName name="COM110107_2_46">#REF!</definedName>
    <definedName name="COM110107_2_47">#REF!</definedName>
    <definedName name="COM110107_2_48">#REF!</definedName>
    <definedName name="COM110107_2_50">#REF!</definedName>
    <definedName name="COM110107_2_7">#REF!</definedName>
    <definedName name="COM110107_20">#REF!</definedName>
    <definedName name="COM110107_21">#REF!</definedName>
    <definedName name="COM110107_22">#REF!</definedName>
    <definedName name="COM110107_23">#REF!</definedName>
    <definedName name="COM110107_24">#REF!</definedName>
    <definedName name="COM110107_25">#REF!</definedName>
    <definedName name="COM110107_26">#REF!</definedName>
    <definedName name="COM110107_27">#REF!</definedName>
    <definedName name="COM110107_28">#REF!</definedName>
    <definedName name="COM110107_29">#REF!</definedName>
    <definedName name="COM110107_3">#REF!</definedName>
    <definedName name="COM110107_3_1">#REF!</definedName>
    <definedName name="COM110107_3_14">#REF!</definedName>
    <definedName name="COM110107_3_15">#REF!</definedName>
    <definedName name="COM110107_3_17">#REF!</definedName>
    <definedName name="COM110107_3_18">#REF!</definedName>
    <definedName name="COM110107_3_19">#REF!</definedName>
    <definedName name="COM110107_3_20">#REF!</definedName>
    <definedName name="COM110107_3_21">#REF!</definedName>
    <definedName name="COM110107_3_27">#REF!</definedName>
    <definedName name="COM110107_3_29">#REF!</definedName>
    <definedName name="COM110107_3_30">#REF!</definedName>
    <definedName name="COM110107_3_37">#REF!</definedName>
    <definedName name="COM110107_3_46">#REF!</definedName>
    <definedName name="COM110107_3_47">#REF!</definedName>
    <definedName name="COM110107_3_48">#REF!</definedName>
    <definedName name="COM110107_3_50">#REF!</definedName>
    <definedName name="COM110107_3_7">#REF!</definedName>
    <definedName name="COM110107_30">#REF!</definedName>
    <definedName name="COM110107_31">#REF!</definedName>
    <definedName name="COM110107_32">#REF!</definedName>
    <definedName name="COM110107_33">#REF!</definedName>
    <definedName name="COM110107_34">#REF!</definedName>
    <definedName name="COM110107_35">#REF!</definedName>
    <definedName name="COM110107_36">"$#REF!.$B$802"</definedName>
    <definedName name="COM110107_37">#REF!</definedName>
    <definedName name="COM110107_38">#REF!</definedName>
    <definedName name="COM110107_39">#REF!</definedName>
    <definedName name="COM110107_40">#REF!</definedName>
    <definedName name="COM110107_41">#REF!</definedName>
    <definedName name="COM110107_42">#REF!</definedName>
    <definedName name="COM110107_43">#REF!</definedName>
    <definedName name="COM110107_44">#REF!</definedName>
    <definedName name="COM110107_45">#REF!</definedName>
    <definedName name="COM110107_46">#REF!</definedName>
    <definedName name="COM110107_47">#REF!</definedName>
    <definedName name="COM110107_48">#REF!</definedName>
    <definedName name="COM110107_49">#REF!</definedName>
    <definedName name="COM110107_5">#REF!</definedName>
    <definedName name="COM110107_50">#REF!</definedName>
    <definedName name="COM110107_7">#REF!</definedName>
    <definedName name="COM110107_8">#REF!</definedName>
    <definedName name="COM120101_1">#REF!</definedName>
    <definedName name="COM120101_14">#REF!</definedName>
    <definedName name="COM120101_15">#REF!</definedName>
    <definedName name="COM120101_17">#REF!</definedName>
    <definedName name="COM120101_18">#REF!</definedName>
    <definedName name="COM120101_19">#REF!</definedName>
    <definedName name="COM120101_2">#REF!</definedName>
    <definedName name="COM120101_2_1">#REF!</definedName>
    <definedName name="COM120101_2_14">#REF!</definedName>
    <definedName name="COM120101_2_15">#REF!</definedName>
    <definedName name="COM120101_2_17">#REF!</definedName>
    <definedName name="COM120101_2_18">#REF!</definedName>
    <definedName name="COM120101_2_19">#REF!</definedName>
    <definedName name="COM120101_2_20">#REF!</definedName>
    <definedName name="COM120101_2_21">#REF!</definedName>
    <definedName name="COM120101_2_27">#REF!</definedName>
    <definedName name="COM120101_2_29">#REF!</definedName>
    <definedName name="COM120101_2_30">#REF!</definedName>
    <definedName name="COM120101_2_37">#REF!</definedName>
    <definedName name="COM120101_2_46">#REF!</definedName>
    <definedName name="COM120101_2_47">#REF!</definedName>
    <definedName name="COM120101_2_48">#REF!</definedName>
    <definedName name="COM120101_2_50">#REF!</definedName>
    <definedName name="COM120101_2_7">#REF!</definedName>
    <definedName name="COM120101_20">#REF!</definedName>
    <definedName name="COM120101_21">#REF!</definedName>
    <definedName name="COM120101_22">#REF!</definedName>
    <definedName name="COM120101_23">#REF!</definedName>
    <definedName name="COM120101_24">#REF!</definedName>
    <definedName name="COM120101_25">#REF!</definedName>
    <definedName name="COM120101_26">#REF!</definedName>
    <definedName name="COM120101_27">#REF!</definedName>
    <definedName name="COM120101_28">#REF!</definedName>
    <definedName name="COM120101_29">#REF!</definedName>
    <definedName name="COM120101_3">#REF!</definedName>
    <definedName name="COM120101_3_1">#REF!</definedName>
    <definedName name="COM120101_3_14">#REF!</definedName>
    <definedName name="COM120101_3_15">#REF!</definedName>
    <definedName name="COM120101_3_17">#REF!</definedName>
    <definedName name="COM120101_3_18">#REF!</definedName>
    <definedName name="COM120101_3_19">#REF!</definedName>
    <definedName name="COM120101_3_20">#REF!</definedName>
    <definedName name="COM120101_3_21">#REF!</definedName>
    <definedName name="COM120101_3_27">#REF!</definedName>
    <definedName name="COM120101_3_29">#REF!</definedName>
    <definedName name="COM120101_3_30">#REF!</definedName>
    <definedName name="COM120101_3_37">#REF!</definedName>
    <definedName name="COM120101_3_46">#REF!</definedName>
    <definedName name="COM120101_3_47">#REF!</definedName>
    <definedName name="COM120101_3_48">#REF!</definedName>
    <definedName name="COM120101_3_50">#REF!</definedName>
    <definedName name="COM120101_3_7">#REF!</definedName>
    <definedName name="COM120101_30">#REF!</definedName>
    <definedName name="COM120101_31">#REF!</definedName>
    <definedName name="COM120101_32">#REF!</definedName>
    <definedName name="COM120101_33">#REF!</definedName>
    <definedName name="COM120101_34">#REF!</definedName>
    <definedName name="COM120101_35">#REF!</definedName>
    <definedName name="COM120101_36">"$#REF!.$B$841"</definedName>
    <definedName name="COM120101_37">#REF!</definedName>
    <definedName name="COM120101_38">#REF!</definedName>
    <definedName name="COM120101_39">#REF!</definedName>
    <definedName name="COM120101_40">#REF!</definedName>
    <definedName name="COM120101_41">#REF!</definedName>
    <definedName name="COM120101_42">#REF!</definedName>
    <definedName name="COM120101_43">#REF!</definedName>
    <definedName name="COM120101_44">#REF!</definedName>
    <definedName name="COM120101_45">#REF!</definedName>
    <definedName name="COM120101_46">#REF!</definedName>
    <definedName name="COM120101_47">#REF!</definedName>
    <definedName name="COM120101_48">#REF!</definedName>
    <definedName name="COM120101_49">#REF!</definedName>
    <definedName name="COM120101_5">#REF!</definedName>
    <definedName name="COM120101_50">#REF!</definedName>
    <definedName name="COM120101_7">#REF!</definedName>
    <definedName name="COM120101_8">#REF!</definedName>
    <definedName name="COM120105_1">#REF!</definedName>
    <definedName name="COM120105_14">#REF!</definedName>
    <definedName name="COM120105_15">#REF!</definedName>
    <definedName name="COM120105_17">#REF!</definedName>
    <definedName name="COM120105_18">#REF!</definedName>
    <definedName name="COM120105_19">#REF!</definedName>
    <definedName name="COM120105_2">#REF!</definedName>
    <definedName name="COM120105_2_1">#REF!</definedName>
    <definedName name="COM120105_2_14">#REF!</definedName>
    <definedName name="COM120105_2_15">#REF!</definedName>
    <definedName name="COM120105_2_17">#REF!</definedName>
    <definedName name="COM120105_2_18">#REF!</definedName>
    <definedName name="COM120105_2_19">#REF!</definedName>
    <definedName name="COM120105_2_20">#REF!</definedName>
    <definedName name="COM120105_2_21">#REF!</definedName>
    <definedName name="COM120105_2_27">#REF!</definedName>
    <definedName name="COM120105_2_29">#REF!</definedName>
    <definedName name="COM120105_2_30">#REF!</definedName>
    <definedName name="COM120105_2_37">#REF!</definedName>
    <definedName name="COM120105_2_46">#REF!</definedName>
    <definedName name="COM120105_2_47">#REF!</definedName>
    <definedName name="COM120105_2_48">#REF!</definedName>
    <definedName name="COM120105_2_50">#REF!</definedName>
    <definedName name="COM120105_2_7">#REF!</definedName>
    <definedName name="COM120105_20">#REF!</definedName>
    <definedName name="COM120105_21">#REF!</definedName>
    <definedName name="COM120105_22">#REF!</definedName>
    <definedName name="COM120105_23">#REF!</definedName>
    <definedName name="COM120105_24">#REF!</definedName>
    <definedName name="COM120105_25">#REF!</definedName>
    <definedName name="COM120105_26">#REF!</definedName>
    <definedName name="COM120105_27">#REF!</definedName>
    <definedName name="COM120105_28">#REF!</definedName>
    <definedName name="COM120105_29">#REF!</definedName>
    <definedName name="COM120105_3">#REF!</definedName>
    <definedName name="COM120105_3_1">#REF!</definedName>
    <definedName name="COM120105_3_14">#REF!</definedName>
    <definedName name="COM120105_3_15">#REF!</definedName>
    <definedName name="COM120105_3_17">#REF!</definedName>
    <definedName name="COM120105_3_18">#REF!</definedName>
    <definedName name="COM120105_3_19">#REF!</definedName>
    <definedName name="COM120105_3_20">#REF!</definedName>
    <definedName name="COM120105_3_21">#REF!</definedName>
    <definedName name="COM120105_3_27">#REF!</definedName>
    <definedName name="COM120105_3_29">#REF!</definedName>
    <definedName name="COM120105_3_30">#REF!</definedName>
    <definedName name="COM120105_3_37">#REF!</definedName>
    <definedName name="COM120105_3_46">#REF!</definedName>
    <definedName name="COM120105_3_47">#REF!</definedName>
    <definedName name="COM120105_3_48">#REF!</definedName>
    <definedName name="COM120105_3_50">#REF!</definedName>
    <definedName name="COM120105_3_7">#REF!</definedName>
    <definedName name="COM120105_30">#REF!</definedName>
    <definedName name="COM120105_31">#REF!</definedName>
    <definedName name="COM120105_32">#REF!</definedName>
    <definedName name="COM120105_33">#REF!</definedName>
    <definedName name="COM120105_34">#REF!</definedName>
    <definedName name="COM120105_35">#REF!</definedName>
    <definedName name="COM120105_36">"$#REF!.$B$859"</definedName>
    <definedName name="COM120105_37">#REF!</definedName>
    <definedName name="COM120105_38">#REF!</definedName>
    <definedName name="COM120105_39">#REF!</definedName>
    <definedName name="COM120105_40">#REF!</definedName>
    <definedName name="COM120105_41">#REF!</definedName>
    <definedName name="COM120105_42">#REF!</definedName>
    <definedName name="COM120105_43">#REF!</definedName>
    <definedName name="COM120105_44">#REF!</definedName>
    <definedName name="COM120105_45">#REF!</definedName>
    <definedName name="COM120105_46">#REF!</definedName>
    <definedName name="COM120105_47">#REF!</definedName>
    <definedName name="COM120105_48">#REF!</definedName>
    <definedName name="COM120105_49">#REF!</definedName>
    <definedName name="COM120105_5">#REF!</definedName>
    <definedName name="COM120105_50">#REF!</definedName>
    <definedName name="COM120105_7">#REF!</definedName>
    <definedName name="COM120105_8">#REF!</definedName>
    <definedName name="COM120106_1">#REF!</definedName>
    <definedName name="COM120106_14">#REF!</definedName>
    <definedName name="COM120106_15">#REF!</definedName>
    <definedName name="COM120106_17">#REF!</definedName>
    <definedName name="COM120106_18">#REF!</definedName>
    <definedName name="COM120106_19">#REF!</definedName>
    <definedName name="COM120106_2">#REF!</definedName>
    <definedName name="COM120106_2_1">#REF!</definedName>
    <definedName name="COM120106_2_14">#REF!</definedName>
    <definedName name="COM120106_2_15">#REF!</definedName>
    <definedName name="COM120106_2_17">#REF!</definedName>
    <definedName name="COM120106_2_18">#REF!</definedName>
    <definedName name="COM120106_2_19">#REF!</definedName>
    <definedName name="COM120106_2_20">#REF!</definedName>
    <definedName name="COM120106_2_21">#REF!</definedName>
    <definedName name="COM120106_2_27">#REF!</definedName>
    <definedName name="COM120106_2_29">#REF!</definedName>
    <definedName name="COM120106_2_30">#REF!</definedName>
    <definedName name="COM120106_2_37">#REF!</definedName>
    <definedName name="COM120106_2_46">#REF!</definedName>
    <definedName name="COM120106_2_47">#REF!</definedName>
    <definedName name="COM120106_2_48">#REF!</definedName>
    <definedName name="COM120106_2_50">#REF!</definedName>
    <definedName name="COM120106_2_7">#REF!</definedName>
    <definedName name="COM120106_20">#REF!</definedName>
    <definedName name="COM120106_21">#REF!</definedName>
    <definedName name="COM120106_22">#REF!</definedName>
    <definedName name="COM120106_23">#REF!</definedName>
    <definedName name="COM120106_24">#REF!</definedName>
    <definedName name="COM120106_25">#REF!</definedName>
    <definedName name="COM120106_26">#REF!</definedName>
    <definedName name="COM120106_27">#REF!</definedName>
    <definedName name="COM120106_28">#REF!</definedName>
    <definedName name="COM120106_29">#REF!</definedName>
    <definedName name="COM120106_3">#REF!</definedName>
    <definedName name="COM120106_3_1">#REF!</definedName>
    <definedName name="COM120106_3_14">#REF!</definedName>
    <definedName name="COM120106_3_15">#REF!</definedName>
    <definedName name="COM120106_3_17">#REF!</definedName>
    <definedName name="COM120106_3_18">#REF!</definedName>
    <definedName name="COM120106_3_19">#REF!</definedName>
    <definedName name="COM120106_3_20">#REF!</definedName>
    <definedName name="COM120106_3_21">#REF!</definedName>
    <definedName name="COM120106_3_27">#REF!</definedName>
    <definedName name="COM120106_3_29">#REF!</definedName>
    <definedName name="COM120106_3_30">#REF!</definedName>
    <definedName name="COM120106_3_37">#REF!</definedName>
    <definedName name="COM120106_3_46">#REF!</definedName>
    <definedName name="COM120106_3_47">#REF!</definedName>
    <definedName name="COM120106_3_48">#REF!</definedName>
    <definedName name="COM120106_3_50">#REF!</definedName>
    <definedName name="COM120106_3_7">#REF!</definedName>
    <definedName name="COM120106_30">#REF!</definedName>
    <definedName name="COM120106_31">#REF!</definedName>
    <definedName name="COM120106_32">#REF!</definedName>
    <definedName name="COM120106_33">#REF!</definedName>
    <definedName name="COM120106_34">#REF!</definedName>
    <definedName name="COM120106_35">#REF!</definedName>
    <definedName name="COM120106_36">"$#REF!.$B$897"</definedName>
    <definedName name="COM120106_37">#REF!</definedName>
    <definedName name="COM120106_38">#REF!</definedName>
    <definedName name="COM120106_39">#REF!</definedName>
    <definedName name="COM120106_40">#REF!</definedName>
    <definedName name="COM120106_41">#REF!</definedName>
    <definedName name="COM120106_42">#REF!</definedName>
    <definedName name="COM120106_43">#REF!</definedName>
    <definedName name="COM120106_44">#REF!</definedName>
    <definedName name="COM120106_45">#REF!</definedName>
    <definedName name="COM120106_46">#REF!</definedName>
    <definedName name="COM120106_47">#REF!</definedName>
    <definedName name="COM120106_48">#REF!</definedName>
    <definedName name="COM120106_49">#REF!</definedName>
    <definedName name="COM120106_5">#REF!</definedName>
    <definedName name="COM120106_50">#REF!</definedName>
    <definedName name="COM120106_7">#REF!</definedName>
    <definedName name="COM120106_8">#REF!</definedName>
    <definedName name="COM120107_1">#REF!</definedName>
    <definedName name="COM120107_14">#REF!</definedName>
    <definedName name="COM120107_15">#REF!</definedName>
    <definedName name="COM120107_17">#REF!</definedName>
    <definedName name="COM120107_18">#REF!</definedName>
    <definedName name="COM120107_19">#REF!</definedName>
    <definedName name="COM120107_2">#REF!</definedName>
    <definedName name="COM120107_2_1">#REF!</definedName>
    <definedName name="COM120107_2_14">#REF!</definedName>
    <definedName name="COM120107_2_15">#REF!</definedName>
    <definedName name="COM120107_2_17">#REF!</definedName>
    <definedName name="COM120107_2_18">#REF!</definedName>
    <definedName name="COM120107_2_19">#REF!</definedName>
    <definedName name="COM120107_2_20">#REF!</definedName>
    <definedName name="COM120107_2_21">#REF!</definedName>
    <definedName name="COM120107_2_27">#REF!</definedName>
    <definedName name="COM120107_2_29">#REF!</definedName>
    <definedName name="COM120107_2_30">#REF!</definedName>
    <definedName name="COM120107_2_37">#REF!</definedName>
    <definedName name="COM120107_2_46">#REF!</definedName>
    <definedName name="COM120107_2_47">#REF!</definedName>
    <definedName name="COM120107_2_48">#REF!</definedName>
    <definedName name="COM120107_2_50">#REF!</definedName>
    <definedName name="COM120107_2_7">#REF!</definedName>
    <definedName name="COM120107_20">#REF!</definedName>
    <definedName name="COM120107_21">#REF!</definedName>
    <definedName name="COM120107_22">#REF!</definedName>
    <definedName name="COM120107_23">#REF!</definedName>
    <definedName name="COM120107_24">#REF!</definedName>
    <definedName name="COM120107_25">#REF!</definedName>
    <definedName name="COM120107_26">#REF!</definedName>
    <definedName name="COM120107_27">#REF!</definedName>
    <definedName name="COM120107_28">#REF!</definedName>
    <definedName name="COM120107_29">#REF!</definedName>
    <definedName name="COM120107_3">#REF!</definedName>
    <definedName name="COM120107_3_1">#REF!</definedName>
    <definedName name="COM120107_3_14">#REF!</definedName>
    <definedName name="COM120107_3_15">#REF!</definedName>
    <definedName name="COM120107_3_17">#REF!</definedName>
    <definedName name="COM120107_3_18">#REF!</definedName>
    <definedName name="COM120107_3_19">#REF!</definedName>
    <definedName name="COM120107_3_20">#REF!</definedName>
    <definedName name="COM120107_3_21">#REF!</definedName>
    <definedName name="COM120107_3_27">#REF!</definedName>
    <definedName name="COM120107_3_29">#REF!</definedName>
    <definedName name="COM120107_3_30">#REF!</definedName>
    <definedName name="COM120107_3_37">#REF!</definedName>
    <definedName name="COM120107_3_46">#REF!</definedName>
    <definedName name="COM120107_3_47">#REF!</definedName>
    <definedName name="COM120107_3_48">#REF!</definedName>
    <definedName name="COM120107_3_50">#REF!</definedName>
    <definedName name="COM120107_3_7">#REF!</definedName>
    <definedName name="COM120107_30">#REF!</definedName>
    <definedName name="COM120107_31">#REF!</definedName>
    <definedName name="COM120107_32">#REF!</definedName>
    <definedName name="COM120107_33">#REF!</definedName>
    <definedName name="COM120107_34">#REF!</definedName>
    <definedName name="COM120107_35">#REF!</definedName>
    <definedName name="COM120107_36">"$#REF!.$B$914"</definedName>
    <definedName name="COM120107_37">#REF!</definedName>
    <definedName name="COM120107_38">#REF!</definedName>
    <definedName name="COM120107_39">#REF!</definedName>
    <definedName name="COM120107_40">#REF!</definedName>
    <definedName name="COM120107_41">#REF!</definedName>
    <definedName name="COM120107_42">#REF!</definedName>
    <definedName name="COM120107_43">#REF!</definedName>
    <definedName name="COM120107_44">#REF!</definedName>
    <definedName name="COM120107_45">#REF!</definedName>
    <definedName name="COM120107_46">#REF!</definedName>
    <definedName name="COM120107_47">#REF!</definedName>
    <definedName name="COM120107_48">#REF!</definedName>
    <definedName name="COM120107_49">#REF!</definedName>
    <definedName name="COM120107_5">#REF!</definedName>
    <definedName name="COM120107_50">#REF!</definedName>
    <definedName name="COM120107_7">#REF!</definedName>
    <definedName name="COM120107_8">#REF!</definedName>
    <definedName name="COM120110_1">#REF!</definedName>
    <definedName name="COM120110_14">#REF!</definedName>
    <definedName name="COM120110_15">#REF!</definedName>
    <definedName name="COM120110_17">#REF!</definedName>
    <definedName name="COM120110_18">#REF!</definedName>
    <definedName name="COM120110_19">#REF!</definedName>
    <definedName name="COM120110_2">#REF!</definedName>
    <definedName name="COM120110_2_1">#REF!</definedName>
    <definedName name="COM120110_2_14">#REF!</definedName>
    <definedName name="COM120110_2_15">#REF!</definedName>
    <definedName name="COM120110_2_17">#REF!</definedName>
    <definedName name="COM120110_2_18">#REF!</definedName>
    <definedName name="COM120110_2_19">#REF!</definedName>
    <definedName name="COM120110_2_20">#REF!</definedName>
    <definedName name="COM120110_2_21">#REF!</definedName>
    <definedName name="COM120110_2_27">#REF!</definedName>
    <definedName name="COM120110_2_29">#REF!</definedName>
    <definedName name="COM120110_2_30">#REF!</definedName>
    <definedName name="COM120110_2_37">#REF!</definedName>
    <definedName name="COM120110_2_46">#REF!</definedName>
    <definedName name="COM120110_2_47">#REF!</definedName>
    <definedName name="COM120110_2_48">#REF!</definedName>
    <definedName name="COM120110_2_50">#REF!</definedName>
    <definedName name="COM120110_2_7">#REF!</definedName>
    <definedName name="COM120110_20">#REF!</definedName>
    <definedName name="COM120110_21">#REF!</definedName>
    <definedName name="COM120110_22">#REF!</definedName>
    <definedName name="COM120110_23">#REF!</definedName>
    <definedName name="COM120110_24">#REF!</definedName>
    <definedName name="COM120110_25">#REF!</definedName>
    <definedName name="COM120110_26">#REF!</definedName>
    <definedName name="COM120110_27">#REF!</definedName>
    <definedName name="COM120110_28">#REF!</definedName>
    <definedName name="COM120110_29">#REF!</definedName>
    <definedName name="COM120110_3">#REF!</definedName>
    <definedName name="COM120110_3_1">#REF!</definedName>
    <definedName name="COM120110_3_14">#REF!</definedName>
    <definedName name="COM120110_3_15">#REF!</definedName>
    <definedName name="COM120110_3_17">#REF!</definedName>
    <definedName name="COM120110_3_18">#REF!</definedName>
    <definedName name="COM120110_3_19">#REF!</definedName>
    <definedName name="COM120110_3_20">#REF!</definedName>
    <definedName name="COM120110_3_21">#REF!</definedName>
    <definedName name="COM120110_3_27">#REF!</definedName>
    <definedName name="COM120110_3_29">#REF!</definedName>
    <definedName name="COM120110_3_30">#REF!</definedName>
    <definedName name="COM120110_3_37">#REF!</definedName>
    <definedName name="COM120110_3_46">#REF!</definedName>
    <definedName name="COM120110_3_47">#REF!</definedName>
    <definedName name="COM120110_3_48">#REF!</definedName>
    <definedName name="COM120110_3_50">#REF!</definedName>
    <definedName name="COM120110_3_7">#REF!</definedName>
    <definedName name="COM120110_30">#REF!</definedName>
    <definedName name="COM120110_31">#REF!</definedName>
    <definedName name="COM120110_32">#REF!</definedName>
    <definedName name="COM120110_33">#REF!</definedName>
    <definedName name="COM120110_34">#REF!</definedName>
    <definedName name="COM120110_35">#REF!</definedName>
    <definedName name="COM120110_36">"$#REF!.$B$1299"</definedName>
    <definedName name="COM120110_37">#REF!</definedName>
    <definedName name="COM120110_38">#REF!</definedName>
    <definedName name="COM120110_39">#REF!</definedName>
    <definedName name="COM120110_40">#REF!</definedName>
    <definedName name="COM120110_41">#REF!</definedName>
    <definedName name="COM120110_42">#REF!</definedName>
    <definedName name="COM120110_43">#REF!</definedName>
    <definedName name="COM120110_44">#REF!</definedName>
    <definedName name="COM120110_45">#REF!</definedName>
    <definedName name="COM120110_46">#REF!</definedName>
    <definedName name="COM120110_47">#REF!</definedName>
    <definedName name="COM120110_48">#REF!</definedName>
    <definedName name="COM120110_49">#REF!</definedName>
    <definedName name="COM120110_5">#REF!</definedName>
    <definedName name="COM120110_50">#REF!</definedName>
    <definedName name="COM120110_7">#REF!</definedName>
    <definedName name="COM120110_8">#REF!</definedName>
    <definedName name="COM120150_1">#REF!</definedName>
    <definedName name="COM120150_14">#REF!</definedName>
    <definedName name="COM120150_15">#REF!</definedName>
    <definedName name="COM120150_17">#REF!</definedName>
    <definedName name="COM120150_18">#REF!</definedName>
    <definedName name="COM120150_19">#REF!</definedName>
    <definedName name="COM120150_2">#REF!</definedName>
    <definedName name="COM120150_2_1">#REF!</definedName>
    <definedName name="COM120150_2_14">#REF!</definedName>
    <definedName name="COM120150_2_15">#REF!</definedName>
    <definedName name="COM120150_2_17">#REF!</definedName>
    <definedName name="COM120150_2_18">#REF!</definedName>
    <definedName name="COM120150_2_19">#REF!</definedName>
    <definedName name="COM120150_2_20">#REF!</definedName>
    <definedName name="COM120150_2_21">#REF!</definedName>
    <definedName name="COM120150_2_27">#REF!</definedName>
    <definedName name="COM120150_2_29">#REF!</definedName>
    <definedName name="COM120150_2_30">#REF!</definedName>
    <definedName name="COM120150_2_37">#REF!</definedName>
    <definedName name="COM120150_2_46">#REF!</definedName>
    <definedName name="COM120150_2_47">#REF!</definedName>
    <definedName name="COM120150_2_48">#REF!</definedName>
    <definedName name="COM120150_2_50">#REF!</definedName>
    <definedName name="COM120150_2_7">#REF!</definedName>
    <definedName name="COM120150_20">#REF!</definedName>
    <definedName name="COM120150_21">#REF!</definedName>
    <definedName name="COM120150_22">#REF!</definedName>
    <definedName name="COM120150_23">#REF!</definedName>
    <definedName name="COM120150_24">#REF!</definedName>
    <definedName name="COM120150_25">#REF!</definedName>
    <definedName name="COM120150_26">#REF!</definedName>
    <definedName name="COM120150_27">#REF!</definedName>
    <definedName name="COM120150_28">#REF!</definedName>
    <definedName name="COM120150_29">#REF!</definedName>
    <definedName name="COM120150_3">#REF!</definedName>
    <definedName name="COM120150_3_1">#REF!</definedName>
    <definedName name="COM120150_3_14">#REF!</definedName>
    <definedName name="COM120150_3_15">#REF!</definedName>
    <definedName name="COM120150_3_17">#REF!</definedName>
    <definedName name="COM120150_3_18">#REF!</definedName>
    <definedName name="COM120150_3_19">#REF!</definedName>
    <definedName name="COM120150_3_20">#REF!</definedName>
    <definedName name="COM120150_3_21">#REF!</definedName>
    <definedName name="COM120150_3_27">#REF!</definedName>
    <definedName name="COM120150_3_29">#REF!</definedName>
    <definedName name="COM120150_3_30">#REF!</definedName>
    <definedName name="COM120150_3_37">#REF!</definedName>
    <definedName name="COM120150_3_46">#REF!</definedName>
    <definedName name="COM120150_3_47">#REF!</definedName>
    <definedName name="COM120150_3_48">#REF!</definedName>
    <definedName name="COM120150_3_50">#REF!</definedName>
    <definedName name="COM120150_3_7">#REF!</definedName>
    <definedName name="COM120150_30">#REF!</definedName>
    <definedName name="COM120150_31">#REF!</definedName>
    <definedName name="COM120150_32">#REF!</definedName>
    <definedName name="COM120150_33">#REF!</definedName>
    <definedName name="COM120150_34">#REF!</definedName>
    <definedName name="COM120150_35">#REF!</definedName>
    <definedName name="COM120150_36">"$#REF!.$B$953"</definedName>
    <definedName name="COM120150_37">#REF!</definedName>
    <definedName name="COM120150_38">#REF!</definedName>
    <definedName name="COM120150_39">#REF!</definedName>
    <definedName name="COM120150_40">#REF!</definedName>
    <definedName name="COM120150_41">#REF!</definedName>
    <definedName name="COM120150_42">#REF!</definedName>
    <definedName name="COM120150_43">#REF!</definedName>
    <definedName name="COM120150_44">#REF!</definedName>
    <definedName name="COM120150_45">#REF!</definedName>
    <definedName name="COM120150_46">#REF!</definedName>
    <definedName name="COM120150_47">#REF!</definedName>
    <definedName name="COM120150_48">#REF!</definedName>
    <definedName name="COM120150_49">#REF!</definedName>
    <definedName name="COM120150_5">#REF!</definedName>
    <definedName name="COM120150_50">#REF!</definedName>
    <definedName name="COM120150_7">#REF!</definedName>
    <definedName name="COM120150_8">#REF!</definedName>
    <definedName name="COM130101_1">#REF!</definedName>
    <definedName name="COM130101_14">#REF!</definedName>
    <definedName name="COM130101_15">#REF!</definedName>
    <definedName name="COM130101_17">#REF!</definedName>
    <definedName name="COM130101_18">#REF!</definedName>
    <definedName name="COM130101_19">#REF!</definedName>
    <definedName name="COM130101_2">#REF!</definedName>
    <definedName name="COM130101_2_1">#REF!</definedName>
    <definedName name="COM130101_2_14">#REF!</definedName>
    <definedName name="COM130101_2_15">#REF!</definedName>
    <definedName name="COM130101_2_17">#REF!</definedName>
    <definedName name="COM130101_2_18">#REF!</definedName>
    <definedName name="COM130101_2_19">#REF!</definedName>
    <definedName name="COM130101_2_20">#REF!</definedName>
    <definedName name="COM130101_2_21">#REF!</definedName>
    <definedName name="COM130101_2_27">#REF!</definedName>
    <definedName name="COM130101_2_29">#REF!</definedName>
    <definedName name="COM130101_2_30">#REF!</definedName>
    <definedName name="COM130101_2_37">#REF!</definedName>
    <definedName name="COM130101_2_46">#REF!</definedName>
    <definedName name="COM130101_2_47">#REF!</definedName>
    <definedName name="COM130101_2_48">#REF!</definedName>
    <definedName name="COM130101_2_50">#REF!</definedName>
    <definedName name="COM130101_2_7">#REF!</definedName>
    <definedName name="COM130101_20">#REF!</definedName>
    <definedName name="COM130101_21">#REF!</definedName>
    <definedName name="COM130101_22">#REF!</definedName>
    <definedName name="COM130101_23">#REF!</definedName>
    <definedName name="COM130101_24">#REF!</definedName>
    <definedName name="COM130101_25">#REF!</definedName>
    <definedName name="COM130101_26">#REF!</definedName>
    <definedName name="COM130101_27">#REF!</definedName>
    <definedName name="COM130101_28">#REF!</definedName>
    <definedName name="COM130101_29">#REF!</definedName>
    <definedName name="COM130101_3">#REF!</definedName>
    <definedName name="COM130101_3_1">#REF!</definedName>
    <definedName name="COM130101_3_14">#REF!</definedName>
    <definedName name="COM130101_3_15">#REF!</definedName>
    <definedName name="COM130101_3_17">#REF!</definedName>
    <definedName name="COM130101_3_18">#REF!</definedName>
    <definedName name="COM130101_3_19">#REF!</definedName>
    <definedName name="COM130101_3_20">#REF!</definedName>
    <definedName name="COM130101_3_21">#REF!</definedName>
    <definedName name="COM130101_3_27">#REF!</definedName>
    <definedName name="COM130101_3_29">#REF!</definedName>
    <definedName name="COM130101_3_30">#REF!</definedName>
    <definedName name="COM130101_3_37">#REF!</definedName>
    <definedName name="COM130101_3_46">#REF!</definedName>
    <definedName name="COM130101_3_47">#REF!</definedName>
    <definedName name="COM130101_3_48">#REF!</definedName>
    <definedName name="COM130101_3_50">#REF!</definedName>
    <definedName name="COM130101_3_7">#REF!</definedName>
    <definedName name="COM130101_30">#REF!</definedName>
    <definedName name="COM130101_31">#REF!</definedName>
    <definedName name="COM130101_32">#REF!</definedName>
    <definedName name="COM130101_33">#REF!</definedName>
    <definedName name="COM130101_34">#REF!</definedName>
    <definedName name="COM130101_35">#REF!</definedName>
    <definedName name="COM130101_36">"$#REF!.$B$972"</definedName>
    <definedName name="COM130101_37">#REF!</definedName>
    <definedName name="COM130101_38">#REF!</definedName>
    <definedName name="COM130101_39">#REF!</definedName>
    <definedName name="COM130101_40">#REF!</definedName>
    <definedName name="COM130101_41">#REF!</definedName>
    <definedName name="COM130101_42">#REF!</definedName>
    <definedName name="COM130101_43">#REF!</definedName>
    <definedName name="COM130101_44">#REF!</definedName>
    <definedName name="COM130101_45">#REF!</definedName>
    <definedName name="COM130101_46">#REF!</definedName>
    <definedName name="COM130101_47">#REF!</definedName>
    <definedName name="COM130101_48">#REF!</definedName>
    <definedName name="COM130101_49">#REF!</definedName>
    <definedName name="COM130101_5">#REF!</definedName>
    <definedName name="COM130101_50">#REF!</definedName>
    <definedName name="COM130101_7">#REF!</definedName>
    <definedName name="COM130101_8">#REF!</definedName>
    <definedName name="COM130103_1">#REF!</definedName>
    <definedName name="COM130103_14">#REF!</definedName>
    <definedName name="COM130103_15">#REF!</definedName>
    <definedName name="COM130103_17">#REF!</definedName>
    <definedName name="COM130103_18">#REF!</definedName>
    <definedName name="COM130103_19">#REF!</definedName>
    <definedName name="COM130103_2">#REF!</definedName>
    <definedName name="COM130103_2_1">#REF!</definedName>
    <definedName name="COM130103_2_14">#REF!</definedName>
    <definedName name="COM130103_2_15">#REF!</definedName>
    <definedName name="COM130103_2_17">#REF!</definedName>
    <definedName name="COM130103_2_18">#REF!</definedName>
    <definedName name="COM130103_2_19">#REF!</definedName>
    <definedName name="COM130103_2_20">#REF!</definedName>
    <definedName name="COM130103_2_21">#REF!</definedName>
    <definedName name="COM130103_2_27">#REF!</definedName>
    <definedName name="COM130103_2_29">#REF!</definedName>
    <definedName name="COM130103_2_30">#REF!</definedName>
    <definedName name="COM130103_2_37">#REF!</definedName>
    <definedName name="COM130103_2_46">#REF!</definedName>
    <definedName name="COM130103_2_47">#REF!</definedName>
    <definedName name="COM130103_2_48">#REF!</definedName>
    <definedName name="COM130103_2_50">#REF!</definedName>
    <definedName name="COM130103_2_7">#REF!</definedName>
    <definedName name="COM130103_20">#REF!</definedName>
    <definedName name="COM130103_21">#REF!</definedName>
    <definedName name="COM130103_22">#REF!</definedName>
    <definedName name="COM130103_23">#REF!</definedName>
    <definedName name="COM130103_24">#REF!</definedName>
    <definedName name="COM130103_25">#REF!</definedName>
    <definedName name="COM130103_26">#REF!</definedName>
    <definedName name="COM130103_27">#REF!</definedName>
    <definedName name="COM130103_28">#REF!</definedName>
    <definedName name="COM130103_29">#REF!</definedName>
    <definedName name="COM130103_3">#REF!</definedName>
    <definedName name="COM130103_3_1">#REF!</definedName>
    <definedName name="COM130103_3_14">#REF!</definedName>
    <definedName name="COM130103_3_15">#REF!</definedName>
    <definedName name="COM130103_3_17">#REF!</definedName>
    <definedName name="COM130103_3_18">#REF!</definedName>
    <definedName name="COM130103_3_19">#REF!</definedName>
    <definedName name="COM130103_3_20">#REF!</definedName>
    <definedName name="COM130103_3_21">#REF!</definedName>
    <definedName name="COM130103_3_27">#REF!</definedName>
    <definedName name="COM130103_3_29">#REF!</definedName>
    <definedName name="COM130103_3_30">#REF!</definedName>
    <definedName name="COM130103_3_37">#REF!</definedName>
    <definedName name="COM130103_3_46">#REF!</definedName>
    <definedName name="COM130103_3_47">#REF!</definedName>
    <definedName name="COM130103_3_48">#REF!</definedName>
    <definedName name="COM130103_3_50">#REF!</definedName>
    <definedName name="COM130103_3_7">#REF!</definedName>
    <definedName name="COM130103_30">#REF!</definedName>
    <definedName name="COM130103_31">#REF!</definedName>
    <definedName name="COM130103_32">#REF!</definedName>
    <definedName name="COM130103_33">#REF!</definedName>
    <definedName name="COM130103_34">#REF!</definedName>
    <definedName name="COM130103_35">#REF!</definedName>
    <definedName name="COM130103_36">"$#REF!.$B$1317"</definedName>
    <definedName name="COM130103_37">#REF!</definedName>
    <definedName name="COM130103_38">#REF!</definedName>
    <definedName name="COM130103_39">#REF!</definedName>
    <definedName name="COM130103_40">#REF!</definedName>
    <definedName name="COM130103_41">#REF!</definedName>
    <definedName name="COM130103_42">#REF!</definedName>
    <definedName name="COM130103_43">#REF!</definedName>
    <definedName name="COM130103_44">#REF!</definedName>
    <definedName name="COM130103_45">#REF!</definedName>
    <definedName name="COM130103_46">#REF!</definedName>
    <definedName name="COM130103_47">#REF!</definedName>
    <definedName name="COM130103_48">#REF!</definedName>
    <definedName name="COM130103_49">#REF!</definedName>
    <definedName name="COM130103_5">#REF!</definedName>
    <definedName name="COM130103_50">#REF!</definedName>
    <definedName name="COM130103_7">#REF!</definedName>
    <definedName name="COM130103_8">#REF!</definedName>
    <definedName name="COM130304_1">#REF!</definedName>
    <definedName name="COM130304_14">#REF!</definedName>
    <definedName name="COM130304_15">#REF!</definedName>
    <definedName name="COM130304_17">#REF!</definedName>
    <definedName name="COM130304_18">#REF!</definedName>
    <definedName name="COM130304_19">#REF!</definedName>
    <definedName name="COM130304_2">#REF!</definedName>
    <definedName name="COM130304_2_1">#REF!</definedName>
    <definedName name="COM130304_2_14">#REF!</definedName>
    <definedName name="COM130304_2_15">#REF!</definedName>
    <definedName name="COM130304_2_17">#REF!</definedName>
    <definedName name="COM130304_2_18">#REF!</definedName>
    <definedName name="COM130304_2_19">#REF!</definedName>
    <definedName name="COM130304_2_20">#REF!</definedName>
    <definedName name="COM130304_2_21">#REF!</definedName>
    <definedName name="COM130304_2_27">#REF!</definedName>
    <definedName name="COM130304_2_29">#REF!</definedName>
    <definedName name="COM130304_2_30">#REF!</definedName>
    <definedName name="COM130304_2_37">#REF!</definedName>
    <definedName name="COM130304_2_46">#REF!</definedName>
    <definedName name="COM130304_2_47">#REF!</definedName>
    <definedName name="COM130304_2_48">#REF!</definedName>
    <definedName name="COM130304_2_50">#REF!</definedName>
    <definedName name="COM130304_2_7">#REF!</definedName>
    <definedName name="COM130304_20">#REF!</definedName>
    <definedName name="COM130304_21">#REF!</definedName>
    <definedName name="COM130304_22">#REF!</definedName>
    <definedName name="COM130304_23">#REF!</definedName>
    <definedName name="COM130304_24">#REF!</definedName>
    <definedName name="COM130304_25">#REF!</definedName>
    <definedName name="COM130304_26">#REF!</definedName>
    <definedName name="COM130304_27">#REF!</definedName>
    <definedName name="COM130304_28">#REF!</definedName>
    <definedName name="COM130304_29">#REF!</definedName>
    <definedName name="COM130304_3">#REF!</definedName>
    <definedName name="COM130304_3_1">#REF!</definedName>
    <definedName name="COM130304_3_14">#REF!</definedName>
    <definedName name="COM130304_3_15">#REF!</definedName>
    <definedName name="COM130304_3_17">#REF!</definedName>
    <definedName name="COM130304_3_18">#REF!</definedName>
    <definedName name="COM130304_3_19">#REF!</definedName>
    <definedName name="COM130304_3_20">#REF!</definedName>
    <definedName name="COM130304_3_21">#REF!</definedName>
    <definedName name="COM130304_3_27">#REF!</definedName>
    <definedName name="COM130304_3_29">#REF!</definedName>
    <definedName name="COM130304_3_30">#REF!</definedName>
    <definedName name="COM130304_3_37">#REF!</definedName>
    <definedName name="COM130304_3_46">#REF!</definedName>
    <definedName name="COM130304_3_47">#REF!</definedName>
    <definedName name="COM130304_3_48">#REF!</definedName>
    <definedName name="COM130304_3_50">#REF!</definedName>
    <definedName name="COM130304_3_7">#REF!</definedName>
    <definedName name="COM130304_30">#REF!</definedName>
    <definedName name="COM130304_31">#REF!</definedName>
    <definedName name="COM130304_32">#REF!</definedName>
    <definedName name="COM130304_33">#REF!</definedName>
    <definedName name="COM130304_34">#REF!</definedName>
    <definedName name="COM130304_35">#REF!</definedName>
    <definedName name="COM130304_36">"$#REF!.$B$1009"</definedName>
    <definedName name="COM130304_37">#REF!</definedName>
    <definedName name="COM130304_38">#REF!</definedName>
    <definedName name="COM130304_39">#REF!</definedName>
    <definedName name="COM130304_40">#REF!</definedName>
    <definedName name="COM130304_41">#REF!</definedName>
    <definedName name="COM130304_42">#REF!</definedName>
    <definedName name="COM130304_43">#REF!</definedName>
    <definedName name="COM130304_44">#REF!</definedName>
    <definedName name="COM130304_45">#REF!</definedName>
    <definedName name="COM130304_46">#REF!</definedName>
    <definedName name="COM130304_47">#REF!</definedName>
    <definedName name="COM130304_48">#REF!</definedName>
    <definedName name="COM130304_49">#REF!</definedName>
    <definedName name="COM130304_5">#REF!</definedName>
    <definedName name="COM130304_50">#REF!</definedName>
    <definedName name="COM130304_7">#REF!</definedName>
    <definedName name="COM130304_8">#REF!</definedName>
    <definedName name="COM130401_1">#REF!</definedName>
    <definedName name="COM130401_14">#REF!</definedName>
    <definedName name="COM130401_15">#REF!</definedName>
    <definedName name="COM130401_17">#REF!</definedName>
    <definedName name="COM130401_18">#REF!</definedName>
    <definedName name="COM130401_19">#REF!</definedName>
    <definedName name="COM130401_2">#REF!</definedName>
    <definedName name="COM130401_2_1">#REF!</definedName>
    <definedName name="COM130401_2_14">#REF!</definedName>
    <definedName name="COM130401_2_15">#REF!</definedName>
    <definedName name="COM130401_2_17">#REF!</definedName>
    <definedName name="COM130401_2_18">#REF!</definedName>
    <definedName name="COM130401_2_19">#REF!</definedName>
    <definedName name="COM130401_2_20">#REF!</definedName>
    <definedName name="COM130401_2_21">#REF!</definedName>
    <definedName name="COM130401_2_27">#REF!</definedName>
    <definedName name="COM130401_2_29">#REF!</definedName>
    <definedName name="COM130401_2_30">#REF!</definedName>
    <definedName name="COM130401_2_37">#REF!</definedName>
    <definedName name="COM130401_2_46">#REF!</definedName>
    <definedName name="COM130401_2_47">#REF!</definedName>
    <definedName name="COM130401_2_48">#REF!</definedName>
    <definedName name="COM130401_2_50">#REF!</definedName>
    <definedName name="COM130401_2_7">#REF!</definedName>
    <definedName name="COM130401_20">#REF!</definedName>
    <definedName name="COM130401_21">#REF!</definedName>
    <definedName name="COM130401_22">#REF!</definedName>
    <definedName name="COM130401_23">#REF!</definedName>
    <definedName name="COM130401_24">#REF!</definedName>
    <definedName name="COM130401_25">#REF!</definedName>
    <definedName name="COM130401_26">#REF!</definedName>
    <definedName name="COM130401_27">#REF!</definedName>
    <definedName name="COM130401_28">#REF!</definedName>
    <definedName name="COM130401_29">#REF!</definedName>
    <definedName name="COM130401_3">#REF!</definedName>
    <definedName name="COM130401_3_1">#REF!</definedName>
    <definedName name="COM130401_3_14">#REF!</definedName>
    <definedName name="COM130401_3_15">#REF!</definedName>
    <definedName name="COM130401_3_17">#REF!</definedName>
    <definedName name="COM130401_3_18">#REF!</definedName>
    <definedName name="COM130401_3_19">#REF!</definedName>
    <definedName name="COM130401_3_20">#REF!</definedName>
    <definedName name="COM130401_3_21">#REF!</definedName>
    <definedName name="COM130401_3_27">#REF!</definedName>
    <definedName name="COM130401_3_29">#REF!</definedName>
    <definedName name="COM130401_3_30">#REF!</definedName>
    <definedName name="COM130401_3_37">#REF!</definedName>
    <definedName name="COM130401_3_46">#REF!</definedName>
    <definedName name="COM130401_3_47">#REF!</definedName>
    <definedName name="COM130401_3_48">#REF!</definedName>
    <definedName name="COM130401_3_50">#REF!</definedName>
    <definedName name="COM130401_3_7">#REF!</definedName>
    <definedName name="COM130401_30">#REF!</definedName>
    <definedName name="COM130401_31">#REF!</definedName>
    <definedName name="COM130401_32">#REF!</definedName>
    <definedName name="COM130401_33">#REF!</definedName>
    <definedName name="COM130401_34">#REF!</definedName>
    <definedName name="COM130401_35">#REF!</definedName>
    <definedName name="COM130401_36">"$#REF!.$B$1190"</definedName>
    <definedName name="COM130401_37">#REF!</definedName>
    <definedName name="COM130401_38">#REF!</definedName>
    <definedName name="COM130401_39">#REF!</definedName>
    <definedName name="COM130401_40">#REF!</definedName>
    <definedName name="COM130401_41">#REF!</definedName>
    <definedName name="COM130401_42">#REF!</definedName>
    <definedName name="COM130401_43">#REF!</definedName>
    <definedName name="COM130401_44">#REF!</definedName>
    <definedName name="COM130401_45">#REF!</definedName>
    <definedName name="COM130401_46">#REF!</definedName>
    <definedName name="COM130401_47">#REF!</definedName>
    <definedName name="COM130401_48">#REF!</definedName>
    <definedName name="COM130401_49">#REF!</definedName>
    <definedName name="COM130401_5">#REF!</definedName>
    <definedName name="COM130401_50">#REF!</definedName>
    <definedName name="COM130401_7">#REF!</definedName>
    <definedName name="COM130401_8">#REF!</definedName>
    <definedName name="COM140102_1">#REF!</definedName>
    <definedName name="COM140102_14">#REF!</definedName>
    <definedName name="COM140102_15">#REF!</definedName>
    <definedName name="COM140102_17">#REF!</definedName>
    <definedName name="COM140102_18">#REF!</definedName>
    <definedName name="COM140102_19">#REF!</definedName>
    <definedName name="COM140102_2">#REF!</definedName>
    <definedName name="COM140102_2_1">#REF!</definedName>
    <definedName name="COM140102_2_14">#REF!</definedName>
    <definedName name="COM140102_2_15">#REF!</definedName>
    <definedName name="COM140102_2_17">#REF!</definedName>
    <definedName name="COM140102_2_18">#REF!</definedName>
    <definedName name="COM140102_2_19">#REF!</definedName>
    <definedName name="COM140102_2_20">#REF!</definedName>
    <definedName name="COM140102_2_21">#REF!</definedName>
    <definedName name="COM140102_2_27">#REF!</definedName>
    <definedName name="COM140102_2_29">#REF!</definedName>
    <definedName name="COM140102_2_30">#REF!</definedName>
    <definedName name="COM140102_2_37">#REF!</definedName>
    <definedName name="COM140102_2_46">#REF!</definedName>
    <definedName name="COM140102_2_47">#REF!</definedName>
    <definedName name="COM140102_2_48">#REF!</definedName>
    <definedName name="COM140102_2_50">#REF!</definedName>
    <definedName name="COM140102_2_7">#REF!</definedName>
    <definedName name="COM140102_20">#REF!</definedName>
    <definedName name="COM140102_21">#REF!</definedName>
    <definedName name="COM140102_22">#REF!</definedName>
    <definedName name="COM140102_23">#REF!</definedName>
    <definedName name="COM140102_24">#REF!</definedName>
    <definedName name="COM140102_25">#REF!</definedName>
    <definedName name="COM140102_26">#REF!</definedName>
    <definedName name="COM140102_27">#REF!</definedName>
    <definedName name="COM140102_28">#REF!</definedName>
    <definedName name="COM140102_29">#REF!</definedName>
    <definedName name="COM140102_3">#REF!</definedName>
    <definedName name="COM140102_3_1">#REF!</definedName>
    <definedName name="COM140102_3_14">#REF!</definedName>
    <definedName name="COM140102_3_15">#REF!</definedName>
    <definedName name="COM140102_3_17">#REF!</definedName>
    <definedName name="COM140102_3_18">#REF!</definedName>
    <definedName name="COM140102_3_19">#REF!</definedName>
    <definedName name="COM140102_3_20">#REF!</definedName>
    <definedName name="COM140102_3_21">#REF!</definedName>
    <definedName name="COM140102_3_27">#REF!</definedName>
    <definedName name="COM140102_3_29">#REF!</definedName>
    <definedName name="COM140102_3_30">#REF!</definedName>
    <definedName name="COM140102_3_37">#REF!</definedName>
    <definedName name="COM140102_3_46">#REF!</definedName>
    <definedName name="COM140102_3_47">#REF!</definedName>
    <definedName name="COM140102_3_48">#REF!</definedName>
    <definedName name="COM140102_3_50">#REF!</definedName>
    <definedName name="COM140102_3_7">#REF!</definedName>
    <definedName name="COM140102_30">#REF!</definedName>
    <definedName name="COM140102_31">#REF!</definedName>
    <definedName name="COM140102_32">#REF!</definedName>
    <definedName name="COM140102_33">#REF!</definedName>
    <definedName name="COM140102_34">#REF!</definedName>
    <definedName name="COM140102_35">#REF!</definedName>
    <definedName name="COM140102_36">"$#REF!.$B$1027"</definedName>
    <definedName name="COM140102_37">#REF!</definedName>
    <definedName name="COM140102_38">#REF!</definedName>
    <definedName name="COM140102_39">#REF!</definedName>
    <definedName name="COM140102_40">#REF!</definedName>
    <definedName name="COM140102_41">#REF!</definedName>
    <definedName name="COM140102_42">#REF!</definedName>
    <definedName name="COM140102_43">#REF!</definedName>
    <definedName name="COM140102_44">#REF!</definedName>
    <definedName name="COM140102_45">#REF!</definedName>
    <definedName name="COM140102_46">#REF!</definedName>
    <definedName name="COM140102_47">#REF!</definedName>
    <definedName name="COM140102_48">#REF!</definedName>
    <definedName name="COM140102_49">#REF!</definedName>
    <definedName name="COM140102_5">#REF!</definedName>
    <definedName name="COM140102_50">#REF!</definedName>
    <definedName name="COM140102_7">#REF!</definedName>
    <definedName name="COM140102_8">#REF!</definedName>
    <definedName name="COM140109_1">#REF!</definedName>
    <definedName name="COM140109_14">#REF!</definedName>
    <definedName name="COM140109_15">#REF!</definedName>
    <definedName name="COM140109_17">#REF!</definedName>
    <definedName name="COM140109_18">#REF!</definedName>
    <definedName name="COM140109_19">#REF!</definedName>
    <definedName name="COM140109_2">#REF!</definedName>
    <definedName name="COM140109_2_1">#REF!</definedName>
    <definedName name="COM140109_2_14">#REF!</definedName>
    <definedName name="COM140109_2_15">#REF!</definedName>
    <definedName name="COM140109_2_17">#REF!</definedName>
    <definedName name="COM140109_2_18">#REF!</definedName>
    <definedName name="COM140109_2_19">#REF!</definedName>
    <definedName name="COM140109_2_20">#REF!</definedName>
    <definedName name="COM140109_2_21">#REF!</definedName>
    <definedName name="COM140109_2_27">#REF!</definedName>
    <definedName name="COM140109_2_29">#REF!</definedName>
    <definedName name="COM140109_2_30">#REF!</definedName>
    <definedName name="COM140109_2_37">#REF!</definedName>
    <definedName name="COM140109_2_46">#REF!</definedName>
    <definedName name="COM140109_2_47">#REF!</definedName>
    <definedName name="COM140109_2_48">#REF!</definedName>
    <definedName name="COM140109_2_50">#REF!</definedName>
    <definedName name="COM140109_2_7">#REF!</definedName>
    <definedName name="COM140109_20">#REF!</definedName>
    <definedName name="COM140109_21">#REF!</definedName>
    <definedName name="COM140109_22">#REF!</definedName>
    <definedName name="COM140109_23">#REF!</definedName>
    <definedName name="COM140109_24">#REF!</definedName>
    <definedName name="COM140109_25">#REF!</definedName>
    <definedName name="COM140109_26">#REF!</definedName>
    <definedName name="COM140109_27">#REF!</definedName>
    <definedName name="COM140109_28">#REF!</definedName>
    <definedName name="COM140109_29">#REF!</definedName>
    <definedName name="COM140109_3">#REF!</definedName>
    <definedName name="COM140109_3_1">#REF!</definedName>
    <definedName name="COM140109_3_14">#REF!</definedName>
    <definedName name="COM140109_3_15">#REF!</definedName>
    <definedName name="COM140109_3_17">#REF!</definedName>
    <definedName name="COM140109_3_18">#REF!</definedName>
    <definedName name="COM140109_3_19">#REF!</definedName>
    <definedName name="COM140109_3_20">#REF!</definedName>
    <definedName name="COM140109_3_21">#REF!</definedName>
    <definedName name="COM140109_3_27">#REF!</definedName>
    <definedName name="COM140109_3_29">#REF!</definedName>
    <definedName name="COM140109_3_30">#REF!</definedName>
    <definedName name="COM140109_3_37">#REF!</definedName>
    <definedName name="COM140109_3_46">#REF!</definedName>
    <definedName name="COM140109_3_47">#REF!</definedName>
    <definedName name="COM140109_3_48">#REF!</definedName>
    <definedName name="COM140109_3_50">#REF!</definedName>
    <definedName name="COM140109_3_7">#REF!</definedName>
    <definedName name="COM140109_30">#REF!</definedName>
    <definedName name="COM140109_31">#REF!</definedName>
    <definedName name="COM140109_32">#REF!</definedName>
    <definedName name="COM140109_33">#REF!</definedName>
    <definedName name="COM140109_34">#REF!</definedName>
    <definedName name="COM140109_35">#REF!</definedName>
    <definedName name="COM140109_36">"$#REF!.$B$1065"</definedName>
    <definedName name="COM140109_37">#REF!</definedName>
    <definedName name="COM140109_38">#REF!</definedName>
    <definedName name="COM140109_39">#REF!</definedName>
    <definedName name="COM140109_40">#REF!</definedName>
    <definedName name="COM140109_41">#REF!</definedName>
    <definedName name="COM140109_42">#REF!</definedName>
    <definedName name="COM140109_43">#REF!</definedName>
    <definedName name="COM140109_44">#REF!</definedName>
    <definedName name="COM140109_45">#REF!</definedName>
    <definedName name="COM140109_46">#REF!</definedName>
    <definedName name="COM140109_47">#REF!</definedName>
    <definedName name="COM140109_48">#REF!</definedName>
    <definedName name="COM140109_49">#REF!</definedName>
    <definedName name="COM140109_5">#REF!</definedName>
    <definedName name="COM140109_50">#REF!</definedName>
    <definedName name="COM140109_7">#REF!</definedName>
    <definedName name="COM140109_8">#REF!</definedName>
    <definedName name="COM140113_1">#REF!</definedName>
    <definedName name="COM140113_14">#REF!</definedName>
    <definedName name="COM140113_15">#REF!</definedName>
    <definedName name="COM140113_17">#REF!</definedName>
    <definedName name="COM140113_18">#REF!</definedName>
    <definedName name="COM140113_19">#REF!</definedName>
    <definedName name="COM140113_2">#REF!</definedName>
    <definedName name="COM140113_2_1">#REF!</definedName>
    <definedName name="COM140113_2_14">#REF!</definedName>
    <definedName name="COM140113_2_15">#REF!</definedName>
    <definedName name="COM140113_2_17">#REF!</definedName>
    <definedName name="COM140113_2_18">#REF!</definedName>
    <definedName name="COM140113_2_19">#REF!</definedName>
    <definedName name="COM140113_2_20">#REF!</definedName>
    <definedName name="COM140113_2_21">#REF!</definedName>
    <definedName name="COM140113_2_27">#REF!</definedName>
    <definedName name="COM140113_2_29">#REF!</definedName>
    <definedName name="COM140113_2_30">#REF!</definedName>
    <definedName name="COM140113_2_37">#REF!</definedName>
    <definedName name="COM140113_2_46">#REF!</definedName>
    <definedName name="COM140113_2_47">#REF!</definedName>
    <definedName name="COM140113_2_48">#REF!</definedName>
    <definedName name="COM140113_2_50">#REF!</definedName>
    <definedName name="COM140113_2_7">#REF!</definedName>
    <definedName name="COM140113_20">#REF!</definedName>
    <definedName name="COM140113_21">#REF!</definedName>
    <definedName name="COM140113_22">#REF!</definedName>
    <definedName name="COM140113_23">#REF!</definedName>
    <definedName name="COM140113_24">#REF!</definedName>
    <definedName name="COM140113_25">#REF!</definedName>
    <definedName name="COM140113_26">#REF!</definedName>
    <definedName name="COM140113_27">#REF!</definedName>
    <definedName name="COM140113_28">#REF!</definedName>
    <definedName name="COM140113_29">#REF!</definedName>
    <definedName name="COM140113_3">#REF!</definedName>
    <definedName name="COM140113_3_1">#REF!</definedName>
    <definedName name="COM140113_3_14">#REF!</definedName>
    <definedName name="COM140113_3_15">#REF!</definedName>
    <definedName name="COM140113_3_17">#REF!</definedName>
    <definedName name="COM140113_3_18">#REF!</definedName>
    <definedName name="COM140113_3_19">#REF!</definedName>
    <definedName name="COM140113_3_20">#REF!</definedName>
    <definedName name="COM140113_3_21">#REF!</definedName>
    <definedName name="COM140113_3_27">#REF!</definedName>
    <definedName name="COM140113_3_29">#REF!</definedName>
    <definedName name="COM140113_3_30">#REF!</definedName>
    <definedName name="COM140113_3_37">#REF!</definedName>
    <definedName name="COM140113_3_46">#REF!</definedName>
    <definedName name="COM140113_3_47">#REF!</definedName>
    <definedName name="COM140113_3_48">#REF!</definedName>
    <definedName name="COM140113_3_50">#REF!</definedName>
    <definedName name="COM140113_3_7">#REF!</definedName>
    <definedName name="COM140113_30">#REF!</definedName>
    <definedName name="COM140113_31">#REF!</definedName>
    <definedName name="COM140113_32">#REF!</definedName>
    <definedName name="COM140113_33">#REF!</definedName>
    <definedName name="COM140113_34">#REF!</definedName>
    <definedName name="COM140113_35">#REF!</definedName>
    <definedName name="COM140113_36">"$#REF!.$B$1078"</definedName>
    <definedName name="COM140113_37">#REF!</definedName>
    <definedName name="COM140113_38">#REF!</definedName>
    <definedName name="COM140113_39">#REF!</definedName>
    <definedName name="COM140113_40">#REF!</definedName>
    <definedName name="COM140113_41">#REF!</definedName>
    <definedName name="COM140113_42">#REF!</definedName>
    <definedName name="COM140113_43">#REF!</definedName>
    <definedName name="COM140113_44">#REF!</definedName>
    <definedName name="COM140113_45">#REF!</definedName>
    <definedName name="COM140113_46">#REF!</definedName>
    <definedName name="COM140113_47">#REF!</definedName>
    <definedName name="COM140113_48">#REF!</definedName>
    <definedName name="COM140113_49">#REF!</definedName>
    <definedName name="COM140113_5">#REF!</definedName>
    <definedName name="COM140113_50">#REF!</definedName>
    <definedName name="COM140113_7">#REF!</definedName>
    <definedName name="COM140113_8">#REF!</definedName>
    <definedName name="COM140122_1">#REF!</definedName>
    <definedName name="COM140122_14">#REF!</definedName>
    <definedName name="COM140122_15">#REF!</definedName>
    <definedName name="COM140122_17">#REF!</definedName>
    <definedName name="COM140122_18">#REF!</definedName>
    <definedName name="COM140122_19">#REF!</definedName>
    <definedName name="COM140122_2">#REF!</definedName>
    <definedName name="COM140122_2_1">#REF!</definedName>
    <definedName name="COM140122_2_14">#REF!</definedName>
    <definedName name="COM140122_2_15">#REF!</definedName>
    <definedName name="COM140122_2_17">#REF!</definedName>
    <definedName name="COM140122_2_18">#REF!</definedName>
    <definedName name="COM140122_2_19">#REF!</definedName>
    <definedName name="COM140122_2_20">#REF!</definedName>
    <definedName name="COM140122_2_21">#REF!</definedName>
    <definedName name="COM140122_2_27">#REF!</definedName>
    <definedName name="COM140122_2_29">#REF!</definedName>
    <definedName name="COM140122_2_30">#REF!</definedName>
    <definedName name="COM140122_2_37">#REF!</definedName>
    <definedName name="COM140122_2_46">#REF!</definedName>
    <definedName name="COM140122_2_47">#REF!</definedName>
    <definedName name="COM140122_2_48">#REF!</definedName>
    <definedName name="COM140122_2_50">#REF!</definedName>
    <definedName name="COM140122_2_7">#REF!</definedName>
    <definedName name="COM140122_20">#REF!</definedName>
    <definedName name="COM140122_21">#REF!</definedName>
    <definedName name="COM140122_22">#REF!</definedName>
    <definedName name="COM140122_23">#REF!</definedName>
    <definedName name="COM140122_24">#REF!</definedName>
    <definedName name="COM140122_25">#REF!</definedName>
    <definedName name="COM140122_26">#REF!</definedName>
    <definedName name="COM140122_27">#REF!</definedName>
    <definedName name="COM140122_28">#REF!</definedName>
    <definedName name="COM140122_29">#REF!</definedName>
    <definedName name="COM140122_3">#REF!</definedName>
    <definedName name="COM140122_3_1">#REF!</definedName>
    <definedName name="COM140122_3_14">#REF!</definedName>
    <definedName name="COM140122_3_15">#REF!</definedName>
    <definedName name="COM140122_3_17">#REF!</definedName>
    <definedName name="COM140122_3_18">#REF!</definedName>
    <definedName name="COM140122_3_19">#REF!</definedName>
    <definedName name="COM140122_3_20">#REF!</definedName>
    <definedName name="COM140122_3_21">#REF!</definedName>
    <definedName name="COM140122_3_27">#REF!</definedName>
    <definedName name="COM140122_3_29">#REF!</definedName>
    <definedName name="COM140122_3_30">#REF!</definedName>
    <definedName name="COM140122_3_37">#REF!</definedName>
    <definedName name="COM140122_3_46">#REF!</definedName>
    <definedName name="COM140122_3_47">#REF!</definedName>
    <definedName name="COM140122_3_48">#REF!</definedName>
    <definedName name="COM140122_3_50">#REF!</definedName>
    <definedName name="COM140122_3_7">#REF!</definedName>
    <definedName name="COM140122_30">#REF!</definedName>
    <definedName name="COM140122_31">#REF!</definedName>
    <definedName name="COM140122_32">#REF!</definedName>
    <definedName name="COM140122_33">#REF!</definedName>
    <definedName name="COM140122_34">#REF!</definedName>
    <definedName name="COM140122_35">#REF!</definedName>
    <definedName name="COM140122_36">"$#REF!.$B$1091"</definedName>
    <definedName name="COM140122_37">#REF!</definedName>
    <definedName name="COM140122_38">#REF!</definedName>
    <definedName name="COM140122_39">#REF!</definedName>
    <definedName name="COM140122_40">#REF!</definedName>
    <definedName name="COM140122_41">#REF!</definedName>
    <definedName name="COM140122_42">#REF!</definedName>
    <definedName name="COM140122_43">#REF!</definedName>
    <definedName name="COM140122_44">#REF!</definedName>
    <definedName name="COM140122_45">#REF!</definedName>
    <definedName name="COM140122_46">#REF!</definedName>
    <definedName name="COM140122_47">#REF!</definedName>
    <definedName name="COM140122_48">#REF!</definedName>
    <definedName name="COM140122_49">#REF!</definedName>
    <definedName name="COM140122_5">#REF!</definedName>
    <definedName name="COM140122_50">#REF!</definedName>
    <definedName name="COM140122_7">#REF!</definedName>
    <definedName name="COM140122_8">#REF!</definedName>
    <definedName name="COM140126_1">#REF!</definedName>
    <definedName name="COM140126_14">#REF!</definedName>
    <definedName name="COM140126_15">#REF!</definedName>
    <definedName name="COM140126_17">#REF!</definedName>
    <definedName name="COM140126_18">#REF!</definedName>
    <definedName name="COM140126_19">#REF!</definedName>
    <definedName name="COM140126_2">#REF!</definedName>
    <definedName name="COM140126_2_1">#REF!</definedName>
    <definedName name="COM140126_2_14">#REF!</definedName>
    <definedName name="COM140126_2_15">#REF!</definedName>
    <definedName name="COM140126_2_17">#REF!</definedName>
    <definedName name="COM140126_2_18">#REF!</definedName>
    <definedName name="COM140126_2_19">#REF!</definedName>
    <definedName name="COM140126_2_20">#REF!</definedName>
    <definedName name="COM140126_2_21">#REF!</definedName>
    <definedName name="COM140126_2_27">#REF!</definedName>
    <definedName name="COM140126_2_29">#REF!</definedName>
    <definedName name="COM140126_2_30">#REF!</definedName>
    <definedName name="COM140126_2_37">#REF!</definedName>
    <definedName name="COM140126_2_46">#REF!</definedName>
    <definedName name="COM140126_2_47">#REF!</definedName>
    <definedName name="COM140126_2_48">#REF!</definedName>
    <definedName name="COM140126_2_50">#REF!</definedName>
    <definedName name="COM140126_2_7">#REF!</definedName>
    <definedName name="COM140126_20">#REF!</definedName>
    <definedName name="COM140126_21">#REF!</definedName>
    <definedName name="COM140126_22">#REF!</definedName>
    <definedName name="COM140126_23">#REF!</definedName>
    <definedName name="COM140126_24">#REF!</definedName>
    <definedName name="COM140126_25">#REF!</definedName>
    <definedName name="COM140126_26">#REF!</definedName>
    <definedName name="COM140126_27">#REF!</definedName>
    <definedName name="COM140126_28">#REF!</definedName>
    <definedName name="COM140126_29">#REF!</definedName>
    <definedName name="COM140126_3">#REF!</definedName>
    <definedName name="COM140126_3_1">#REF!</definedName>
    <definedName name="COM140126_3_14">#REF!</definedName>
    <definedName name="COM140126_3_15">#REF!</definedName>
    <definedName name="COM140126_3_17">#REF!</definedName>
    <definedName name="COM140126_3_18">#REF!</definedName>
    <definedName name="COM140126_3_19">#REF!</definedName>
    <definedName name="COM140126_3_20">#REF!</definedName>
    <definedName name="COM140126_3_21">#REF!</definedName>
    <definedName name="COM140126_3_27">#REF!</definedName>
    <definedName name="COM140126_3_29">#REF!</definedName>
    <definedName name="COM140126_3_30">#REF!</definedName>
    <definedName name="COM140126_3_37">#REF!</definedName>
    <definedName name="COM140126_3_46">#REF!</definedName>
    <definedName name="COM140126_3_47">#REF!</definedName>
    <definedName name="COM140126_3_48">#REF!</definedName>
    <definedName name="COM140126_3_50">#REF!</definedName>
    <definedName name="COM140126_3_7">#REF!</definedName>
    <definedName name="COM140126_30">#REF!</definedName>
    <definedName name="COM140126_31">#REF!</definedName>
    <definedName name="COM140126_32">#REF!</definedName>
    <definedName name="COM140126_33">#REF!</definedName>
    <definedName name="COM140126_34">#REF!</definedName>
    <definedName name="COM140126_35">#REF!</definedName>
    <definedName name="COM140126_36">"$#REF!.$B$1121"</definedName>
    <definedName name="COM140126_37">#REF!</definedName>
    <definedName name="COM140126_38">#REF!</definedName>
    <definedName name="COM140126_39">#REF!</definedName>
    <definedName name="COM140126_40">#REF!</definedName>
    <definedName name="COM140126_41">#REF!</definedName>
    <definedName name="COM140126_42">#REF!</definedName>
    <definedName name="COM140126_43">#REF!</definedName>
    <definedName name="COM140126_44">#REF!</definedName>
    <definedName name="COM140126_45">#REF!</definedName>
    <definedName name="COM140126_46">#REF!</definedName>
    <definedName name="COM140126_47">#REF!</definedName>
    <definedName name="COM140126_48">#REF!</definedName>
    <definedName name="COM140126_49">#REF!</definedName>
    <definedName name="COM140126_5">#REF!</definedName>
    <definedName name="COM140126_50">#REF!</definedName>
    <definedName name="COM140126_7">#REF!</definedName>
    <definedName name="COM140126_8">#REF!</definedName>
    <definedName name="COM140129_1">#REF!</definedName>
    <definedName name="COM140129_14">#REF!</definedName>
    <definedName name="COM140129_15">#REF!</definedName>
    <definedName name="COM140129_17">#REF!</definedName>
    <definedName name="COM140129_18">#REF!</definedName>
    <definedName name="COM140129_19">#REF!</definedName>
    <definedName name="COM140129_2">#REF!</definedName>
    <definedName name="COM140129_2_1">#REF!</definedName>
    <definedName name="COM140129_2_14">#REF!</definedName>
    <definedName name="COM140129_2_15">#REF!</definedName>
    <definedName name="COM140129_2_17">#REF!</definedName>
    <definedName name="COM140129_2_18">#REF!</definedName>
    <definedName name="COM140129_2_19">#REF!</definedName>
    <definedName name="COM140129_2_20">#REF!</definedName>
    <definedName name="COM140129_2_21">#REF!</definedName>
    <definedName name="COM140129_2_27">#REF!</definedName>
    <definedName name="COM140129_2_29">#REF!</definedName>
    <definedName name="COM140129_2_30">#REF!</definedName>
    <definedName name="COM140129_2_37">#REF!</definedName>
    <definedName name="COM140129_2_46">#REF!</definedName>
    <definedName name="COM140129_2_47">#REF!</definedName>
    <definedName name="COM140129_2_48">#REF!</definedName>
    <definedName name="COM140129_2_50">#REF!</definedName>
    <definedName name="COM140129_2_7">#REF!</definedName>
    <definedName name="COM140129_20">#REF!</definedName>
    <definedName name="COM140129_21">#REF!</definedName>
    <definedName name="COM140129_22">#REF!</definedName>
    <definedName name="COM140129_23">#REF!</definedName>
    <definedName name="COM140129_24">#REF!</definedName>
    <definedName name="COM140129_25">#REF!</definedName>
    <definedName name="COM140129_26">#REF!</definedName>
    <definedName name="COM140129_27">#REF!</definedName>
    <definedName name="COM140129_28">#REF!</definedName>
    <definedName name="COM140129_29">#REF!</definedName>
    <definedName name="COM140129_3">#REF!</definedName>
    <definedName name="COM140129_3_1">#REF!</definedName>
    <definedName name="COM140129_3_14">#REF!</definedName>
    <definedName name="COM140129_3_15">#REF!</definedName>
    <definedName name="COM140129_3_17">#REF!</definedName>
    <definedName name="COM140129_3_18">#REF!</definedName>
    <definedName name="COM140129_3_19">#REF!</definedName>
    <definedName name="COM140129_3_20">#REF!</definedName>
    <definedName name="COM140129_3_21">#REF!</definedName>
    <definedName name="COM140129_3_27">#REF!</definedName>
    <definedName name="COM140129_3_29">#REF!</definedName>
    <definedName name="COM140129_3_30">#REF!</definedName>
    <definedName name="COM140129_3_37">#REF!</definedName>
    <definedName name="COM140129_3_46">#REF!</definedName>
    <definedName name="COM140129_3_47">#REF!</definedName>
    <definedName name="COM140129_3_48">#REF!</definedName>
    <definedName name="COM140129_3_50">#REF!</definedName>
    <definedName name="COM140129_3_7">#REF!</definedName>
    <definedName name="COM140129_30">#REF!</definedName>
    <definedName name="COM140129_31">#REF!</definedName>
    <definedName name="COM140129_32">#REF!</definedName>
    <definedName name="COM140129_33">#REF!</definedName>
    <definedName name="COM140129_34">#REF!</definedName>
    <definedName name="COM140129_35">#REF!</definedName>
    <definedName name="COM140129_36">"$#REF!.$B$1134"</definedName>
    <definedName name="COM140129_37">#REF!</definedName>
    <definedName name="COM140129_38">#REF!</definedName>
    <definedName name="COM140129_39">#REF!</definedName>
    <definedName name="COM140129_40">#REF!</definedName>
    <definedName name="COM140129_41">#REF!</definedName>
    <definedName name="COM140129_42">#REF!</definedName>
    <definedName name="COM140129_43">#REF!</definedName>
    <definedName name="COM140129_44">#REF!</definedName>
    <definedName name="COM140129_45">#REF!</definedName>
    <definedName name="COM140129_46">#REF!</definedName>
    <definedName name="COM140129_47">#REF!</definedName>
    <definedName name="COM140129_48">#REF!</definedName>
    <definedName name="COM140129_49">#REF!</definedName>
    <definedName name="COM140129_5">#REF!</definedName>
    <definedName name="COM140129_50">#REF!</definedName>
    <definedName name="COM140129_7">#REF!</definedName>
    <definedName name="COM140129_8">#REF!</definedName>
    <definedName name="COM140135_1">#REF!</definedName>
    <definedName name="COM140135_14">#REF!</definedName>
    <definedName name="COM140135_15">#REF!</definedName>
    <definedName name="COM140135_17">#REF!</definedName>
    <definedName name="COM140135_18">#REF!</definedName>
    <definedName name="COM140135_19">#REF!</definedName>
    <definedName name="COM140135_2">#REF!</definedName>
    <definedName name="COM140135_2_1">#REF!</definedName>
    <definedName name="COM140135_2_14">#REF!</definedName>
    <definedName name="COM140135_2_15">#REF!</definedName>
    <definedName name="COM140135_2_17">#REF!</definedName>
    <definedName name="COM140135_2_18">#REF!</definedName>
    <definedName name="COM140135_2_19">#REF!</definedName>
    <definedName name="COM140135_2_20">#REF!</definedName>
    <definedName name="COM140135_2_21">#REF!</definedName>
    <definedName name="COM140135_2_27">#REF!</definedName>
    <definedName name="COM140135_2_29">#REF!</definedName>
    <definedName name="COM140135_2_30">#REF!</definedName>
    <definedName name="COM140135_2_37">#REF!</definedName>
    <definedName name="COM140135_2_46">#REF!</definedName>
    <definedName name="COM140135_2_47">#REF!</definedName>
    <definedName name="COM140135_2_48">#REF!</definedName>
    <definedName name="COM140135_2_50">#REF!</definedName>
    <definedName name="COM140135_2_7">#REF!</definedName>
    <definedName name="COM140135_20">#REF!</definedName>
    <definedName name="COM140135_21">#REF!</definedName>
    <definedName name="COM140135_22">#REF!</definedName>
    <definedName name="COM140135_23">#REF!</definedName>
    <definedName name="COM140135_24">#REF!</definedName>
    <definedName name="COM140135_25">#REF!</definedName>
    <definedName name="COM140135_26">#REF!</definedName>
    <definedName name="COM140135_27">#REF!</definedName>
    <definedName name="COM140135_28">#REF!</definedName>
    <definedName name="COM140135_29">#REF!</definedName>
    <definedName name="COM140135_3">#REF!</definedName>
    <definedName name="COM140135_3_1">#REF!</definedName>
    <definedName name="COM140135_3_14">#REF!</definedName>
    <definedName name="COM140135_3_15">#REF!</definedName>
    <definedName name="COM140135_3_17">#REF!</definedName>
    <definedName name="COM140135_3_18">#REF!</definedName>
    <definedName name="COM140135_3_19">#REF!</definedName>
    <definedName name="COM140135_3_20">#REF!</definedName>
    <definedName name="COM140135_3_21">#REF!</definedName>
    <definedName name="COM140135_3_27">#REF!</definedName>
    <definedName name="COM140135_3_29">#REF!</definedName>
    <definedName name="COM140135_3_30">#REF!</definedName>
    <definedName name="COM140135_3_37">#REF!</definedName>
    <definedName name="COM140135_3_46">#REF!</definedName>
    <definedName name="COM140135_3_47">#REF!</definedName>
    <definedName name="COM140135_3_48">#REF!</definedName>
    <definedName name="COM140135_3_50">#REF!</definedName>
    <definedName name="COM140135_3_7">#REF!</definedName>
    <definedName name="COM140135_30">#REF!</definedName>
    <definedName name="COM140135_31">#REF!</definedName>
    <definedName name="COM140135_32">#REF!</definedName>
    <definedName name="COM140135_33">#REF!</definedName>
    <definedName name="COM140135_34">#REF!</definedName>
    <definedName name="COM140135_35">#REF!</definedName>
    <definedName name="COM140135_36">"$#REF!.$B$1147"</definedName>
    <definedName name="COM140135_37">#REF!</definedName>
    <definedName name="COM140135_38">#REF!</definedName>
    <definedName name="COM140135_39">#REF!</definedName>
    <definedName name="COM140135_40">#REF!</definedName>
    <definedName name="COM140135_41">#REF!</definedName>
    <definedName name="COM140135_42">#REF!</definedName>
    <definedName name="COM140135_43">#REF!</definedName>
    <definedName name="COM140135_44">#REF!</definedName>
    <definedName name="COM140135_45">#REF!</definedName>
    <definedName name="COM140135_46">#REF!</definedName>
    <definedName name="COM140135_47">#REF!</definedName>
    <definedName name="COM140135_48">#REF!</definedName>
    <definedName name="COM140135_49">#REF!</definedName>
    <definedName name="COM140135_5">#REF!</definedName>
    <definedName name="COM140135_50">#REF!</definedName>
    <definedName name="COM140135_7">#REF!</definedName>
    <definedName name="COM140135_8">#REF!</definedName>
    <definedName name="COM140143_1">#REF!</definedName>
    <definedName name="COM140143_14">#REF!</definedName>
    <definedName name="COM140143_15">#REF!</definedName>
    <definedName name="COM140143_17">#REF!</definedName>
    <definedName name="COM140143_18">#REF!</definedName>
    <definedName name="COM140143_19">#REF!</definedName>
    <definedName name="COM140143_2">#REF!</definedName>
    <definedName name="COM140143_2_1">#REF!</definedName>
    <definedName name="COM140143_2_14">#REF!</definedName>
    <definedName name="COM140143_2_15">#REF!</definedName>
    <definedName name="COM140143_2_17">#REF!</definedName>
    <definedName name="COM140143_2_18">#REF!</definedName>
    <definedName name="COM140143_2_19">#REF!</definedName>
    <definedName name="COM140143_2_20">#REF!</definedName>
    <definedName name="COM140143_2_21">#REF!</definedName>
    <definedName name="COM140143_2_27">#REF!</definedName>
    <definedName name="COM140143_2_29">#REF!</definedName>
    <definedName name="COM140143_2_30">#REF!</definedName>
    <definedName name="COM140143_2_37">#REF!</definedName>
    <definedName name="COM140143_2_46">#REF!</definedName>
    <definedName name="COM140143_2_47">#REF!</definedName>
    <definedName name="COM140143_2_48">#REF!</definedName>
    <definedName name="COM140143_2_50">#REF!</definedName>
    <definedName name="COM140143_2_7">#REF!</definedName>
    <definedName name="COM140143_20">#REF!</definedName>
    <definedName name="COM140143_21">#REF!</definedName>
    <definedName name="COM140143_22">#REF!</definedName>
    <definedName name="COM140143_23">#REF!</definedName>
    <definedName name="COM140143_24">#REF!</definedName>
    <definedName name="COM140143_25">#REF!</definedName>
    <definedName name="COM140143_26">#REF!</definedName>
    <definedName name="COM140143_27">#REF!</definedName>
    <definedName name="COM140143_28">#REF!</definedName>
    <definedName name="COM140143_29">#REF!</definedName>
    <definedName name="COM140143_3">#REF!</definedName>
    <definedName name="COM140143_3_1">#REF!</definedName>
    <definedName name="COM140143_3_14">#REF!</definedName>
    <definedName name="COM140143_3_15">#REF!</definedName>
    <definedName name="COM140143_3_17">#REF!</definedName>
    <definedName name="COM140143_3_18">#REF!</definedName>
    <definedName name="COM140143_3_19">#REF!</definedName>
    <definedName name="COM140143_3_20">#REF!</definedName>
    <definedName name="COM140143_3_21">#REF!</definedName>
    <definedName name="COM140143_3_27">#REF!</definedName>
    <definedName name="COM140143_3_29">#REF!</definedName>
    <definedName name="COM140143_3_30">#REF!</definedName>
    <definedName name="COM140143_3_37">#REF!</definedName>
    <definedName name="COM140143_3_46">#REF!</definedName>
    <definedName name="COM140143_3_47">#REF!</definedName>
    <definedName name="COM140143_3_48">#REF!</definedName>
    <definedName name="COM140143_3_50">#REF!</definedName>
    <definedName name="COM140143_3_7">#REF!</definedName>
    <definedName name="COM140143_30">#REF!</definedName>
    <definedName name="COM140143_31">#REF!</definedName>
    <definedName name="COM140143_32">#REF!</definedName>
    <definedName name="COM140143_33">#REF!</definedName>
    <definedName name="COM140143_34">#REF!</definedName>
    <definedName name="COM140143_35">#REF!</definedName>
    <definedName name="COM140143_36">"$#REF!.$B$1177"</definedName>
    <definedName name="COM140143_37">#REF!</definedName>
    <definedName name="COM140143_38">#REF!</definedName>
    <definedName name="COM140143_39">#REF!</definedName>
    <definedName name="COM140143_40">#REF!</definedName>
    <definedName name="COM140143_41">#REF!</definedName>
    <definedName name="COM140143_42">#REF!</definedName>
    <definedName name="COM140143_43">#REF!</definedName>
    <definedName name="COM140143_44">#REF!</definedName>
    <definedName name="COM140143_45">#REF!</definedName>
    <definedName name="COM140143_46">#REF!</definedName>
    <definedName name="COM140143_47">#REF!</definedName>
    <definedName name="COM140143_48">#REF!</definedName>
    <definedName name="COM140143_49">#REF!</definedName>
    <definedName name="COM140143_5">#REF!</definedName>
    <definedName name="COM140143_50">#REF!</definedName>
    <definedName name="COM140143_7">#REF!</definedName>
    <definedName name="COM140143_8">#REF!</definedName>
    <definedName name="COM140145_1">#REF!</definedName>
    <definedName name="COM140145_14">#REF!</definedName>
    <definedName name="COM140145_15">#REF!</definedName>
    <definedName name="COM140145_17">#REF!</definedName>
    <definedName name="COM140145_18">#REF!</definedName>
    <definedName name="COM140145_19">#REF!</definedName>
    <definedName name="COM140145_2">#REF!</definedName>
    <definedName name="COM140145_2_1">#REF!</definedName>
    <definedName name="COM140145_2_14">#REF!</definedName>
    <definedName name="COM140145_2_15">#REF!</definedName>
    <definedName name="COM140145_2_17">#REF!</definedName>
    <definedName name="COM140145_2_18">#REF!</definedName>
    <definedName name="COM140145_2_19">#REF!</definedName>
    <definedName name="COM140145_2_20">#REF!</definedName>
    <definedName name="COM140145_2_21">#REF!</definedName>
    <definedName name="COM140145_2_27">#REF!</definedName>
    <definedName name="COM140145_2_29">#REF!</definedName>
    <definedName name="COM140145_2_30">#REF!</definedName>
    <definedName name="COM140145_2_37">#REF!</definedName>
    <definedName name="COM140145_2_46">#REF!</definedName>
    <definedName name="COM140145_2_47">#REF!</definedName>
    <definedName name="COM140145_2_48">#REF!</definedName>
    <definedName name="COM140145_2_50">#REF!</definedName>
    <definedName name="COM140145_2_7">#REF!</definedName>
    <definedName name="COM140145_20">#REF!</definedName>
    <definedName name="COM140145_21">#REF!</definedName>
    <definedName name="COM140145_22">#REF!</definedName>
    <definedName name="COM140145_23">#REF!</definedName>
    <definedName name="COM140145_24">#REF!</definedName>
    <definedName name="COM140145_25">#REF!</definedName>
    <definedName name="COM140145_26">#REF!</definedName>
    <definedName name="COM140145_27">#REF!</definedName>
    <definedName name="COM140145_28">#REF!</definedName>
    <definedName name="COM140145_29">#REF!</definedName>
    <definedName name="COM140145_3">#REF!</definedName>
    <definedName name="COM140145_3_1">#REF!</definedName>
    <definedName name="COM140145_3_14">#REF!</definedName>
    <definedName name="COM140145_3_15">#REF!</definedName>
    <definedName name="COM140145_3_17">#REF!</definedName>
    <definedName name="COM140145_3_18">#REF!</definedName>
    <definedName name="COM140145_3_19">#REF!</definedName>
    <definedName name="COM140145_3_20">#REF!</definedName>
    <definedName name="COM140145_3_21">#REF!</definedName>
    <definedName name="COM140145_3_27">#REF!</definedName>
    <definedName name="COM140145_3_29">#REF!</definedName>
    <definedName name="COM140145_3_30">#REF!</definedName>
    <definedName name="COM140145_3_37">#REF!</definedName>
    <definedName name="COM140145_3_46">#REF!</definedName>
    <definedName name="COM140145_3_47">#REF!</definedName>
    <definedName name="COM140145_3_48">#REF!</definedName>
    <definedName name="COM140145_3_50">#REF!</definedName>
    <definedName name="COM140145_3_7">#REF!</definedName>
    <definedName name="COM140145_30">#REF!</definedName>
    <definedName name="COM140145_31">#REF!</definedName>
    <definedName name="COM140145_32">#REF!</definedName>
    <definedName name="COM140145_33">#REF!</definedName>
    <definedName name="COM140145_34">#REF!</definedName>
    <definedName name="COM140145_35">#REF!</definedName>
    <definedName name="COM140145_36">"$#REF!.$B$1233"</definedName>
    <definedName name="COM140145_37">#REF!</definedName>
    <definedName name="COM140145_38">#REF!</definedName>
    <definedName name="COM140145_39">#REF!</definedName>
    <definedName name="COM140145_40">#REF!</definedName>
    <definedName name="COM140145_41">#REF!</definedName>
    <definedName name="COM140145_42">#REF!</definedName>
    <definedName name="COM140145_43">#REF!</definedName>
    <definedName name="COM140145_44">#REF!</definedName>
    <definedName name="COM140145_45">#REF!</definedName>
    <definedName name="COM140145_46">#REF!</definedName>
    <definedName name="COM140145_47">#REF!</definedName>
    <definedName name="COM140145_48">#REF!</definedName>
    <definedName name="COM140145_49">#REF!</definedName>
    <definedName name="COM140145_5">#REF!</definedName>
    <definedName name="COM140145_50">#REF!</definedName>
    <definedName name="COM140145_7">#REF!</definedName>
    <definedName name="COM140145_8">#REF!</definedName>
    <definedName name="COM150130_1">#REF!</definedName>
    <definedName name="COM150130_14">#REF!</definedName>
    <definedName name="COM150130_15">#REF!</definedName>
    <definedName name="COM150130_17">#REF!</definedName>
    <definedName name="COM150130_18">#REF!</definedName>
    <definedName name="COM150130_19">#REF!</definedName>
    <definedName name="COM150130_2">#REF!</definedName>
    <definedName name="COM150130_2_1">#REF!</definedName>
    <definedName name="COM150130_2_14">#REF!</definedName>
    <definedName name="COM150130_2_15">#REF!</definedName>
    <definedName name="COM150130_2_17">#REF!</definedName>
    <definedName name="COM150130_2_18">#REF!</definedName>
    <definedName name="COM150130_2_19">#REF!</definedName>
    <definedName name="COM150130_2_20">#REF!</definedName>
    <definedName name="COM150130_2_21">#REF!</definedName>
    <definedName name="COM150130_2_27">#REF!</definedName>
    <definedName name="COM150130_2_29">#REF!</definedName>
    <definedName name="COM150130_2_30">#REF!</definedName>
    <definedName name="COM150130_2_37">#REF!</definedName>
    <definedName name="COM150130_2_46">#REF!</definedName>
    <definedName name="COM150130_2_47">#REF!</definedName>
    <definedName name="COM150130_2_48">#REF!</definedName>
    <definedName name="COM150130_2_50">#REF!</definedName>
    <definedName name="COM150130_2_7">#REF!</definedName>
    <definedName name="COM150130_20">#REF!</definedName>
    <definedName name="COM150130_21">#REF!</definedName>
    <definedName name="COM150130_22">#REF!</definedName>
    <definedName name="COM150130_23">#REF!</definedName>
    <definedName name="COM150130_24">#REF!</definedName>
    <definedName name="COM150130_25">#REF!</definedName>
    <definedName name="COM150130_26">#REF!</definedName>
    <definedName name="COM150130_27">#REF!</definedName>
    <definedName name="COM150130_28">#REF!</definedName>
    <definedName name="COM150130_29">#REF!</definedName>
    <definedName name="COM150130_3">#REF!</definedName>
    <definedName name="COM150130_3_1">#REF!</definedName>
    <definedName name="COM150130_3_14">#REF!</definedName>
    <definedName name="COM150130_3_15">#REF!</definedName>
    <definedName name="COM150130_3_17">#REF!</definedName>
    <definedName name="COM150130_3_18">#REF!</definedName>
    <definedName name="COM150130_3_19">#REF!</definedName>
    <definedName name="COM150130_3_20">#REF!</definedName>
    <definedName name="COM150130_3_21">#REF!</definedName>
    <definedName name="COM150130_3_27">#REF!</definedName>
    <definedName name="COM150130_3_29">#REF!</definedName>
    <definedName name="COM150130_3_30">#REF!</definedName>
    <definedName name="COM150130_3_37">#REF!</definedName>
    <definedName name="COM150130_3_46">#REF!</definedName>
    <definedName name="COM150130_3_47">#REF!</definedName>
    <definedName name="COM150130_3_48">#REF!</definedName>
    <definedName name="COM150130_3_50">#REF!</definedName>
    <definedName name="COM150130_3_7">#REF!</definedName>
    <definedName name="COM150130_30">#REF!</definedName>
    <definedName name="COM150130_31">#REF!</definedName>
    <definedName name="COM150130_32">#REF!</definedName>
    <definedName name="COM150130_33">#REF!</definedName>
    <definedName name="COM150130_34">#REF!</definedName>
    <definedName name="COM150130_35">#REF!</definedName>
    <definedName name="COM150130_36">"$#REF!.$B$1213"</definedName>
    <definedName name="COM150130_37">#REF!</definedName>
    <definedName name="COM150130_38">#REF!</definedName>
    <definedName name="COM150130_39">#REF!</definedName>
    <definedName name="COM150130_40">#REF!</definedName>
    <definedName name="COM150130_41">#REF!</definedName>
    <definedName name="COM150130_42">#REF!</definedName>
    <definedName name="COM150130_43">#REF!</definedName>
    <definedName name="COM150130_44">#REF!</definedName>
    <definedName name="COM150130_45">#REF!</definedName>
    <definedName name="COM150130_46">#REF!</definedName>
    <definedName name="COM150130_47">#REF!</definedName>
    <definedName name="COM150130_48">#REF!</definedName>
    <definedName name="COM150130_49">#REF!</definedName>
    <definedName name="COM150130_5">#REF!</definedName>
    <definedName name="COM150130_50">#REF!</definedName>
    <definedName name="COM150130_7">#REF!</definedName>
    <definedName name="COM150130_8">#REF!</definedName>
    <definedName name="COM170101_1">#REF!</definedName>
    <definedName name="COM170101_14">#REF!</definedName>
    <definedName name="COM170101_15">#REF!</definedName>
    <definedName name="COM170101_17">#REF!</definedName>
    <definedName name="COM170101_18">#REF!</definedName>
    <definedName name="COM170101_19">#REF!</definedName>
    <definedName name="COM170101_2">#REF!</definedName>
    <definedName name="COM170101_2_1">#REF!</definedName>
    <definedName name="COM170101_2_14">#REF!</definedName>
    <definedName name="COM170101_2_15">#REF!</definedName>
    <definedName name="COM170101_2_17">#REF!</definedName>
    <definedName name="COM170101_2_18">#REF!</definedName>
    <definedName name="COM170101_2_19">#REF!</definedName>
    <definedName name="COM170101_2_20">#REF!</definedName>
    <definedName name="COM170101_2_21">#REF!</definedName>
    <definedName name="COM170101_2_27">#REF!</definedName>
    <definedName name="COM170101_2_29">#REF!</definedName>
    <definedName name="COM170101_2_30">#REF!</definedName>
    <definedName name="COM170101_2_37">#REF!</definedName>
    <definedName name="COM170101_2_46">#REF!</definedName>
    <definedName name="COM170101_2_47">#REF!</definedName>
    <definedName name="COM170101_2_48">#REF!</definedName>
    <definedName name="COM170101_2_50">#REF!</definedName>
    <definedName name="COM170101_2_7">#REF!</definedName>
    <definedName name="COM170101_20">#REF!</definedName>
    <definedName name="COM170101_21">#REF!</definedName>
    <definedName name="COM170101_22">#REF!</definedName>
    <definedName name="COM170101_23">#REF!</definedName>
    <definedName name="COM170101_24">#REF!</definedName>
    <definedName name="COM170101_25">#REF!</definedName>
    <definedName name="COM170101_26">#REF!</definedName>
    <definedName name="COM170101_27">#REF!</definedName>
    <definedName name="COM170101_28">#REF!</definedName>
    <definedName name="COM170101_29">#REF!</definedName>
    <definedName name="COM170101_3">#REF!</definedName>
    <definedName name="COM170101_3_1">#REF!</definedName>
    <definedName name="COM170101_3_14">#REF!</definedName>
    <definedName name="COM170101_3_15">#REF!</definedName>
    <definedName name="COM170101_3_17">#REF!</definedName>
    <definedName name="COM170101_3_18">#REF!</definedName>
    <definedName name="COM170101_3_19">#REF!</definedName>
    <definedName name="COM170101_3_20">#REF!</definedName>
    <definedName name="COM170101_3_21">#REF!</definedName>
    <definedName name="COM170101_3_27">#REF!</definedName>
    <definedName name="COM170101_3_29">#REF!</definedName>
    <definedName name="COM170101_3_30">#REF!</definedName>
    <definedName name="COM170101_3_37">#REF!</definedName>
    <definedName name="COM170101_3_46">#REF!</definedName>
    <definedName name="COM170101_3_47">#REF!</definedName>
    <definedName name="COM170101_3_48">#REF!</definedName>
    <definedName name="COM170101_3_50">#REF!</definedName>
    <definedName name="COM170101_3_7">#REF!</definedName>
    <definedName name="COM170101_30">#REF!</definedName>
    <definedName name="COM170101_31">#REF!</definedName>
    <definedName name="COM170101_32">#REF!</definedName>
    <definedName name="COM170101_33">#REF!</definedName>
    <definedName name="COM170101_34">#REF!</definedName>
    <definedName name="COM170101_35">#REF!</definedName>
    <definedName name="COM170101_36">"$#REF!.$B$1206"</definedName>
    <definedName name="COM170101_37">#REF!</definedName>
    <definedName name="COM170101_38">#REF!</definedName>
    <definedName name="COM170101_39">#REF!</definedName>
    <definedName name="COM170101_40">#REF!</definedName>
    <definedName name="COM170101_41">#REF!</definedName>
    <definedName name="COM170101_42">#REF!</definedName>
    <definedName name="COM170101_43">#REF!</definedName>
    <definedName name="COM170101_44">#REF!</definedName>
    <definedName name="COM170101_45">#REF!</definedName>
    <definedName name="COM170101_46">#REF!</definedName>
    <definedName name="COM170101_47">#REF!</definedName>
    <definedName name="COM170101_48">#REF!</definedName>
    <definedName name="COM170101_49">#REF!</definedName>
    <definedName name="COM170101_5">#REF!</definedName>
    <definedName name="COM170101_50">#REF!</definedName>
    <definedName name="COM170101_7">#REF!</definedName>
    <definedName name="COM170101_8">#REF!</definedName>
    <definedName name="COM170102_1">#REF!</definedName>
    <definedName name="COM170102_14">#REF!</definedName>
    <definedName name="COM170102_15">#REF!</definedName>
    <definedName name="COM170102_17">#REF!</definedName>
    <definedName name="COM170102_18">#REF!</definedName>
    <definedName name="COM170102_19">#REF!</definedName>
    <definedName name="COM170102_2">#REF!</definedName>
    <definedName name="COM170102_2_1">#REF!</definedName>
    <definedName name="COM170102_2_14">#REF!</definedName>
    <definedName name="COM170102_2_15">#REF!</definedName>
    <definedName name="COM170102_2_17">#REF!</definedName>
    <definedName name="COM170102_2_18">#REF!</definedName>
    <definedName name="COM170102_2_19">#REF!</definedName>
    <definedName name="COM170102_2_20">#REF!</definedName>
    <definedName name="COM170102_2_21">#REF!</definedName>
    <definedName name="COM170102_2_27">#REF!</definedName>
    <definedName name="COM170102_2_29">#REF!</definedName>
    <definedName name="COM170102_2_30">#REF!</definedName>
    <definedName name="COM170102_2_37">#REF!</definedName>
    <definedName name="COM170102_2_46">#REF!</definedName>
    <definedName name="COM170102_2_47">#REF!</definedName>
    <definedName name="COM170102_2_48">#REF!</definedName>
    <definedName name="COM170102_2_50">#REF!</definedName>
    <definedName name="COM170102_2_7">#REF!</definedName>
    <definedName name="COM170102_20">#REF!</definedName>
    <definedName name="COM170102_21">#REF!</definedName>
    <definedName name="COM170102_22">#REF!</definedName>
    <definedName name="COM170102_23">#REF!</definedName>
    <definedName name="COM170102_24">#REF!</definedName>
    <definedName name="COM170102_25">#REF!</definedName>
    <definedName name="COM170102_26">#REF!</definedName>
    <definedName name="COM170102_27">#REF!</definedName>
    <definedName name="COM170102_28">#REF!</definedName>
    <definedName name="COM170102_29">#REF!</definedName>
    <definedName name="COM170102_3">#REF!</definedName>
    <definedName name="COM170102_3_1">#REF!</definedName>
    <definedName name="COM170102_3_14">#REF!</definedName>
    <definedName name="COM170102_3_15">#REF!</definedName>
    <definedName name="COM170102_3_17">#REF!</definedName>
    <definedName name="COM170102_3_18">#REF!</definedName>
    <definedName name="COM170102_3_19">#REF!</definedName>
    <definedName name="COM170102_3_20">#REF!</definedName>
    <definedName name="COM170102_3_21">#REF!</definedName>
    <definedName name="COM170102_3_27">#REF!</definedName>
    <definedName name="COM170102_3_29">#REF!</definedName>
    <definedName name="COM170102_3_30">#REF!</definedName>
    <definedName name="COM170102_3_37">#REF!</definedName>
    <definedName name="COM170102_3_46">#REF!</definedName>
    <definedName name="COM170102_3_47">#REF!</definedName>
    <definedName name="COM170102_3_48">#REF!</definedName>
    <definedName name="COM170102_3_50">#REF!</definedName>
    <definedName name="COM170102_3_7">#REF!</definedName>
    <definedName name="COM170102_30">#REF!</definedName>
    <definedName name="COM170102_31">#REF!</definedName>
    <definedName name="COM170102_32">#REF!</definedName>
    <definedName name="COM170102_33">#REF!</definedName>
    <definedName name="COM170102_34">#REF!</definedName>
    <definedName name="COM170102_35">#REF!</definedName>
    <definedName name="COM170102_36">"$#REF!.$B$1260"</definedName>
    <definedName name="COM170102_37">#REF!</definedName>
    <definedName name="COM170102_38">#REF!</definedName>
    <definedName name="COM170102_39">#REF!</definedName>
    <definedName name="COM170102_40">#REF!</definedName>
    <definedName name="COM170102_41">#REF!</definedName>
    <definedName name="COM170102_42">#REF!</definedName>
    <definedName name="COM170102_43">#REF!</definedName>
    <definedName name="COM170102_44">#REF!</definedName>
    <definedName name="COM170102_45">#REF!</definedName>
    <definedName name="COM170102_46">#REF!</definedName>
    <definedName name="COM170102_47">#REF!</definedName>
    <definedName name="COM170102_48">#REF!</definedName>
    <definedName name="COM170102_49">#REF!</definedName>
    <definedName name="COM170102_5">#REF!</definedName>
    <definedName name="COM170102_50">#REF!</definedName>
    <definedName name="COM170102_7">#REF!</definedName>
    <definedName name="COM170102_8">#REF!</definedName>
    <definedName name="COM170103_1">#REF!</definedName>
    <definedName name="COM170103_14">#REF!</definedName>
    <definedName name="COM170103_15">#REF!</definedName>
    <definedName name="COM170103_17">#REF!</definedName>
    <definedName name="COM170103_18">#REF!</definedName>
    <definedName name="COM170103_19">#REF!</definedName>
    <definedName name="COM170103_2">#REF!</definedName>
    <definedName name="COM170103_2_1">#REF!</definedName>
    <definedName name="COM170103_2_14">#REF!</definedName>
    <definedName name="COM170103_2_15">#REF!</definedName>
    <definedName name="COM170103_2_17">#REF!</definedName>
    <definedName name="COM170103_2_18">#REF!</definedName>
    <definedName name="COM170103_2_19">#REF!</definedName>
    <definedName name="COM170103_2_20">#REF!</definedName>
    <definedName name="COM170103_2_21">#REF!</definedName>
    <definedName name="COM170103_2_27">#REF!</definedName>
    <definedName name="COM170103_2_29">#REF!</definedName>
    <definedName name="COM170103_2_30">#REF!</definedName>
    <definedName name="COM170103_2_37">#REF!</definedName>
    <definedName name="COM170103_2_46">#REF!</definedName>
    <definedName name="COM170103_2_47">#REF!</definedName>
    <definedName name="COM170103_2_48">#REF!</definedName>
    <definedName name="COM170103_2_50">#REF!</definedName>
    <definedName name="COM170103_2_7">#REF!</definedName>
    <definedName name="COM170103_20">#REF!</definedName>
    <definedName name="COM170103_21">#REF!</definedName>
    <definedName name="COM170103_22">#REF!</definedName>
    <definedName name="COM170103_23">#REF!</definedName>
    <definedName name="COM170103_24">#REF!</definedName>
    <definedName name="COM170103_25">#REF!</definedName>
    <definedName name="COM170103_26">#REF!</definedName>
    <definedName name="COM170103_27">#REF!</definedName>
    <definedName name="COM170103_28">#REF!</definedName>
    <definedName name="COM170103_29">#REF!</definedName>
    <definedName name="COM170103_3">#REF!</definedName>
    <definedName name="COM170103_3_1">#REF!</definedName>
    <definedName name="COM170103_3_14">#REF!</definedName>
    <definedName name="COM170103_3_15">#REF!</definedName>
    <definedName name="COM170103_3_17">#REF!</definedName>
    <definedName name="COM170103_3_18">#REF!</definedName>
    <definedName name="COM170103_3_19">#REF!</definedName>
    <definedName name="COM170103_3_20">#REF!</definedName>
    <definedName name="COM170103_3_21">#REF!</definedName>
    <definedName name="COM170103_3_27">#REF!</definedName>
    <definedName name="COM170103_3_29">#REF!</definedName>
    <definedName name="COM170103_3_30">#REF!</definedName>
    <definedName name="COM170103_3_37">#REF!</definedName>
    <definedName name="COM170103_3_46">#REF!</definedName>
    <definedName name="COM170103_3_47">#REF!</definedName>
    <definedName name="COM170103_3_48">#REF!</definedName>
    <definedName name="COM170103_3_50">#REF!</definedName>
    <definedName name="COM170103_3_7">#REF!</definedName>
    <definedName name="COM170103_30">#REF!</definedName>
    <definedName name="COM170103_31">#REF!</definedName>
    <definedName name="COM170103_32">#REF!</definedName>
    <definedName name="COM170103_33">#REF!</definedName>
    <definedName name="COM170103_34">#REF!</definedName>
    <definedName name="COM170103_35">#REF!</definedName>
    <definedName name="COM170103_36">"$#REF!.$B$1267"</definedName>
    <definedName name="COM170103_37">#REF!</definedName>
    <definedName name="COM170103_38">#REF!</definedName>
    <definedName name="COM170103_39">#REF!</definedName>
    <definedName name="COM170103_40">#REF!</definedName>
    <definedName name="COM170103_41">#REF!</definedName>
    <definedName name="COM170103_42">#REF!</definedName>
    <definedName name="COM170103_43">#REF!</definedName>
    <definedName name="COM170103_44">#REF!</definedName>
    <definedName name="COM170103_45">#REF!</definedName>
    <definedName name="COM170103_46">#REF!</definedName>
    <definedName name="COM170103_47">#REF!</definedName>
    <definedName name="COM170103_48">#REF!</definedName>
    <definedName name="COM170103_49">#REF!</definedName>
    <definedName name="COM170103_5">#REF!</definedName>
    <definedName name="COM170103_50">#REF!</definedName>
    <definedName name="COM170103_7">#REF!</definedName>
    <definedName name="COM170103_8">#REF!</definedName>
    <definedName name="corte">#REF!</definedName>
    <definedName name="corte_1">#REF!</definedName>
    <definedName name="corte_13">#REF!</definedName>
    <definedName name="corte_13_1">#REF!</definedName>
    <definedName name="corte_13_14">#REF!</definedName>
    <definedName name="corte_13_15">#REF!</definedName>
    <definedName name="corte_13_17">#REF!</definedName>
    <definedName name="corte_13_18">#REF!</definedName>
    <definedName name="corte_13_19">#REF!</definedName>
    <definedName name="corte_13_20">#REF!</definedName>
    <definedName name="corte_13_21">#REF!</definedName>
    <definedName name="corte_13_27">#REF!</definedName>
    <definedName name="corte_13_29">#REF!</definedName>
    <definedName name="corte_13_30">#REF!</definedName>
    <definedName name="corte_13_37">#REF!</definedName>
    <definedName name="corte_13_46">#REF!</definedName>
    <definedName name="corte_13_47">#REF!</definedName>
    <definedName name="corte_13_48">#REF!</definedName>
    <definedName name="corte_13_50">#REF!</definedName>
    <definedName name="corte_13_7">#REF!</definedName>
    <definedName name="corte_14">#REF!</definedName>
    <definedName name="corte_14_1">#REF!</definedName>
    <definedName name="corte_14_14">#REF!</definedName>
    <definedName name="corte_14_15">#REF!</definedName>
    <definedName name="corte_14_17">#REF!</definedName>
    <definedName name="corte_14_18">#REF!</definedName>
    <definedName name="corte_14_19">#REF!</definedName>
    <definedName name="corte_14_20">#REF!</definedName>
    <definedName name="corte_14_21">#REF!</definedName>
    <definedName name="corte_14_27">#REF!</definedName>
    <definedName name="corte_14_29">#REF!</definedName>
    <definedName name="corte_14_30">#REF!</definedName>
    <definedName name="corte_14_37">#REF!</definedName>
    <definedName name="corte_14_46">#REF!</definedName>
    <definedName name="corte_14_47">#REF!</definedName>
    <definedName name="corte_14_48">#REF!</definedName>
    <definedName name="corte_14_50">#REF!</definedName>
    <definedName name="corte_14_7">#REF!</definedName>
    <definedName name="corte_15">"$#REF!.$B$7:$J$2421"</definedName>
    <definedName name="corte_15_1">#REF!</definedName>
    <definedName name="corte_15_14">#REF!</definedName>
    <definedName name="corte_15_15">#REF!</definedName>
    <definedName name="corte_15_17">#REF!</definedName>
    <definedName name="corte_15_18">#REF!</definedName>
    <definedName name="corte_15_19">#REF!</definedName>
    <definedName name="corte_15_20">#REF!</definedName>
    <definedName name="corte_15_21">#REF!</definedName>
    <definedName name="corte_15_27">#REF!</definedName>
    <definedName name="corte_15_29">#REF!</definedName>
    <definedName name="corte_15_30">#REF!</definedName>
    <definedName name="corte_15_37">#REF!</definedName>
    <definedName name="corte_15_46">#REF!</definedName>
    <definedName name="corte_15_47">#REF!</definedName>
    <definedName name="corte_15_48">#REF!</definedName>
    <definedName name="corte_15_50">#REF!</definedName>
    <definedName name="corte_15_7">#REF!</definedName>
    <definedName name="corte_16">"$#REF!.$B$7:$J$2421"</definedName>
    <definedName name="corte_16_1">#REF!</definedName>
    <definedName name="corte_16_14">#REF!</definedName>
    <definedName name="corte_16_15">#REF!</definedName>
    <definedName name="corte_16_17">#REF!</definedName>
    <definedName name="corte_16_18">#REF!</definedName>
    <definedName name="corte_16_19">#REF!</definedName>
    <definedName name="corte_16_20">#REF!</definedName>
    <definedName name="corte_16_21">#REF!</definedName>
    <definedName name="corte_16_27">#REF!</definedName>
    <definedName name="corte_16_29">#REF!</definedName>
    <definedName name="corte_16_30">#REF!</definedName>
    <definedName name="corte_16_37">#REF!</definedName>
    <definedName name="corte_16_46">#REF!</definedName>
    <definedName name="corte_16_47">#REF!</definedName>
    <definedName name="corte_16_48">#REF!</definedName>
    <definedName name="corte_16_50">#REF!</definedName>
    <definedName name="corte_16_7">#REF!</definedName>
    <definedName name="corte_17">"$#REF!.$B$7:$J$2421"</definedName>
    <definedName name="corte_17_1">#REF!</definedName>
    <definedName name="corte_17_14">#REF!</definedName>
    <definedName name="corte_17_15">#REF!</definedName>
    <definedName name="corte_17_17">#REF!</definedName>
    <definedName name="corte_17_18">#REF!</definedName>
    <definedName name="corte_17_19">#REF!</definedName>
    <definedName name="corte_17_20">#REF!</definedName>
    <definedName name="corte_17_21">#REF!</definedName>
    <definedName name="corte_17_27">#REF!</definedName>
    <definedName name="corte_17_29">#REF!</definedName>
    <definedName name="corte_17_30">#REF!</definedName>
    <definedName name="corte_17_37">#REF!</definedName>
    <definedName name="corte_17_46">#REF!</definedName>
    <definedName name="corte_17_47">#REF!</definedName>
    <definedName name="corte_17_48">#REF!</definedName>
    <definedName name="corte_17_50">#REF!</definedName>
    <definedName name="corte_17_7">#REF!</definedName>
    <definedName name="corte_18">"$#REF!.$B$7:$J$2421"</definedName>
    <definedName name="corte_18_1">#REF!</definedName>
    <definedName name="corte_18_14">#REF!</definedName>
    <definedName name="corte_18_15">#REF!</definedName>
    <definedName name="corte_18_17">#REF!</definedName>
    <definedName name="corte_18_18">#REF!</definedName>
    <definedName name="corte_18_19">#REF!</definedName>
    <definedName name="corte_18_20">#REF!</definedName>
    <definedName name="corte_18_21">#REF!</definedName>
    <definedName name="corte_18_27">#REF!</definedName>
    <definedName name="corte_18_29">#REF!</definedName>
    <definedName name="corte_18_30">#REF!</definedName>
    <definedName name="corte_18_37">#REF!</definedName>
    <definedName name="corte_18_46">#REF!</definedName>
    <definedName name="corte_18_47">#REF!</definedName>
    <definedName name="corte_18_48">#REF!</definedName>
    <definedName name="corte_18_50">#REF!</definedName>
    <definedName name="corte_18_7">#REF!</definedName>
    <definedName name="corte_19">"$#REF!.$B$7:$J$2421"</definedName>
    <definedName name="corte_19_1">#REF!</definedName>
    <definedName name="corte_19_14">#REF!</definedName>
    <definedName name="corte_19_15">#REF!</definedName>
    <definedName name="corte_19_17">#REF!</definedName>
    <definedName name="corte_19_18">#REF!</definedName>
    <definedName name="corte_19_19">#REF!</definedName>
    <definedName name="corte_19_20">#REF!</definedName>
    <definedName name="corte_19_21">#REF!</definedName>
    <definedName name="corte_19_27">#REF!</definedName>
    <definedName name="corte_19_29">#REF!</definedName>
    <definedName name="corte_19_30">#REF!</definedName>
    <definedName name="corte_19_37">#REF!</definedName>
    <definedName name="corte_19_46">#REF!</definedName>
    <definedName name="corte_19_47">#REF!</definedName>
    <definedName name="corte_19_48">#REF!</definedName>
    <definedName name="corte_19_50">#REF!</definedName>
    <definedName name="corte_19_7">#REF!</definedName>
    <definedName name="corte_2">#REF!</definedName>
    <definedName name="corte_2_1">#REF!</definedName>
    <definedName name="corte_2_14">#REF!</definedName>
    <definedName name="corte_2_15">#REF!</definedName>
    <definedName name="corte_2_17">#REF!</definedName>
    <definedName name="corte_2_18">#REF!</definedName>
    <definedName name="corte_2_19">#REF!</definedName>
    <definedName name="corte_2_20">#REF!</definedName>
    <definedName name="corte_2_21">#REF!</definedName>
    <definedName name="corte_2_27">#REF!</definedName>
    <definedName name="corte_2_29">#REF!</definedName>
    <definedName name="corte_2_30">#REF!</definedName>
    <definedName name="corte_2_37">#REF!</definedName>
    <definedName name="corte_2_46">#REF!</definedName>
    <definedName name="corte_2_47">#REF!</definedName>
    <definedName name="corte_2_48">#REF!</definedName>
    <definedName name="corte_2_50">#REF!</definedName>
    <definedName name="corte_2_7">#REF!</definedName>
    <definedName name="corte_20">"$#REF!.$B$7:$J$2421"</definedName>
    <definedName name="corte_20_1">#REF!</definedName>
    <definedName name="corte_20_14">#REF!</definedName>
    <definedName name="corte_20_15">#REF!</definedName>
    <definedName name="corte_20_17">#REF!</definedName>
    <definedName name="corte_20_18">#REF!</definedName>
    <definedName name="corte_20_19">#REF!</definedName>
    <definedName name="corte_20_20">#REF!</definedName>
    <definedName name="corte_20_21">#REF!</definedName>
    <definedName name="corte_20_27">#REF!</definedName>
    <definedName name="corte_20_29">#REF!</definedName>
    <definedName name="corte_20_30">#REF!</definedName>
    <definedName name="corte_20_37">#REF!</definedName>
    <definedName name="corte_20_46">#REF!</definedName>
    <definedName name="corte_20_47">#REF!</definedName>
    <definedName name="corte_20_48">#REF!</definedName>
    <definedName name="corte_20_50">#REF!</definedName>
    <definedName name="corte_20_7">#REF!</definedName>
    <definedName name="corte_21">"$#REF!.$B$7:$J$2421"</definedName>
    <definedName name="corte_22">"$#REF!.$B$7:$J$2421"</definedName>
    <definedName name="corte_22_1">#REF!</definedName>
    <definedName name="corte_22_14">#REF!</definedName>
    <definedName name="corte_22_15">#REF!</definedName>
    <definedName name="corte_22_17">#REF!</definedName>
    <definedName name="corte_22_18">#REF!</definedName>
    <definedName name="corte_22_19">#REF!</definedName>
    <definedName name="corte_22_20">#REF!</definedName>
    <definedName name="corte_22_21">#REF!</definedName>
    <definedName name="corte_22_27">#REF!</definedName>
    <definedName name="corte_22_29">#REF!</definedName>
    <definedName name="corte_22_30">#REF!</definedName>
    <definedName name="corte_22_37">#REF!</definedName>
    <definedName name="corte_22_46">#REF!</definedName>
    <definedName name="corte_22_47">#REF!</definedName>
    <definedName name="corte_22_48">#REF!</definedName>
    <definedName name="corte_22_50">#REF!</definedName>
    <definedName name="corte_22_7">#REF!</definedName>
    <definedName name="corte_23">"$#REF!.$B$7:$J$2421"</definedName>
    <definedName name="corte_24">"$#REF!.$B$7:$J$2421"</definedName>
    <definedName name="corte_25">"$#REF!.$B$7:$J$2421"</definedName>
    <definedName name="corte_26">"$#REF!.$B$7:$J$2421"</definedName>
    <definedName name="corte_27">"$#REF!.$B$7:$J$2421"</definedName>
    <definedName name="corte_28">"$#REF!.$B$7:$J$2421"</definedName>
    <definedName name="corte_29">"$#REF!.$B$7:$J$2421"</definedName>
    <definedName name="corte_3">#REF!</definedName>
    <definedName name="corte_3_1">#REF!</definedName>
    <definedName name="corte_3_14">#REF!</definedName>
    <definedName name="corte_3_15">#REF!</definedName>
    <definedName name="corte_3_17">#REF!</definedName>
    <definedName name="corte_3_18">#REF!</definedName>
    <definedName name="corte_3_19">#REF!</definedName>
    <definedName name="corte_3_20">#REF!</definedName>
    <definedName name="corte_3_21">#REF!</definedName>
    <definedName name="corte_3_27">#REF!</definedName>
    <definedName name="corte_3_29">#REF!</definedName>
    <definedName name="corte_3_30">#REF!</definedName>
    <definedName name="corte_3_37">#REF!</definedName>
    <definedName name="corte_3_46">#REF!</definedName>
    <definedName name="corte_3_47">#REF!</definedName>
    <definedName name="corte_3_48">#REF!</definedName>
    <definedName name="corte_3_50">#REF!</definedName>
    <definedName name="corte_3_7">#REF!</definedName>
    <definedName name="corte_30">"$#REF!.$B$7:$J$2421"</definedName>
    <definedName name="corte_31">"$#REF!.$B$7:$J$2421"</definedName>
    <definedName name="corte_32">"$#REF!.$B$7:$J$2421"</definedName>
    <definedName name="corte_33">"$#REF!.$B$7:$J$2421"</definedName>
    <definedName name="corte_34">"$#REF!.$B$7:$J$2421"</definedName>
    <definedName name="corte_35">"$#REF!.$B$7:$J$2421"</definedName>
    <definedName name="corte_35_1">#REF!</definedName>
    <definedName name="corte_35_14">#REF!</definedName>
    <definedName name="corte_35_15">#REF!</definedName>
    <definedName name="corte_35_17">#REF!</definedName>
    <definedName name="corte_35_18">#REF!</definedName>
    <definedName name="corte_35_19">#REF!</definedName>
    <definedName name="corte_35_20">#REF!</definedName>
    <definedName name="corte_35_21">#REF!</definedName>
    <definedName name="corte_35_27">#REF!</definedName>
    <definedName name="corte_35_29">#REF!</definedName>
    <definedName name="corte_35_30">#REF!</definedName>
    <definedName name="corte_35_37">#REF!</definedName>
    <definedName name="corte_35_46">#REF!</definedName>
    <definedName name="corte_35_47">#REF!</definedName>
    <definedName name="corte_35_48">#REF!</definedName>
    <definedName name="corte_35_50">#REF!</definedName>
    <definedName name="corte_35_7">#REF!</definedName>
    <definedName name="corte_36">"$#REF!.$B$7:$J$2421"</definedName>
    <definedName name="corte_36_1">#REF!</definedName>
    <definedName name="corte_36_14">#REF!</definedName>
    <definedName name="corte_36_15">#REF!</definedName>
    <definedName name="corte_36_17">#REF!</definedName>
    <definedName name="corte_36_18">#REF!</definedName>
    <definedName name="corte_36_19">#REF!</definedName>
    <definedName name="corte_36_20">#REF!</definedName>
    <definedName name="corte_36_21">#REF!</definedName>
    <definedName name="corte_36_27">#REF!</definedName>
    <definedName name="corte_36_29">#REF!</definedName>
    <definedName name="corte_36_30">#REF!</definedName>
    <definedName name="corte_36_37">#REF!</definedName>
    <definedName name="corte_36_46">#REF!</definedName>
    <definedName name="corte_36_47">#REF!</definedName>
    <definedName name="corte_36_48">#REF!</definedName>
    <definedName name="corte_36_50">#REF!</definedName>
    <definedName name="corte_36_7">#REF!</definedName>
    <definedName name="corte_37">#REF!</definedName>
    <definedName name="corte_37_1">#REF!</definedName>
    <definedName name="corte_37_14">#REF!</definedName>
    <definedName name="corte_37_15">#REF!</definedName>
    <definedName name="corte_37_17">#REF!</definedName>
    <definedName name="corte_37_18">#REF!</definedName>
    <definedName name="corte_37_19">#REF!</definedName>
    <definedName name="corte_37_20">#REF!</definedName>
    <definedName name="corte_37_21">#REF!</definedName>
    <definedName name="corte_37_27">#REF!</definedName>
    <definedName name="corte_37_29">#REF!</definedName>
    <definedName name="corte_37_30">#REF!</definedName>
    <definedName name="corte_37_37">#REF!</definedName>
    <definedName name="corte_37_46">#REF!</definedName>
    <definedName name="corte_37_47">#REF!</definedName>
    <definedName name="corte_37_48">#REF!</definedName>
    <definedName name="corte_37_50">#REF!</definedName>
    <definedName name="corte_37_7">#REF!</definedName>
    <definedName name="corte_38">"$#REF!.$B$7:$J$2421"</definedName>
    <definedName name="corte_38_1">#REF!</definedName>
    <definedName name="corte_38_14">#REF!</definedName>
    <definedName name="corte_38_15">#REF!</definedName>
    <definedName name="corte_38_17">#REF!</definedName>
    <definedName name="corte_38_18">#REF!</definedName>
    <definedName name="corte_38_19">#REF!</definedName>
    <definedName name="corte_38_20">#REF!</definedName>
    <definedName name="corte_38_21">#REF!</definedName>
    <definedName name="corte_38_27">#REF!</definedName>
    <definedName name="corte_38_29">#REF!</definedName>
    <definedName name="corte_38_30">#REF!</definedName>
    <definedName name="corte_38_37">#REF!</definedName>
    <definedName name="corte_38_46">#REF!</definedName>
    <definedName name="corte_38_47">#REF!</definedName>
    <definedName name="corte_38_48">#REF!</definedName>
    <definedName name="corte_38_50">#REF!</definedName>
    <definedName name="corte_38_7">#REF!</definedName>
    <definedName name="corte_39">#REF!</definedName>
    <definedName name="corte_39_1">#REF!</definedName>
    <definedName name="corte_39_14">#REF!</definedName>
    <definedName name="corte_39_15">#REF!</definedName>
    <definedName name="corte_39_17">#REF!</definedName>
    <definedName name="corte_39_18">#REF!</definedName>
    <definedName name="corte_39_19">#REF!</definedName>
    <definedName name="corte_39_20">#REF!</definedName>
    <definedName name="corte_39_21">#REF!</definedName>
    <definedName name="corte_39_27">#REF!</definedName>
    <definedName name="corte_39_29">#REF!</definedName>
    <definedName name="corte_39_30">#REF!</definedName>
    <definedName name="corte_39_37">#REF!</definedName>
    <definedName name="corte_39_46">#REF!</definedName>
    <definedName name="corte_39_47">#REF!</definedName>
    <definedName name="corte_39_48">#REF!</definedName>
    <definedName name="corte_39_50">#REF!</definedName>
    <definedName name="corte_39_7">#REF!</definedName>
    <definedName name="corte_4">#REF!</definedName>
    <definedName name="corte_4_1">#REF!</definedName>
    <definedName name="corte_4_14">#REF!</definedName>
    <definedName name="corte_4_15">#REF!</definedName>
    <definedName name="corte_4_17">#REF!</definedName>
    <definedName name="corte_4_18">#REF!</definedName>
    <definedName name="corte_4_19">#REF!</definedName>
    <definedName name="corte_4_20">#REF!</definedName>
    <definedName name="corte_4_21">#REF!</definedName>
    <definedName name="corte_4_27">#REF!</definedName>
    <definedName name="corte_4_29">#REF!</definedName>
    <definedName name="corte_4_30">#REF!</definedName>
    <definedName name="corte_4_37">#REF!</definedName>
    <definedName name="corte_4_46">#REF!</definedName>
    <definedName name="corte_4_47">#REF!</definedName>
    <definedName name="corte_4_48">#REF!</definedName>
    <definedName name="corte_4_50">#REF!</definedName>
    <definedName name="corte_4_7">#REF!</definedName>
    <definedName name="corte_40">#REF!</definedName>
    <definedName name="corte_40_1">#REF!</definedName>
    <definedName name="corte_40_14">#REF!</definedName>
    <definedName name="corte_40_15">#REF!</definedName>
    <definedName name="corte_40_17">#REF!</definedName>
    <definedName name="corte_40_18">#REF!</definedName>
    <definedName name="corte_40_19">#REF!</definedName>
    <definedName name="corte_40_20">#REF!</definedName>
    <definedName name="corte_40_21">#REF!</definedName>
    <definedName name="corte_40_27">#REF!</definedName>
    <definedName name="corte_40_29">#REF!</definedName>
    <definedName name="corte_40_30">#REF!</definedName>
    <definedName name="corte_40_37">#REF!</definedName>
    <definedName name="corte_40_46">#REF!</definedName>
    <definedName name="corte_40_47">#REF!</definedName>
    <definedName name="corte_40_48">#REF!</definedName>
    <definedName name="corte_40_50">#REF!</definedName>
    <definedName name="corte_40_7">#REF!</definedName>
    <definedName name="corte_41">#REF!</definedName>
    <definedName name="corte_41_1">#REF!</definedName>
    <definedName name="corte_41_14">#REF!</definedName>
    <definedName name="corte_41_15">#REF!</definedName>
    <definedName name="corte_41_17">#REF!</definedName>
    <definedName name="corte_41_18">#REF!</definedName>
    <definedName name="corte_41_19">#REF!</definedName>
    <definedName name="corte_41_20">#REF!</definedName>
    <definedName name="corte_41_21">#REF!</definedName>
    <definedName name="corte_41_27">#REF!</definedName>
    <definedName name="corte_41_29">#REF!</definedName>
    <definedName name="corte_41_30">#REF!</definedName>
    <definedName name="corte_41_37">#REF!</definedName>
    <definedName name="corte_41_46">#REF!</definedName>
    <definedName name="corte_41_47">#REF!</definedName>
    <definedName name="corte_41_48">#REF!</definedName>
    <definedName name="corte_41_50">#REF!</definedName>
    <definedName name="corte_41_7">#REF!</definedName>
    <definedName name="corte_42">#REF!</definedName>
    <definedName name="corte_42_1">#REF!</definedName>
    <definedName name="corte_42_14">#REF!</definedName>
    <definedName name="corte_42_15">#REF!</definedName>
    <definedName name="corte_42_17">#REF!</definedName>
    <definedName name="corte_42_18">#REF!</definedName>
    <definedName name="corte_42_19">#REF!</definedName>
    <definedName name="corte_42_20">#REF!</definedName>
    <definedName name="corte_42_21">#REF!</definedName>
    <definedName name="corte_42_27">#REF!</definedName>
    <definedName name="corte_42_29">#REF!</definedName>
    <definedName name="corte_42_30">#REF!</definedName>
    <definedName name="corte_42_37">#REF!</definedName>
    <definedName name="corte_42_46">#REF!</definedName>
    <definedName name="corte_42_47">#REF!</definedName>
    <definedName name="corte_42_48">#REF!</definedName>
    <definedName name="corte_42_50">#REF!</definedName>
    <definedName name="corte_42_7">#REF!</definedName>
    <definedName name="corte_43">#REF!</definedName>
    <definedName name="corte_43_1">#REF!</definedName>
    <definedName name="corte_43_14">#REF!</definedName>
    <definedName name="corte_43_15">#REF!</definedName>
    <definedName name="corte_43_17">#REF!</definedName>
    <definedName name="corte_43_18">#REF!</definedName>
    <definedName name="corte_43_19">#REF!</definedName>
    <definedName name="corte_43_20">#REF!</definedName>
    <definedName name="corte_43_21">#REF!</definedName>
    <definedName name="corte_43_27">#REF!</definedName>
    <definedName name="corte_43_29">#REF!</definedName>
    <definedName name="corte_43_30">#REF!</definedName>
    <definedName name="corte_43_37">#REF!</definedName>
    <definedName name="corte_43_46">#REF!</definedName>
    <definedName name="corte_43_47">#REF!</definedName>
    <definedName name="corte_43_48">#REF!</definedName>
    <definedName name="corte_43_50">#REF!</definedName>
    <definedName name="corte_43_7">#REF!</definedName>
    <definedName name="corte_44">#REF!</definedName>
    <definedName name="corte_45">#REF!</definedName>
    <definedName name="corte_45_1">#REF!</definedName>
    <definedName name="corte_45_14">#REF!</definedName>
    <definedName name="corte_45_15">#REF!</definedName>
    <definedName name="corte_45_17">#REF!</definedName>
    <definedName name="corte_45_18">#REF!</definedName>
    <definedName name="corte_45_19">#REF!</definedName>
    <definedName name="corte_45_20">#REF!</definedName>
    <definedName name="corte_45_21">#REF!</definedName>
    <definedName name="corte_45_27">#REF!</definedName>
    <definedName name="corte_45_29">#REF!</definedName>
    <definedName name="corte_45_30">#REF!</definedName>
    <definedName name="corte_45_37">#REF!</definedName>
    <definedName name="corte_45_46">#REF!</definedName>
    <definedName name="corte_45_47">#REF!</definedName>
    <definedName name="corte_45_48">#REF!</definedName>
    <definedName name="corte_45_50">#REF!</definedName>
    <definedName name="corte_45_7">#REF!</definedName>
    <definedName name="corte_46">#REF!</definedName>
    <definedName name="corte_46_1">#REF!</definedName>
    <definedName name="corte_46_14">#REF!</definedName>
    <definedName name="corte_46_15">#REF!</definedName>
    <definedName name="corte_46_17">#REF!</definedName>
    <definedName name="corte_46_18">#REF!</definedName>
    <definedName name="corte_46_19">#REF!</definedName>
    <definedName name="corte_46_20">#REF!</definedName>
    <definedName name="corte_46_21">#REF!</definedName>
    <definedName name="corte_46_27">#REF!</definedName>
    <definedName name="corte_46_29">#REF!</definedName>
    <definedName name="corte_46_30">#REF!</definedName>
    <definedName name="corte_46_37">#REF!</definedName>
    <definedName name="corte_46_46">#REF!</definedName>
    <definedName name="corte_46_47">#REF!</definedName>
    <definedName name="corte_46_48">#REF!</definedName>
    <definedName name="corte_46_50">#REF!</definedName>
    <definedName name="corte_46_7">#REF!</definedName>
    <definedName name="corte_47">#REF!</definedName>
    <definedName name="corte_47_1">#REF!</definedName>
    <definedName name="corte_47_14">#REF!</definedName>
    <definedName name="corte_47_15">#REF!</definedName>
    <definedName name="corte_47_17">#REF!</definedName>
    <definedName name="corte_47_18">#REF!</definedName>
    <definedName name="corte_47_19">#REF!</definedName>
    <definedName name="corte_47_20">#REF!</definedName>
    <definedName name="corte_47_21">#REF!</definedName>
    <definedName name="corte_47_27">#REF!</definedName>
    <definedName name="corte_47_29">#REF!</definedName>
    <definedName name="corte_47_30">#REF!</definedName>
    <definedName name="corte_47_37">#REF!</definedName>
    <definedName name="corte_47_46">#REF!</definedName>
    <definedName name="corte_47_47">#REF!</definedName>
    <definedName name="corte_47_48">#REF!</definedName>
    <definedName name="corte_47_50">#REF!</definedName>
    <definedName name="corte_47_7">#REF!</definedName>
    <definedName name="corte_48">#REF!</definedName>
    <definedName name="corte_48_1">#REF!</definedName>
    <definedName name="corte_48_14">#REF!</definedName>
    <definedName name="corte_48_15">#REF!</definedName>
    <definedName name="corte_48_17">#REF!</definedName>
    <definedName name="corte_48_18">#REF!</definedName>
    <definedName name="corte_48_19">#REF!</definedName>
    <definedName name="corte_48_20">#REF!</definedName>
    <definedName name="corte_48_21">#REF!</definedName>
    <definedName name="corte_48_27">#REF!</definedName>
    <definedName name="corte_48_29">#REF!</definedName>
    <definedName name="corte_48_30">#REF!</definedName>
    <definedName name="corte_48_37">#REF!</definedName>
    <definedName name="corte_48_46">#REF!</definedName>
    <definedName name="corte_48_47">#REF!</definedName>
    <definedName name="corte_48_48">#REF!</definedName>
    <definedName name="corte_48_50">#REF!</definedName>
    <definedName name="corte_48_7">#REF!</definedName>
    <definedName name="corte_49">#REF!</definedName>
    <definedName name="corte_49_1">#REF!</definedName>
    <definedName name="corte_49_14">#REF!</definedName>
    <definedName name="corte_49_15">#REF!</definedName>
    <definedName name="corte_49_17">#REF!</definedName>
    <definedName name="corte_49_18">#REF!</definedName>
    <definedName name="corte_49_19">#REF!</definedName>
    <definedName name="corte_49_20">#REF!</definedName>
    <definedName name="corte_49_21">#REF!</definedName>
    <definedName name="corte_49_27">#REF!</definedName>
    <definedName name="corte_49_29">#REF!</definedName>
    <definedName name="corte_49_30">#REF!</definedName>
    <definedName name="corte_49_37">#REF!</definedName>
    <definedName name="corte_49_46">#REF!</definedName>
    <definedName name="corte_49_47">#REF!</definedName>
    <definedName name="corte_49_48">#REF!</definedName>
    <definedName name="corte_49_50">#REF!</definedName>
    <definedName name="corte_49_7">#REF!</definedName>
    <definedName name="corte_5">#REF!</definedName>
    <definedName name="corte_50">#REF!</definedName>
    <definedName name="corte_50_1">#REF!</definedName>
    <definedName name="corte_50_14">#REF!</definedName>
    <definedName name="corte_50_15">#REF!</definedName>
    <definedName name="corte_50_17">#REF!</definedName>
    <definedName name="corte_50_18">#REF!</definedName>
    <definedName name="corte_50_19">#REF!</definedName>
    <definedName name="corte_50_20">#REF!</definedName>
    <definedName name="corte_50_21">#REF!</definedName>
    <definedName name="corte_50_27">#REF!</definedName>
    <definedName name="corte_50_29">#REF!</definedName>
    <definedName name="corte_50_30">#REF!</definedName>
    <definedName name="corte_50_37">#REF!</definedName>
    <definedName name="corte_50_46">#REF!</definedName>
    <definedName name="corte_50_47">#REF!</definedName>
    <definedName name="corte_50_48">#REF!</definedName>
    <definedName name="corte_50_50">#REF!</definedName>
    <definedName name="corte_50_7">#REF!</definedName>
    <definedName name="corte_51">#REF!</definedName>
    <definedName name="corte_51_1">#REF!</definedName>
    <definedName name="corte_51_14">#REF!</definedName>
    <definedName name="corte_51_15">#REF!</definedName>
    <definedName name="corte_51_17">#REF!</definedName>
    <definedName name="corte_51_18">#REF!</definedName>
    <definedName name="corte_51_19">#REF!</definedName>
    <definedName name="corte_51_20">#REF!</definedName>
    <definedName name="corte_51_21">#REF!</definedName>
    <definedName name="corte_51_27">#REF!</definedName>
    <definedName name="corte_51_29">#REF!</definedName>
    <definedName name="corte_51_30">#REF!</definedName>
    <definedName name="corte_51_37">#REF!</definedName>
    <definedName name="corte_51_46">#REF!</definedName>
    <definedName name="corte_51_47">#REF!</definedName>
    <definedName name="corte_51_48">#REF!</definedName>
    <definedName name="corte_51_50">#REF!</definedName>
    <definedName name="corte_51_7">#REF!</definedName>
    <definedName name="corte_52">#REF!</definedName>
    <definedName name="corte_52_1">#REF!</definedName>
    <definedName name="corte_52_14">#REF!</definedName>
    <definedName name="corte_52_15">#REF!</definedName>
    <definedName name="corte_52_17">#REF!</definedName>
    <definedName name="corte_52_18">#REF!</definedName>
    <definedName name="corte_52_19">#REF!</definedName>
    <definedName name="corte_52_20">#REF!</definedName>
    <definedName name="corte_52_21">#REF!</definedName>
    <definedName name="corte_52_27">#REF!</definedName>
    <definedName name="corte_52_29">#REF!</definedName>
    <definedName name="corte_52_30">#REF!</definedName>
    <definedName name="corte_52_37">#REF!</definedName>
    <definedName name="corte_52_46">#REF!</definedName>
    <definedName name="corte_52_47">#REF!</definedName>
    <definedName name="corte_52_48">#REF!</definedName>
    <definedName name="corte_52_50">#REF!</definedName>
    <definedName name="corte_52_7">#REF!</definedName>
    <definedName name="corte_53">#REF!</definedName>
    <definedName name="corte_53_1">#REF!</definedName>
    <definedName name="corte_53_14">#REF!</definedName>
    <definedName name="corte_53_15">#REF!</definedName>
    <definedName name="corte_53_17">#REF!</definedName>
    <definedName name="corte_53_18">#REF!</definedName>
    <definedName name="corte_53_19">#REF!</definedName>
    <definedName name="corte_53_20">#REF!</definedName>
    <definedName name="corte_53_21">#REF!</definedName>
    <definedName name="corte_53_27">#REF!</definedName>
    <definedName name="corte_53_29">#REF!</definedName>
    <definedName name="corte_53_30">#REF!</definedName>
    <definedName name="corte_53_37">#REF!</definedName>
    <definedName name="corte_53_46">#REF!</definedName>
    <definedName name="corte_53_47">#REF!</definedName>
    <definedName name="corte_53_48">#REF!</definedName>
    <definedName name="corte_53_50">#REF!</definedName>
    <definedName name="corte_53_7">#REF!</definedName>
    <definedName name="corte_7">#REF!</definedName>
    <definedName name="corte_8">#REF!</definedName>
    <definedName name="CP" localSheetId="7">#REF!</definedName>
    <definedName name="CP">#REF!</definedName>
    <definedName name="çp" localSheetId="7">#REF!</definedName>
    <definedName name="çp">#REF!</definedName>
    <definedName name="CU">#REF!</definedName>
    <definedName name="D" localSheetId="7">#REF!</definedName>
    <definedName name="D">#REF!</definedName>
    <definedName name="daniel">#REF!</definedName>
    <definedName name="daniele">#REF!</definedName>
    <definedName name="danieleros">#REF!</definedName>
    <definedName name="data">#REF!</definedName>
    <definedName name="data_1">#REF!</definedName>
    <definedName name="data_14">#REF!</definedName>
    <definedName name="data_15">#REF!</definedName>
    <definedName name="data_17">#REF!</definedName>
    <definedName name="data_18">#REF!</definedName>
    <definedName name="data_19">#REF!</definedName>
    <definedName name="data_20">#REF!</definedName>
    <definedName name="data_21">#REF!</definedName>
    <definedName name="data_22">#REF!</definedName>
    <definedName name="data_23">#REF!</definedName>
    <definedName name="data_24">#REF!</definedName>
    <definedName name="data_25">#REF!</definedName>
    <definedName name="data_26">#REF!</definedName>
    <definedName name="data_27">#REF!</definedName>
    <definedName name="data_28">#REF!</definedName>
    <definedName name="data_29">#REF!</definedName>
    <definedName name="data_30">#REF!</definedName>
    <definedName name="data_31">#REF!</definedName>
    <definedName name="data_32">#REF!</definedName>
    <definedName name="data_33">#REF!</definedName>
    <definedName name="data_34">#REF!</definedName>
    <definedName name="data_35">#REF!</definedName>
    <definedName name="data_36">#REF!</definedName>
    <definedName name="data_37">#REF!</definedName>
    <definedName name="data_38">#REF!</definedName>
    <definedName name="data_39">#REF!</definedName>
    <definedName name="data_40">#REF!</definedName>
    <definedName name="data_41">#REF!</definedName>
    <definedName name="data_42">#REF!</definedName>
    <definedName name="data_43">#REF!</definedName>
    <definedName name="data_44">#REF!</definedName>
    <definedName name="data_45">#REF!</definedName>
    <definedName name="data_46">#REF!</definedName>
    <definedName name="data_47">#REF!</definedName>
    <definedName name="data_48">#REF!</definedName>
    <definedName name="data_49">#REF!</definedName>
    <definedName name="data_50">#REF!</definedName>
    <definedName name="data_7">#REF!</definedName>
    <definedName name="datasource">"$#REF!.$K$1"</definedName>
    <definedName name="datasource_1">#REF!</definedName>
    <definedName name="datasource_14">#REF!</definedName>
    <definedName name="datasource_15">#REF!</definedName>
    <definedName name="datasource_17">#REF!</definedName>
    <definedName name="datasource_18">#REF!</definedName>
    <definedName name="datasource_19">#REF!</definedName>
    <definedName name="datasource_20">#REF!</definedName>
    <definedName name="datasource_21">#REF!</definedName>
    <definedName name="datasource_22">#REF!</definedName>
    <definedName name="datasource_23">#REF!</definedName>
    <definedName name="datasource_24">#REF!</definedName>
    <definedName name="datasource_25">#REF!</definedName>
    <definedName name="datasource_26">#REF!</definedName>
    <definedName name="datasource_27">#REF!</definedName>
    <definedName name="datasource_28">#REF!</definedName>
    <definedName name="datasource_29">#REF!</definedName>
    <definedName name="datasource_3">#REF!</definedName>
    <definedName name="datasource_3_1">#REF!</definedName>
    <definedName name="datasource_3_14">#REF!</definedName>
    <definedName name="datasource_3_15">#REF!</definedName>
    <definedName name="datasource_3_17">#REF!</definedName>
    <definedName name="datasource_3_18">#REF!</definedName>
    <definedName name="datasource_3_19">#REF!</definedName>
    <definedName name="datasource_3_20">#REF!</definedName>
    <definedName name="datasource_3_21">#REF!</definedName>
    <definedName name="datasource_3_27">#REF!</definedName>
    <definedName name="datasource_3_29">#REF!</definedName>
    <definedName name="datasource_3_30">#REF!</definedName>
    <definedName name="datasource_3_37">#REF!</definedName>
    <definedName name="datasource_3_46">#REF!</definedName>
    <definedName name="datasource_3_47">#REF!</definedName>
    <definedName name="datasource_3_48">#REF!</definedName>
    <definedName name="datasource_3_50">#REF!</definedName>
    <definedName name="datasource_3_7">#REF!</definedName>
    <definedName name="datasource_30">#REF!</definedName>
    <definedName name="datasource_31">#REF!</definedName>
    <definedName name="datasource_32">#REF!</definedName>
    <definedName name="datasource_33">#REF!</definedName>
    <definedName name="datasource_34">#REF!</definedName>
    <definedName name="datasource_35">#REF!</definedName>
    <definedName name="datasource_36">"$#REF!.$K$1"</definedName>
    <definedName name="datasource_37">#REF!</definedName>
    <definedName name="datasource_38">#REF!</definedName>
    <definedName name="datasource_39">#REF!</definedName>
    <definedName name="datasource_40">#REF!</definedName>
    <definedName name="datasource_41">#REF!</definedName>
    <definedName name="datasource_42">#REF!</definedName>
    <definedName name="datasource_43">#REF!</definedName>
    <definedName name="datasource_44">#REF!</definedName>
    <definedName name="datasource_45">#REF!</definedName>
    <definedName name="datasource_46">#REF!</definedName>
    <definedName name="datasource_47">#REF!</definedName>
    <definedName name="datasource_48">#REF!</definedName>
    <definedName name="datasource_49">#REF!</definedName>
    <definedName name="datasource_5">#REF!</definedName>
    <definedName name="datasource_50">#REF!</definedName>
    <definedName name="datasource_7">#REF!</definedName>
    <definedName name="DÇ" localSheetId="7">#REF!</definedName>
    <definedName name="DÇ">#REF!</definedName>
    <definedName name="DE" localSheetId="7">#REF!</definedName>
    <definedName name="DE">#REF!</definedName>
    <definedName name="densidade_cap">#REF!</definedName>
    <definedName name="densidade_cap_1">#REF!</definedName>
    <definedName name="densidade_cap_14">#REF!</definedName>
    <definedName name="densidade_cap_15">#REF!</definedName>
    <definedName name="densidade_cap_17">#REF!</definedName>
    <definedName name="densidade_cap_18">#REF!</definedName>
    <definedName name="densidade_cap_19">#REF!</definedName>
    <definedName name="densidade_cap_20">#REF!</definedName>
    <definedName name="densidade_cap_21">#REF!</definedName>
    <definedName name="densidade_cap_22">#REF!</definedName>
    <definedName name="densidade_cap_23">#REF!</definedName>
    <definedName name="densidade_cap_24">#REF!</definedName>
    <definedName name="densidade_cap_25">#REF!</definedName>
    <definedName name="densidade_cap_26">#REF!</definedName>
    <definedName name="densidade_cap_27">#REF!</definedName>
    <definedName name="densidade_cap_28">#REF!</definedName>
    <definedName name="densidade_cap_29">#REF!</definedName>
    <definedName name="densidade_cap_30">#REF!</definedName>
    <definedName name="densidade_cap_31">#REF!</definedName>
    <definedName name="densidade_cap_32">#REF!</definedName>
    <definedName name="densidade_cap_33">#REF!</definedName>
    <definedName name="densidade_cap_34">#REF!</definedName>
    <definedName name="densidade_cap_35">#REF!</definedName>
    <definedName name="densidade_cap_36">#REF!</definedName>
    <definedName name="densidade_cap_37">#REF!</definedName>
    <definedName name="densidade_cap_38">#REF!</definedName>
    <definedName name="densidade_cap_39">#REF!</definedName>
    <definedName name="densidade_cap_40">#REF!</definedName>
    <definedName name="densidade_cap_41">#REF!</definedName>
    <definedName name="densidade_cap_42">#REF!</definedName>
    <definedName name="densidade_cap_43">#REF!</definedName>
    <definedName name="densidade_cap_44">#REF!</definedName>
    <definedName name="densidade_cap_45">#REF!</definedName>
    <definedName name="densidade_cap_46">#REF!</definedName>
    <definedName name="densidade_cap_47">#REF!</definedName>
    <definedName name="densidade_cap_48">#REF!</definedName>
    <definedName name="densidade_cap_49">#REF!</definedName>
    <definedName name="densidade_cap_50">#REF!</definedName>
    <definedName name="densidade_cap_7">#REF!</definedName>
    <definedName name="DES">#REF!</definedName>
    <definedName name="DES_1">#REF!</definedName>
    <definedName name="DES_14">#REF!</definedName>
    <definedName name="DES_15">#REF!</definedName>
    <definedName name="DES_17">#REF!</definedName>
    <definedName name="DES_18">#REF!</definedName>
    <definedName name="DES_19">#REF!</definedName>
    <definedName name="DES_2">#REF!</definedName>
    <definedName name="DES_2_1">#REF!</definedName>
    <definedName name="DES_2_14">#REF!</definedName>
    <definedName name="DES_2_15">#REF!</definedName>
    <definedName name="DES_2_17">#REF!</definedName>
    <definedName name="DES_2_18">#REF!</definedName>
    <definedName name="DES_2_19">#REF!</definedName>
    <definedName name="DES_2_20">#REF!</definedName>
    <definedName name="DES_2_21">#REF!</definedName>
    <definedName name="DES_2_27">#REF!</definedName>
    <definedName name="DES_2_29">#REF!</definedName>
    <definedName name="DES_2_30">#REF!</definedName>
    <definedName name="DES_2_37">#REF!</definedName>
    <definedName name="DES_2_46">#REF!</definedName>
    <definedName name="DES_2_47">#REF!</definedName>
    <definedName name="DES_2_48">#REF!</definedName>
    <definedName name="DES_2_50">#REF!</definedName>
    <definedName name="DES_2_7">#REF!</definedName>
    <definedName name="DES_20">#REF!</definedName>
    <definedName name="DES_21">#REF!</definedName>
    <definedName name="DES_22">#REF!</definedName>
    <definedName name="DES_23">#REF!</definedName>
    <definedName name="DES_24">#REF!</definedName>
    <definedName name="DES_25">#REF!</definedName>
    <definedName name="DES_26">#REF!</definedName>
    <definedName name="DES_27">#REF!</definedName>
    <definedName name="DES_28">#REF!</definedName>
    <definedName name="DES_29">#REF!</definedName>
    <definedName name="DES_3">#REF!</definedName>
    <definedName name="DES_3_1">#REF!</definedName>
    <definedName name="DES_3_14">#REF!</definedName>
    <definedName name="DES_3_15">#REF!</definedName>
    <definedName name="DES_3_17">#REF!</definedName>
    <definedName name="DES_3_18">#REF!</definedName>
    <definedName name="DES_3_19">#REF!</definedName>
    <definedName name="DES_3_20">#REF!</definedName>
    <definedName name="DES_3_21">#REF!</definedName>
    <definedName name="DES_3_27">#REF!</definedName>
    <definedName name="DES_3_29">#REF!</definedName>
    <definedName name="DES_3_30">#REF!</definedName>
    <definedName name="DES_3_37">#REF!</definedName>
    <definedName name="DES_3_46">#REF!</definedName>
    <definedName name="DES_3_47">#REF!</definedName>
    <definedName name="DES_3_48">#REF!</definedName>
    <definedName name="DES_3_50">#REF!</definedName>
    <definedName name="DES_3_7">#REF!</definedName>
    <definedName name="DES_30">#REF!</definedName>
    <definedName name="DES_31">#REF!</definedName>
    <definedName name="DES_32">#REF!</definedName>
    <definedName name="DES_33">#REF!</definedName>
    <definedName name="DES_34">#REF!</definedName>
    <definedName name="DES_35">#REF!</definedName>
    <definedName name="DES_36">"$#REF!.$E$6"</definedName>
    <definedName name="DES_37">#REF!</definedName>
    <definedName name="DES_38">#REF!</definedName>
    <definedName name="DES_39">#REF!</definedName>
    <definedName name="DES_40">#REF!</definedName>
    <definedName name="DES_41">#REF!</definedName>
    <definedName name="DES_42">#REF!</definedName>
    <definedName name="DES_43">#REF!</definedName>
    <definedName name="DES_44">#REF!</definedName>
    <definedName name="DES_45">#REF!</definedName>
    <definedName name="DES_46">#REF!</definedName>
    <definedName name="DES_47">#REF!</definedName>
    <definedName name="DES_48">#REF!</definedName>
    <definedName name="DES_49">#REF!</definedName>
    <definedName name="DES_5">#REF!</definedName>
    <definedName name="DES_50">#REF!</definedName>
    <definedName name="DES_7">#REF!</definedName>
    <definedName name="DES_8">#REF!</definedName>
    <definedName name="df" localSheetId="7">#REF!</definedName>
    <definedName name="df">#REF!</definedName>
    <definedName name="DFG" localSheetId="7">#REF!</definedName>
    <definedName name="DFG">#REF!</definedName>
    <definedName name="DJ" localSheetId="7">#REF!</definedName>
    <definedName name="DJ">#REF!</definedName>
    <definedName name="DL" localSheetId="7">#REF!</definedName>
    <definedName name="DL">#REF!</definedName>
    <definedName name="DMT_0_50">#REF!</definedName>
    <definedName name="DMT_0_50_1">#REF!</definedName>
    <definedName name="DMT_0_50_14">#REF!</definedName>
    <definedName name="DMT_0_50_15">#REF!</definedName>
    <definedName name="DMT_0_50_17">#REF!</definedName>
    <definedName name="DMT_0_50_18">#REF!</definedName>
    <definedName name="DMT_0_50_19">#REF!</definedName>
    <definedName name="DMT_0_50_20">#REF!</definedName>
    <definedName name="DMT_0_50_21">#REF!</definedName>
    <definedName name="DMT_0_50_22">#REF!</definedName>
    <definedName name="DMT_0_50_23">#REF!</definedName>
    <definedName name="DMT_0_50_24">#REF!</definedName>
    <definedName name="DMT_0_50_25">#REF!</definedName>
    <definedName name="DMT_0_50_26">#REF!</definedName>
    <definedName name="DMT_0_50_27">#REF!</definedName>
    <definedName name="DMT_0_50_28">#REF!</definedName>
    <definedName name="DMT_0_50_29">#REF!</definedName>
    <definedName name="DMT_0_50_30">#REF!</definedName>
    <definedName name="DMT_0_50_31">#REF!</definedName>
    <definedName name="DMT_0_50_32">#REF!</definedName>
    <definedName name="DMT_0_50_33">#REF!</definedName>
    <definedName name="DMT_0_50_34">#REF!</definedName>
    <definedName name="DMT_0_50_35">#REF!</definedName>
    <definedName name="DMT_0_50_36">#REF!</definedName>
    <definedName name="DMT_0_50_37">#REF!</definedName>
    <definedName name="DMT_0_50_38">#REF!</definedName>
    <definedName name="DMT_0_50_39">#REF!</definedName>
    <definedName name="DMT_0_50_40">#REF!</definedName>
    <definedName name="DMT_0_50_41">#REF!</definedName>
    <definedName name="DMT_0_50_42">#REF!</definedName>
    <definedName name="DMT_0_50_43">#REF!</definedName>
    <definedName name="DMT_0_50_44">#REF!</definedName>
    <definedName name="DMT_0_50_45">#REF!</definedName>
    <definedName name="DMT_0_50_46">#REF!</definedName>
    <definedName name="DMT_0_50_47">#REF!</definedName>
    <definedName name="DMT_0_50_48">#REF!</definedName>
    <definedName name="DMT_0_50_49">#REF!</definedName>
    <definedName name="DMT_0_50_50">#REF!</definedName>
    <definedName name="DMT_0_50_7">#REF!</definedName>
    <definedName name="DMT_1000">#REF!</definedName>
    <definedName name="DMT_1000_1">#REF!</definedName>
    <definedName name="DMT_1000_14">#REF!</definedName>
    <definedName name="DMT_1000_15">#REF!</definedName>
    <definedName name="DMT_1000_17">#REF!</definedName>
    <definedName name="DMT_1000_18">#REF!</definedName>
    <definedName name="DMT_1000_19">#REF!</definedName>
    <definedName name="DMT_1000_20">#REF!</definedName>
    <definedName name="DMT_1000_21">#REF!</definedName>
    <definedName name="DMT_1000_22">#REF!</definedName>
    <definedName name="DMT_1000_23">#REF!</definedName>
    <definedName name="DMT_1000_24">#REF!</definedName>
    <definedName name="DMT_1000_25">#REF!</definedName>
    <definedName name="DMT_1000_26">#REF!</definedName>
    <definedName name="DMT_1000_27">#REF!</definedName>
    <definedName name="DMT_1000_28">#REF!</definedName>
    <definedName name="DMT_1000_29">#REF!</definedName>
    <definedName name="DMT_1000_30">#REF!</definedName>
    <definedName name="DMT_1000_31">#REF!</definedName>
    <definedName name="DMT_1000_32">#REF!</definedName>
    <definedName name="DMT_1000_33">#REF!</definedName>
    <definedName name="DMT_1000_34">#REF!</definedName>
    <definedName name="DMT_1000_35">#REF!</definedName>
    <definedName name="DMT_1000_36">#REF!</definedName>
    <definedName name="DMT_1000_37">#REF!</definedName>
    <definedName name="DMT_1000_38">#REF!</definedName>
    <definedName name="DMT_1000_39">#REF!</definedName>
    <definedName name="DMT_1000_40">#REF!</definedName>
    <definedName name="DMT_1000_41">#REF!</definedName>
    <definedName name="DMT_1000_42">#REF!</definedName>
    <definedName name="DMT_1000_43">#REF!</definedName>
    <definedName name="DMT_1000_44">#REF!</definedName>
    <definedName name="DMT_1000_45">#REF!</definedName>
    <definedName name="DMT_1000_46">#REF!</definedName>
    <definedName name="DMT_1000_47">#REF!</definedName>
    <definedName name="DMT_1000_48">#REF!</definedName>
    <definedName name="DMT_1000_49">#REF!</definedName>
    <definedName name="DMT_1000_50">#REF!</definedName>
    <definedName name="DMT_1000_7">#REF!</definedName>
    <definedName name="DMT_200">#REF!</definedName>
    <definedName name="DMT_200_1">#REF!</definedName>
    <definedName name="DMT_200_14">#REF!</definedName>
    <definedName name="DMT_200_15">#REF!</definedName>
    <definedName name="DMT_200_17">#REF!</definedName>
    <definedName name="DMT_200_18">#REF!</definedName>
    <definedName name="DMT_200_19">#REF!</definedName>
    <definedName name="DMT_200_20">#REF!</definedName>
    <definedName name="DMT_200_21">#REF!</definedName>
    <definedName name="DMT_200_22">#REF!</definedName>
    <definedName name="DMT_200_23">#REF!</definedName>
    <definedName name="DMT_200_24">#REF!</definedName>
    <definedName name="DMT_200_25">#REF!</definedName>
    <definedName name="DMT_200_26">#REF!</definedName>
    <definedName name="DMT_200_27">#REF!</definedName>
    <definedName name="DMT_200_28">#REF!</definedName>
    <definedName name="DMT_200_29">#REF!</definedName>
    <definedName name="DMT_200_30">#REF!</definedName>
    <definedName name="DMT_200_31">#REF!</definedName>
    <definedName name="DMT_200_32">#REF!</definedName>
    <definedName name="DMT_200_33">#REF!</definedName>
    <definedName name="DMT_200_34">#REF!</definedName>
    <definedName name="DMT_200_35">#REF!</definedName>
    <definedName name="DMT_200_36">#REF!</definedName>
    <definedName name="DMT_200_37">#REF!</definedName>
    <definedName name="DMT_200_38">#REF!</definedName>
    <definedName name="DMT_200_39">#REF!</definedName>
    <definedName name="DMT_200_40">#REF!</definedName>
    <definedName name="DMT_200_400">#REF!</definedName>
    <definedName name="DMT_200_400_1">#REF!</definedName>
    <definedName name="DMT_200_400_14">#REF!</definedName>
    <definedName name="DMT_200_400_15">#REF!</definedName>
    <definedName name="DMT_200_400_17">#REF!</definedName>
    <definedName name="DMT_200_400_18">#REF!</definedName>
    <definedName name="DMT_200_400_19">#REF!</definedName>
    <definedName name="DMT_200_400_20">#REF!</definedName>
    <definedName name="DMT_200_400_21">#REF!</definedName>
    <definedName name="DMT_200_400_22">#REF!</definedName>
    <definedName name="DMT_200_400_23">#REF!</definedName>
    <definedName name="DMT_200_400_24">#REF!</definedName>
    <definedName name="DMT_200_400_25">#REF!</definedName>
    <definedName name="DMT_200_400_26">#REF!</definedName>
    <definedName name="DMT_200_400_27">#REF!</definedName>
    <definedName name="DMT_200_400_28">#REF!</definedName>
    <definedName name="DMT_200_400_29">#REF!</definedName>
    <definedName name="DMT_200_400_30">#REF!</definedName>
    <definedName name="DMT_200_400_31">#REF!</definedName>
    <definedName name="DMT_200_400_32">#REF!</definedName>
    <definedName name="DMT_200_400_33">#REF!</definedName>
    <definedName name="DMT_200_400_34">#REF!</definedName>
    <definedName name="DMT_200_400_35">#REF!</definedName>
    <definedName name="DMT_200_400_36">#REF!</definedName>
    <definedName name="DMT_200_400_37">#REF!</definedName>
    <definedName name="DMT_200_400_38">#REF!</definedName>
    <definedName name="DMT_200_400_39">#REF!</definedName>
    <definedName name="DMT_200_400_40">#REF!</definedName>
    <definedName name="DMT_200_400_41">#REF!</definedName>
    <definedName name="DMT_200_400_42">#REF!</definedName>
    <definedName name="DMT_200_400_43">#REF!</definedName>
    <definedName name="DMT_200_400_44">#REF!</definedName>
    <definedName name="DMT_200_400_45">#REF!</definedName>
    <definedName name="DMT_200_400_46">#REF!</definedName>
    <definedName name="DMT_200_400_47">#REF!</definedName>
    <definedName name="DMT_200_400_48">#REF!</definedName>
    <definedName name="DMT_200_400_49">#REF!</definedName>
    <definedName name="DMT_200_400_50">#REF!</definedName>
    <definedName name="DMT_200_400_7">#REF!</definedName>
    <definedName name="DMT_200_41">#REF!</definedName>
    <definedName name="DMT_200_42">#REF!</definedName>
    <definedName name="DMT_200_43">#REF!</definedName>
    <definedName name="DMT_200_44">#REF!</definedName>
    <definedName name="DMT_200_45">#REF!</definedName>
    <definedName name="DMT_200_46">#REF!</definedName>
    <definedName name="DMT_200_47">#REF!</definedName>
    <definedName name="DMT_200_48">#REF!</definedName>
    <definedName name="DMT_200_49">#REF!</definedName>
    <definedName name="DMT_200_50">#REF!</definedName>
    <definedName name="DMT_200_7">#REF!</definedName>
    <definedName name="DMT_400">#REF!</definedName>
    <definedName name="DMT_400_1">#REF!</definedName>
    <definedName name="DMT_400_14">#REF!</definedName>
    <definedName name="DMT_400_15">#REF!</definedName>
    <definedName name="DMT_400_17">#REF!</definedName>
    <definedName name="DMT_400_18">#REF!</definedName>
    <definedName name="DMT_400_19">#REF!</definedName>
    <definedName name="DMT_400_20">#REF!</definedName>
    <definedName name="DMT_400_21">#REF!</definedName>
    <definedName name="DMT_400_22">#REF!</definedName>
    <definedName name="DMT_400_23">#REF!</definedName>
    <definedName name="DMT_400_24">#REF!</definedName>
    <definedName name="DMT_400_25">#REF!</definedName>
    <definedName name="DMT_400_26">#REF!</definedName>
    <definedName name="DMT_400_27">#REF!</definedName>
    <definedName name="DMT_400_28">#REF!</definedName>
    <definedName name="DMT_400_29">#REF!</definedName>
    <definedName name="DMT_400_30">#REF!</definedName>
    <definedName name="DMT_400_31">#REF!</definedName>
    <definedName name="DMT_400_32">#REF!</definedName>
    <definedName name="DMT_400_33">#REF!</definedName>
    <definedName name="DMT_400_34">#REF!</definedName>
    <definedName name="DMT_400_35">#REF!</definedName>
    <definedName name="DMT_400_36">#REF!</definedName>
    <definedName name="DMT_400_37">#REF!</definedName>
    <definedName name="DMT_400_38">#REF!</definedName>
    <definedName name="DMT_400_39">#REF!</definedName>
    <definedName name="DMT_400_40">#REF!</definedName>
    <definedName name="DMT_400_41">#REF!</definedName>
    <definedName name="DMT_400_42">#REF!</definedName>
    <definedName name="DMT_400_43">#REF!</definedName>
    <definedName name="DMT_400_44">#REF!</definedName>
    <definedName name="DMT_400_45">#REF!</definedName>
    <definedName name="DMT_400_46">#REF!</definedName>
    <definedName name="DMT_400_47">#REF!</definedName>
    <definedName name="DMT_400_48">#REF!</definedName>
    <definedName name="DMT_400_49">#REF!</definedName>
    <definedName name="DMT_400_50">#REF!</definedName>
    <definedName name="DMT_400_600">#REF!</definedName>
    <definedName name="DMT_400_600_1">#REF!</definedName>
    <definedName name="DMT_400_600_14">#REF!</definedName>
    <definedName name="DMT_400_600_15">#REF!</definedName>
    <definedName name="DMT_400_600_17">#REF!</definedName>
    <definedName name="DMT_400_600_18">#REF!</definedName>
    <definedName name="DMT_400_600_19">#REF!</definedName>
    <definedName name="DMT_400_600_20">#REF!</definedName>
    <definedName name="DMT_400_600_21">#REF!</definedName>
    <definedName name="DMT_400_600_22">#REF!</definedName>
    <definedName name="DMT_400_600_23">#REF!</definedName>
    <definedName name="DMT_400_600_24">#REF!</definedName>
    <definedName name="DMT_400_600_25">#REF!</definedName>
    <definedName name="DMT_400_600_26">#REF!</definedName>
    <definedName name="DMT_400_600_27">#REF!</definedName>
    <definedName name="DMT_400_600_28">#REF!</definedName>
    <definedName name="DMT_400_600_29">#REF!</definedName>
    <definedName name="DMT_400_600_30">#REF!</definedName>
    <definedName name="DMT_400_600_31">#REF!</definedName>
    <definedName name="DMT_400_600_32">#REF!</definedName>
    <definedName name="DMT_400_600_33">#REF!</definedName>
    <definedName name="DMT_400_600_34">#REF!</definedName>
    <definedName name="DMT_400_600_35">#REF!</definedName>
    <definedName name="DMT_400_600_36">#REF!</definedName>
    <definedName name="DMT_400_600_37">#REF!</definedName>
    <definedName name="DMT_400_600_38">#REF!</definedName>
    <definedName name="DMT_400_600_39">#REF!</definedName>
    <definedName name="DMT_400_600_40">#REF!</definedName>
    <definedName name="DMT_400_600_41">#REF!</definedName>
    <definedName name="DMT_400_600_42">#REF!</definedName>
    <definedName name="DMT_400_600_43">#REF!</definedName>
    <definedName name="DMT_400_600_44">#REF!</definedName>
    <definedName name="DMT_400_600_45">#REF!</definedName>
    <definedName name="DMT_400_600_46">#REF!</definedName>
    <definedName name="DMT_400_600_47">#REF!</definedName>
    <definedName name="DMT_400_600_48">#REF!</definedName>
    <definedName name="DMT_400_600_49">#REF!</definedName>
    <definedName name="DMT_400_600_50">#REF!</definedName>
    <definedName name="DMT_400_600_7">#REF!</definedName>
    <definedName name="DMT_400_7">#REF!</definedName>
    <definedName name="DMT_50">#REF!</definedName>
    <definedName name="DMT_50_1">#REF!</definedName>
    <definedName name="DMT_50_14">#REF!</definedName>
    <definedName name="DMT_50_15">#REF!</definedName>
    <definedName name="DMT_50_17">#REF!</definedName>
    <definedName name="DMT_50_18">#REF!</definedName>
    <definedName name="DMT_50_19">#REF!</definedName>
    <definedName name="DMT_50_20">#REF!</definedName>
    <definedName name="DMT_50_200">#REF!</definedName>
    <definedName name="DMT_50_200_1">#REF!</definedName>
    <definedName name="DMT_50_200_14">#REF!</definedName>
    <definedName name="DMT_50_200_15">#REF!</definedName>
    <definedName name="DMT_50_200_17">#REF!</definedName>
    <definedName name="DMT_50_200_18">#REF!</definedName>
    <definedName name="DMT_50_200_19">#REF!</definedName>
    <definedName name="DMT_50_200_20">#REF!</definedName>
    <definedName name="DMT_50_200_21">#REF!</definedName>
    <definedName name="DMT_50_200_22">#REF!</definedName>
    <definedName name="DMT_50_200_23">#REF!</definedName>
    <definedName name="DMT_50_200_24">#REF!</definedName>
    <definedName name="DMT_50_200_25">#REF!</definedName>
    <definedName name="DMT_50_200_26">#REF!</definedName>
    <definedName name="DMT_50_200_27">#REF!</definedName>
    <definedName name="DMT_50_200_28">#REF!</definedName>
    <definedName name="DMT_50_200_29">#REF!</definedName>
    <definedName name="DMT_50_200_30">#REF!</definedName>
    <definedName name="DMT_50_200_31">#REF!</definedName>
    <definedName name="DMT_50_200_32">#REF!</definedName>
    <definedName name="DMT_50_200_33">#REF!</definedName>
    <definedName name="DMT_50_200_34">#REF!</definedName>
    <definedName name="DMT_50_200_35">#REF!</definedName>
    <definedName name="DMT_50_200_36">#REF!</definedName>
    <definedName name="DMT_50_200_37">#REF!</definedName>
    <definedName name="DMT_50_200_38">#REF!</definedName>
    <definedName name="DMT_50_200_39">#REF!</definedName>
    <definedName name="DMT_50_200_40">#REF!</definedName>
    <definedName name="DMT_50_200_41">#REF!</definedName>
    <definedName name="DMT_50_200_42">#REF!</definedName>
    <definedName name="DMT_50_200_43">#REF!</definedName>
    <definedName name="DMT_50_200_44">#REF!</definedName>
    <definedName name="DMT_50_200_45">#REF!</definedName>
    <definedName name="DMT_50_200_46">#REF!</definedName>
    <definedName name="DMT_50_200_47">#REF!</definedName>
    <definedName name="DMT_50_200_48">#REF!</definedName>
    <definedName name="DMT_50_200_49">#REF!</definedName>
    <definedName name="DMT_50_200_50">#REF!</definedName>
    <definedName name="DMT_50_200_7">#REF!</definedName>
    <definedName name="DMT_50_21">#REF!</definedName>
    <definedName name="DMT_50_22">#REF!</definedName>
    <definedName name="DMT_50_23">#REF!</definedName>
    <definedName name="DMT_50_24">#REF!</definedName>
    <definedName name="DMT_50_25">#REF!</definedName>
    <definedName name="DMT_50_26">#REF!</definedName>
    <definedName name="DMT_50_27">#REF!</definedName>
    <definedName name="DMT_50_28">#REF!</definedName>
    <definedName name="DMT_50_29">#REF!</definedName>
    <definedName name="DMT_50_30">#REF!</definedName>
    <definedName name="DMT_50_31">#REF!</definedName>
    <definedName name="DMT_50_32">#REF!</definedName>
    <definedName name="DMT_50_33">#REF!</definedName>
    <definedName name="DMT_50_34">#REF!</definedName>
    <definedName name="DMT_50_35">#REF!</definedName>
    <definedName name="DMT_50_36">#REF!</definedName>
    <definedName name="DMT_50_37">#REF!</definedName>
    <definedName name="DMT_50_38">#REF!</definedName>
    <definedName name="DMT_50_39">#REF!</definedName>
    <definedName name="DMT_50_40">#REF!</definedName>
    <definedName name="DMT_50_41">#REF!</definedName>
    <definedName name="DMT_50_42">#REF!</definedName>
    <definedName name="DMT_50_43">#REF!</definedName>
    <definedName name="DMT_50_44">#REF!</definedName>
    <definedName name="DMT_50_45">#REF!</definedName>
    <definedName name="DMT_50_46">#REF!</definedName>
    <definedName name="DMT_50_47">#REF!</definedName>
    <definedName name="DMT_50_48">#REF!</definedName>
    <definedName name="DMT_50_49">#REF!</definedName>
    <definedName name="DMT_50_50">#REF!</definedName>
    <definedName name="DMT_50_7">#REF!</definedName>
    <definedName name="DMT_600">#REF!</definedName>
    <definedName name="DMT_600_1">#REF!</definedName>
    <definedName name="DMT_600_14">#REF!</definedName>
    <definedName name="DMT_600_15">#REF!</definedName>
    <definedName name="DMT_600_17">#REF!</definedName>
    <definedName name="DMT_600_18">#REF!</definedName>
    <definedName name="DMT_600_19">#REF!</definedName>
    <definedName name="DMT_600_20">#REF!</definedName>
    <definedName name="DMT_600_21">#REF!</definedName>
    <definedName name="DMT_600_22">#REF!</definedName>
    <definedName name="DMT_600_23">#REF!</definedName>
    <definedName name="DMT_600_24">#REF!</definedName>
    <definedName name="DMT_600_25">#REF!</definedName>
    <definedName name="DMT_600_26">#REF!</definedName>
    <definedName name="DMT_600_27">#REF!</definedName>
    <definedName name="DMT_600_28">#REF!</definedName>
    <definedName name="DMT_600_29">#REF!</definedName>
    <definedName name="DMT_600_30">#REF!</definedName>
    <definedName name="DMT_600_31">#REF!</definedName>
    <definedName name="DMT_600_32">#REF!</definedName>
    <definedName name="DMT_600_33">#REF!</definedName>
    <definedName name="DMT_600_34">#REF!</definedName>
    <definedName name="DMT_600_35">#REF!</definedName>
    <definedName name="DMT_600_36">#REF!</definedName>
    <definedName name="DMT_600_37">#REF!</definedName>
    <definedName name="DMT_600_38">#REF!</definedName>
    <definedName name="DMT_600_39">#REF!</definedName>
    <definedName name="DMT_600_40">#REF!</definedName>
    <definedName name="DMT_600_41">#REF!</definedName>
    <definedName name="DMT_600_42">#REF!</definedName>
    <definedName name="DMT_600_43">#REF!</definedName>
    <definedName name="DMT_600_44">#REF!</definedName>
    <definedName name="DMT_600_45">#REF!</definedName>
    <definedName name="DMT_600_46">#REF!</definedName>
    <definedName name="DMT_600_47">#REF!</definedName>
    <definedName name="DMT_600_48">#REF!</definedName>
    <definedName name="DMT_600_49">#REF!</definedName>
    <definedName name="DMT_600_50">#REF!</definedName>
    <definedName name="DMT_600_7">#REF!</definedName>
    <definedName name="DMT_800">#REF!</definedName>
    <definedName name="DMT_800_1">#REF!</definedName>
    <definedName name="DMT_800_14">#REF!</definedName>
    <definedName name="DMT_800_15">#REF!</definedName>
    <definedName name="DMT_800_17">#REF!</definedName>
    <definedName name="DMT_800_18">#REF!</definedName>
    <definedName name="DMT_800_19">#REF!</definedName>
    <definedName name="DMT_800_20">#REF!</definedName>
    <definedName name="DMT_800_21">#REF!</definedName>
    <definedName name="DMT_800_22">#REF!</definedName>
    <definedName name="DMT_800_23">#REF!</definedName>
    <definedName name="DMT_800_24">#REF!</definedName>
    <definedName name="DMT_800_25">#REF!</definedName>
    <definedName name="DMT_800_26">#REF!</definedName>
    <definedName name="DMT_800_27">#REF!</definedName>
    <definedName name="DMT_800_28">#REF!</definedName>
    <definedName name="DMT_800_29">#REF!</definedName>
    <definedName name="DMT_800_30">#REF!</definedName>
    <definedName name="DMT_800_31">#REF!</definedName>
    <definedName name="DMT_800_32">#REF!</definedName>
    <definedName name="DMT_800_33">#REF!</definedName>
    <definedName name="DMT_800_34">#REF!</definedName>
    <definedName name="DMT_800_35">#REF!</definedName>
    <definedName name="DMT_800_36">#REF!</definedName>
    <definedName name="DMT_800_37">#REF!</definedName>
    <definedName name="DMT_800_38">#REF!</definedName>
    <definedName name="DMT_800_39">#REF!</definedName>
    <definedName name="DMT_800_40">#REF!</definedName>
    <definedName name="DMT_800_41">#REF!</definedName>
    <definedName name="DMT_800_42">#REF!</definedName>
    <definedName name="DMT_800_43">#REF!</definedName>
    <definedName name="DMT_800_44">#REF!</definedName>
    <definedName name="DMT_800_45">#REF!</definedName>
    <definedName name="DMT_800_46">#REF!</definedName>
    <definedName name="DMT_800_47">#REF!</definedName>
    <definedName name="DMT_800_48">#REF!</definedName>
    <definedName name="DMT_800_49">#REF!</definedName>
    <definedName name="DMT_800_50">#REF!</definedName>
    <definedName name="DMT_800_7">#REF!</definedName>
    <definedName name="DP" localSheetId="7">#REF!</definedName>
    <definedName name="DP">#REF!</definedName>
    <definedName name="drena">#REF!</definedName>
    <definedName name="drena_1">#REF!</definedName>
    <definedName name="drena_14">#REF!</definedName>
    <definedName name="drena_15">#REF!</definedName>
    <definedName name="drena_17">#REF!</definedName>
    <definedName name="drena_18">#REF!</definedName>
    <definedName name="drena_19">#REF!</definedName>
    <definedName name="drena_20">#REF!</definedName>
    <definedName name="drena_21">#REF!</definedName>
    <definedName name="drena_22">#REF!</definedName>
    <definedName name="drena_23">#REF!</definedName>
    <definedName name="drena_24">#REF!</definedName>
    <definedName name="drena_25">#REF!</definedName>
    <definedName name="drena_26">#REF!</definedName>
    <definedName name="drena_27">#REF!</definedName>
    <definedName name="drena_28">#REF!</definedName>
    <definedName name="drena_29">#REF!</definedName>
    <definedName name="drena_30">#REF!</definedName>
    <definedName name="drena_31">#REF!</definedName>
    <definedName name="drena_32">#REF!</definedName>
    <definedName name="drena_33">#REF!</definedName>
    <definedName name="drena_34">#REF!</definedName>
    <definedName name="drena_35">#REF!</definedName>
    <definedName name="drena_36">#REF!</definedName>
    <definedName name="drena_37">#REF!</definedName>
    <definedName name="drena_38">#REF!</definedName>
    <definedName name="drena_39">#REF!</definedName>
    <definedName name="drena_40">#REF!</definedName>
    <definedName name="drena_41">#REF!</definedName>
    <definedName name="drena_42">#REF!</definedName>
    <definedName name="drena_43">#REF!</definedName>
    <definedName name="drena_44">#REF!</definedName>
    <definedName name="drena_45">#REF!</definedName>
    <definedName name="drena_46">#REF!</definedName>
    <definedName name="drena_47">#REF!</definedName>
    <definedName name="drena_48">#REF!</definedName>
    <definedName name="drena_49">#REF!</definedName>
    <definedName name="drena_50">#REF!</definedName>
    <definedName name="drena_7">#REF!</definedName>
    <definedName name="DS" localSheetId="7">#REF!</definedName>
    <definedName name="DS">#REF!</definedName>
    <definedName name="DU" localSheetId="7">#REF!</definedName>
    <definedName name="DU">#REF!</definedName>
    <definedName name="Empolamento">#REF!</definedName>
    <definedName name="Empolamento_1">#REF!</definedName>
    <definedName name="Empolamento_14">#REF!</definedName>
    <definedName name="Empolamento_15">#REF!</definedName>
    <definedName name="Empolamento_17">#REF!</definedName>
    <definedName name="Empolamento_18">#REF!</definedName>
    <definedName name="Empolamento_19">#REF!</definedName>
    <definedName name="Empolamento_20">#REF!</definedName>
    <definedName name="Empolamento_21">#REF!</definedName>
    <definedName name="Empolamento_22">#REF!</definedName>
    <definedName name="Empolamento_23">#REF!</definedName>
    <definedName name="Empolamento_24">#REF!</definedName>
    <definedName name="Empolamento_25">#REF!</definedName>
    <definedName name="Empolamento_26">#REF!</definedName>
    <definedName name="Empolamento_27">#REF!</definedName>
    <definedName name="Empolamento_28">#REF!</definedName>
    <definedName name="Empolamento_29">#REF!</definedName>
    <definedName name="Empolamento_30">#REF!</definedName>
    <definedName name="Empolamento_31">#REF!</definedName>
    <definedName name="Empolamento_32">#REF!</definedName>
    <definedName name="Empolamento_33">#REF!</definedName>
    <definedName name="Empolamento_34">#REF!</definedName>
    <definedName name="Empolamento_35">#REF!</definedName>
    <definedName name="Empolamento_36">#REF!</definedName>
    <definedName name="Empolamento_37">#REF!</definedName>
    <definedName name="Empolamento_38">#REF!</definedName>
    <definedName name="Empolamento_39">#REF!</definedName>
    <definedName name="Empolamento_40">#REF!</definedName>
    <definedName name="Empolamento_41">#REF!</definedName>
    <definedName name="Empolamento_42">#REF!</definedName>
    <definedName name="Empolamento_43">#REF!</definedName>
    <definedName name="Empolamento_44">#REF!</definedName>
    <definedName name="Empolamento_45">#REF!</definedName>
    <definedName name="Empolamento_46">#REF!</definedName>
    <definedName name="Empolamento_47">#REF!</definedName>
    <definedName name="Empolamento_48">#REF!</definedName>
    <definedName name="Empolamento_49">#REF!</definedName>
    <definedName name="Empolamento_50">#REF!</definedName>
    <definedName name="Empolamento_7">#REF!</definedName>
    <definedName name="eprd_cod">"$#REF!.$#REF!$#REF!"</definedName>
    <definedName name="eprd_cod_1">#REF!</definedName>
    <definedName name="eprd_cod_14">#REF!</definedName>
    <definedName name="eprd_cod_15">#REF!</definedName>
    <definedName name="eprd_cod_17">#REF!</definedName>
    <definedName name="eprd_cod_18">#REF!</definedName>
    <definedName name="eprd_cod_19">#REF!</definedName>
    <definedName name="eprd_cod_20">#REF!</definedName>
    <definedName name="eprd_cod_21">#REF!</definedName>
    <definedName name="eprd_cod_22">#REF!</definedName>
    <definedName name="eprd_cod_23">#REF!</definedName>
    <definedName name="eprd_cod_24">#REF!</definedName>
    <definedName name="eprd_cod_25">#REF!</definedName>
    <definedName name="eprd_cod_26">#REF!</definedName>
    <definedName name="eprd_cod_27">#REF!</definedName>
    <definedName name="eprd_cod_28">#REF!</definedName>
    <definedName name="eprd_cod_29">#REF!</definedName>
    <definedName name="eprd_cod_3">#REF!</definedName>
    <definedName name="eprd_cod_3_1">#REF!</definedName>
    <definedName name="eprd_cod_3_14">#REF!</definedName>
    <definedName name="eprd_cod_3_15">#REF!</definedName>
    <definedName name="eprd_cod_3_17">#REF!</definedName>
    <definedName name="eprd_cod_3_18">#REF!</definedName>
    <definedName name="eprd_cod_3_19">#REF!</definedName>
    <definedName name="eprd_cod_3_20">#REF!</definedName>
    <definedName name="eprd_cod_3_21">#REF!</definedName>
    <definedName name="eprd_cod_3_27">#REF!</definedName>
    <definedName name="eprd_cod_3_29">#REF!</definedName>
    <definedName name="eprd_cod_3_30">#REF!</definedName>
    <definedName name="eprd_cod_3_37">#REF!</definedName>
    <definedName name="eprd_cod_3_46">#REF!</definedName>
    <definedName name="eprd_cod_3_47">#REF!</definedName>
    <definedName name="eprd_cod_3_48">#REF!</definedName>
    <definedName name="eprd_cod_3_50">#REF!</definedName>
    <definedName name="eprd_cod_3_7">#REF!</definedName>
    <definedName name="eprd_cod_30">#REF!</definedName>
    <definedName name="eprd_cod_31">#REF!</definedName>
    <definedName name="eprd_cod_32">#REF!</definedName>
    <definedName name="eprd_cod_33">#REF!</definedName>
    <definedName name="eprd_cod_34">#REF!</definedName>
    <definedName name="eprd_cod_35">#REF!</definedName>
    <definedName name="eprd_cod_36">"$#REF!.#REF!#REF!"</definedName>
    <definedName name="eprd_cod_37">#REF!</definedName>
    <definedName name="eprd_cod_38">#REF!</definedName>
    <definedName name="eprd_cod_39">#REF!</definedName>
    <definedName name="eprd_cod_40">#REF!</definedName>
    <definedName name="eprd_cod_41">#REF!</definedName>
    <definedName name="eprd_cod_42">#REF!</definedName>
    <definedName name="eprd_cod_43">#REF!</definedName>
    <definedName name="eprd_cod_44">#REF!</definedName>
    <definedName name="eprd_cod_45">#REF!</definedName>
    <definedName name="eprd_cod_46">#REF!</definedName>
    <definedName name="eprd_cod_47">#REF!</definedName>
    <definedName name="eprd_cod_48">#REF!</definedName>
    <definedName name="eprd_cod_49">#REF!</definedName>
    <definedName name="eprd_cod_5">#REF!</definedName>
    <definedName name="eprd_cod_50">#REF!</definedName>
    <definedName name="eprd_cod_7">#REF!</definedName>
    <definedName name="eprd_cod_8">#REF!</definedName>
    <definedName name="EPVT">#REF!</definedName>
    <definedName name="EPVT_1">#REF!</definedName>
    <definedName name="EPVT_13">#REF!</definedName>
    <definedName name="EPVT_13_1">#REF!</definedName>
    <definedName name="EPVT_13_14">#REF!</definedName>
    <definedName name="EPVT_13_15">#REF!</definedName>
    <definedName name="EPVT_13_17">#REF!</definedName>
    <definedName name="EPVT_13_18">#REF!</definedName>
    <definedName name="EPVT_13_19">#REF!</definedName>
    <definedName name="EPVT_13_20">#REF!</definedName>
    <definedName name="EPVT_13_21">#REF!</definedName>
    <definedName name="EPVT_13_27">#REF!</definedName>
    <definedName name="EPVT_13_29">#REF!</definedName>
    <definedName name="EPVT_13_30">#REF!</definedName>
    <definedName name="EPVT_13_37">#REF!</definedName>
    <definedName name="EPVT_13_46">#REF!</definedName>
    <definedName name="EPVT_13_47">#REF!</definedName>
    <definedName name="EPVT_13_48">#REF!</definedName>
    <definedName name="EPVT_13_50">#REF!</definedName>
    <definedName name="EPVT_13_7">#REF!</definedName>
    <definedName name="EPVT_14">#REF!</definedName>
    <definedName name="EPVT_14_1">#REF!</definedName>
    <definedName name="EPVT_14_14">#REF!</definedName>
    <definedName name="EPVT_14_15">#REF!</definedName>
    <definedName name="EPVT_14_17">#REF!</definedName>
    <definedName name="EPVT_14_18">#REF!</definedName>
    <definedName name="EPVT_14_19">#REF!</definedName>
    <definedName name="EPVT_14_20">#REF!</definedName>
    <definedName name="EPVT_14_21">#REF!</definedName>
    <definedName name="EPVT_14_27">#REF!</definedName>
    <definedName name="EPVT_14_29">#REF!</definedName>
    <definedName name="EPVT_14_30">#REF!</definedName>
    <definedName name="EPVT_14_37">#REF!</definedName>
    <definedName name="EPVT_14_46">#REF!</definedName>
    <definedName name="EPVT_14_47">#REF!</definedName>
    <definedName name="EPVT_14_48">#REF!</definedName>
    <definedName name="EPVT_14_50">#REF!</definedName>
    <definedName name="EPVT_14_7">#REF!</definedName>
    <definedName name="EPVT_15">"$#REF!.$B$5:$G$2449"</definedName>
    <definedName name="EPVT_15_1">#REF!</definedName>
    <definedName name="EPVT_15_14">#REF!</definedName>
    <definedName name="EPVT_15_15">#REF!</definedName>
    <definedName name="EPVT_15_17">#REF!</definedName>
    <definedName name="EPVT_15_18">#REF!</definedName>
    <definedName name="EPVT_15_19">#REF!</definedName>
    <definedName name="EPVT_15_20">#REF!</definedName>
    <definedName name="EPVT_15_21">#REF!</definedName>
    <definedName name="EPVT_15_27">#REF!</definedName>
    <definedName name="EPVT_15_29">#REF!</definedName>
    <definedName name="EPVT_15_30">#REF!</definedName>
    <definedName name="EPVT_15_37">#REF!</definedName>
    <definedName name="EPVT_15_46">#REF!</definedName>
    <definedName name="EPVT_15_47">#REF!</definedName>
    <definedName name="EPVT_15_48">#REF!</definedName>
    <definedName name="EPVT_15_50">#REF!</definedName>
    <definedName name="EPVT_15_7">#REF!</definedName>
    <definedName name="EPVT_16">"$#REF!.$B$5:$G$2449"</definedName>
    <definedName name="EPVT_16_1">#REF!</definedName>
    <definedName name="EPVT_16_14">#REF!</definedName>
    <definedName name="EPVT_16_15">#REF!</definedName>
    <definedName name="EPVT_16_17">#REF!</definedName>
    <definedName name="EPVT_16_18">#REF!</definedName>
    <definedName name="EPVT_16_19">#REF!</definedName>
    <definedName name="EPVT_16_20">#REF!</definedName>
    <definedName name="EPVT_16_21">#REF!</definedName>
    <definedName name="EPVT_16_27">#REF!</definedName>
    <definedName name="EPVT_16_29">#REF!</definedName>
    <definedName name="EPVT_16_30">#REF!</definedName>
    <definedName name="EPVT_16_37">#REF!</definedName>
    <definedName name="EPVT_16_46">#REF!</definedName>
    <definedName name="EPVT_16_47">#REF!</definedName>
    <definedName name="EPVT_16_48">#REF!</definedName>
    <definedName name="EPVT_16_50">#REF!</definedName>
    <definedName name="EPVT_16_7">#REF!</definedName>
    <definedName name="EPVT_17">"$#REF!.$B$5:$G$2449"</definedName>
    <definedName name="EPVT_17_1">#REF!</definedName>
    <definedName name="EPVT_17_14">#REF!</definedName>
    <definedName name="EPVT_17_15">#REF!</definedName>
    <definedName name="EPVT_17_17">#REF!</definedName>
    <definedName name="EPVT_17_18">#REF!</definedName>
    <definedName name="EPVT_17_19">#REF!</definedName>
    <definedName name="EPVT_17_20">#REF!</definedName>
    <definedName name="EPVT_17_21">#REF!</definedName>
    <definedName name="EPVT_17_27">#REF!</definedName>
    <definedName name="EPVT_17_29">#REF!</definedName>
    <definedName name="EPVT_17_30">#REF!</definedName>
    <definedName name="EPVT_17_37">#REF!</definedName>
    <definedName name="EPVT_17_46">#REF!</definedName>
    <definedName name="EPVT_17_47">#REF!</definedName>
    <definedName name="EPVT_17_48">#REF!</definedName>
    <definedName name="EPVT_17_50">#REF!</definedName>
    <definedName name="EPVT_17_7">#REF!</definedName>
    <definedName name="EPVT_18">"$#REF!.$B$5:$G$2449"</definedName>
    <definedName name="EPVT_18_1">#REF!</definedName>
    <definedName name="EPVT_18_14">#REF!</definedName>
    <definedName name="EPVT_18_15">#REF!</definedName>
    <definedName name="EPVT_18_17">#REF!</definedName>
    <definedName name="EPVT_18_18">#REF!</definedName>
    <definedName name="EPVT_18_19">#REF!</definedName>
    <definedName name="EPVT_18_20">#REF!</definedName>
    <definedName name="EPVT_18_21">#REF!</definedName>
    <definedName name="EPVT_18_27">#REF!</definedName>
    <definedName name="EPVT_18_29">#REF!</definedName>
    <definedName name="EPVT_18_30">#REF!</definedName>
    <definedName name="EPVT_18_37">#REF!</definedName>
    <definedName name="EPVT_18_46">#REF!</definedName>
    <definedName name="EPVT_18_47">#REF!</definedName>
    <definedName name="EPVT_18_48">#REF!</definedName>
    <definedName name="EPVT_18_50">#REF!</definedName>
    <definedName name="EPVT_18_7">#REF!</definedName>
    <definedName name="EPVT_19">"$#REF!.$B$5:$G$2449"</definedName>
    <definedName name="EPVT_19_1">#REF!</definedName>
    <definedName name="EPVT_19_14">#REF!</definedName>
    <definedName name="EPVT_19_15">#REF!</definedName>
    <definedName name="EPVT_19_17">#REF!</definedName>
    <definedName name="EPVT_19_18">#REF!</definedName>
    <definedName name="EPVT_19_19">#REF!</definedName>
    <definedName name="EPVT_19_20">#REF!</definedName>
    <definedName name="EPVT_19_21">#REF!</definedName>
    <definedName name="EPVT_19_27">#REF!</definedName>
    <definedName name="EPVT_19_29">#REF!</definedName>
    <definedName name="EPVT_19_30">#REF!</definedName>
    <definedName name="EPVT_19_37">#REF!</definedName>
    <definedName name="EPVT_19_46">#REF!</definedName>
    <definedName name="EPVT_19_47">#REF!</definedName>
    <definedName name="EPVT_19_48">#REF!</definedName>
    <definedName name="EPVT_19_50">#REF!</definedName>
    <definedName name="EPVT_19_7">#REF!</definedName>
    <definedName name="EPVT_2">#REF!</definedName>
    <definedName name="EPVT_2_1">#REF!</definedName>
    <definedName name="EPVT_2_14">#REF!</definedName>
    <definedName name="EPVT_2_15">#REF!</definedName>
    <definedName name="EPVT_2_17">#REF!</definedName>
    <definedName name="EPVT_2_18">#REF!</definedName>
    <definedName name="EPVT_2_19">#REF!</definedName>
    <definedName name="EPVT_2_20">#REF!</definedName>
    <definedName name="EPVT_2_21">#REF!</definedName>
    <definedName name="EPVT_2_27">#REF!</definedName>
    <definedName name="EPVT_2_29">#REF!</definedName>
    <definedName name="EPVT_2_30">#REF!</definedName>
    <definedName name="EPVT_2_37">#REF!</definedName>
    <definedName name="EPVT_2_46">#REF!</definedName>
    <definedName name="EPVT_2_47">#REF!</definedName>
    <definedName name="EPVT_2_48">#REF!</definedName>
    <definedName name="EPVT_2_50">#REF!</definedName>
    <definedName name="EPVT_2_7">#REF!</definedName>
    <definedName name="EPVT_20">"$#REF!.$B$5:$G$2449"</definedName>
    <definedName name="EPVT_20_1">#REF!</definedName>
    <definedName name="EPVT_20_14">#REF!</definedName>
    <definedName name="EPVT_20_15">#REF!</definedName>
    <definedName name="EPVT_20_17">#REF!</definedName>
    <definedName name="EPVT_20_18">#REF!</definedName>
    <definedName name="EPVT_20_19">#REF!</definedName>
    <definedName name="EPVT_20_20">#REF!</definedName>
    <definedName name="EPVT_20_21">#REF!</definedName>
    <definedName name="EPVT_20_27">#REF!</definedName>
    <definedName name="EPVT_20_29">#REF!</definedName>
    <definedName name="EPVT_20_30">#REF!</definedName>
    <definedName name="EPVT_20_37">#REF!</definedName>
    <definedName name="EPVT_20_46">#REF!</definedName>
    <definedName name="EPVT_20_47">#REF!</definedName>
    <definedName name="EPVT_20_48">#REF!</definedName>
    <definedName name="EPVT_20_50">#REF!</definedName>
    <definedName name="EPVT_20_7">#REF!</definedName>
    <definedName name="EPVT_21">"$#REF!.$B$5:$G$2449"</definedName>
    <definedName name="EPVT_22">"$#REF!.$B$5:$G$2449"</definedName>
    <definedName name="EPVT_22_1">#REF!</definedName>
    <definedName name="EPVT_22_14">#REF!</definedName>
    <definedName name="EPVT_22_15">#REF!</definedName>
    <definedName name="EPVT_22_17">#REF!</definedName>
    <definedName name="EPVT_22_18">#REF!</definedName>
    <definedName name="EPVT_22_19">#REF!</definedName>
    <definedName name="EPVT_22_20">#REF!</definedName>
    <definedName name="EPVT_22_21">#REF!</definedName>
    <definedName name="EPVT_22_27">#REF!</definedName>
    <definedName name="EPVT_22_29">#REF!</definedName>
    <definedName name="EPVT_22_30">#REF!</definedName>
    <definedName name="EPVT_22_37">#REF!</definedName>
    <definedName name="EPVT_22_46">#REF!</definedName>
    <definedName name="EPVT_22_47">#REF!</definedName>
    <definedName name="EPVT_22_48">#REF!</definedName>
    <definedName name="EPVT_22_50">#REF!</definedName>
    <definedName name="EPVT_22_7">#REF!</definedName>
    <definedName name="EPVT_23">"$#REF!.$B$5:$G$2449"</definedName>
    <definedName name="EPVT_24">"$#REF!.$B$5:$G$2449"</definedName>
    <definedName name="EPVT_25">"$#REF!.$B$5:$G$2449"</definedName>
    <definedName name="EPVT_26">"$#REF!.$B$5:$G$2449"</definedName>
    <definedName name="EPVT_27">"$#REF!.$B$5:$G$2449"</definedName>
    <definedName name="EPVT_28">"$#REF!.$B$5:$G$2449"</definedName>
    <definedName name="EPVT_29">"$#REF!.$B$5:$G$2449"</definedName>
    <definedName name="EPVT_3">#REF!</definedName>
    <definedName name="EPVT_3_1">#REF!</definedName>
    <definedName name="EPVT_3_14">#REF!</definedName>
    <definedName name="EPVT_3_15">#REF!</definedName>
    <definedName name="EPVT_3_17">#REF!</definedName>
    <definedName name="EPVT_3_18">#REF!</definedName>
    <definedName name="EPVT_3_19">#REF!</definedName>
    <definedName name="EPVT_3_20">#REF!</definedName>
    <definedName name="EPVT_3_21">#REF!</definedName>
    <definedName name="EPVT_3_27">#REF!</definedName>
    <definedName name="EPVT_3_29">#REF!</definedName>
    <definedName name="EPVT_3_30">#REF!</definedName>
    <definedName name="EPVT_3_37">#REF!</definedName>
    <definedName name="EPVT_3_46">#REF!</definedName>
    <definedName name="EPVT_3_47">#REF!</definedName>
    <definedName name="EPVT_3_48">#REF!</definedName>
    <definedName name="EPVT_3_50">#REF!</definedName>
    <definedName name="EPVT_3_7">#REF!</definedName>
    <definedName name="EPVT_30">"$#REF!.$B$5:$G$2449"</definedName>
    <definedName name="EPVT_31">"$#REF!.$B$5:$G$2449"</definedName>
    <definedName name="EPVT_32">"$#REF!.$B$5:$G$2449"</definedName>
    <definedName name="EPVT_33">"$#REF!.$B$5:$G$2449"</definedName>
    <definedName name="EPVT_34">"$#REF!.$B$5:$G$2449"</definedName>
    <definedName name="EPVT_35">"$#REF!.$B$5:$G$2449"</definedName>
    <definedName name="EPVT_35_1">#REF!</definedName>
    <definedName name="EPVT_35_14">#REF!</definedName>
    <definedName name="EPVT_35_15">#REF!</definedName>
    <definedName name="EPVT_35_17">#REF!</definedName>
    <definedName name="EPVT_35_18">#REF!</definedName>
    <definedName name="EPVT_35_19">#REF!</definedName>
    <definedName name="EPVT_35_20">#REF!</definedName>
    <definedName name="EPVT_35_21">#REF!</definedName>
    <definedName name="EPVT_35_27">#REF!</definedName>
    <definedName name="EPVT_35_29">#REF!</definedName>
    <definedName name="EPVT_35_30">#REF!</definedName>
    <definedName name="EPVT_35_37">#REF!</definedName>
    <definedName name="EPVT_35_46">#REF!</definedName>
    <definedName name="EPVT_35_47">#REF!</definedName>
    <definedName name="EPVT_35_48">#REF!</definedName>
    <definedName name="EPVT_35_50">#REF!</definedName>
    <definedName name="EPVT_35_7">#REF!</definedName>
    <definedName name="EPVT_36">"$#REF!.$B$5:$G$2449"</definedName>
    <definedName name="EPVT_36_1">#REF!</definedName>
    <definedName name="EPVT_36_14">#REF!</definedName>
    <definedName name="EPVT_36_15">#REF!</definedName>
    <definedName name="EPVT_36_17">#REF!</definedName>
    <definedName name="EPVT_36_18">#REF!</definedName>
    <definedName name="EPVT_36_19">#REF!</definedName>
    <definedName name="EPVT_36_20">#REF!</definedName>
    <definedName name="EPVT_36_21">#REF!</definedName>
    <definedName name="EPVT_36_27">#REF!</definedName>
    <definedName name="EPVT_36_29">#REF!</definedName>
    <definedName name="EPVT_36_30">#REF!</definedName>
    <definedName name="EPVT_36_37">#REF!</definedName>
    <definedName name="EPVT_36_46">#REF!</definedName>
    <definedName name="EPVT_36_47">#REF!</definedName>
    <definedName name="EPVT_36_48">#REF!</definedName>
    <definedName name="EPVT_36_50">#REF!</definedName>
    <definedName name="EPVT_36_7">#REF!</definedName>
    <definedName name="EPVT_37">#REF!</definedName>
    <definedName name="EPVT_37_1">#REF!</definedName>
    <definedName name="EPVT_37_14">#REF!</definedName>
    <definedName name="EPVT_37_15">#REF!</definedName>
    <definedName name="EPVT_37_17">#REF!</definedName>
    <definedName name="EPVT_37_18">#REF!</definedName>
    <definedName name="EPVT_37_19">#REF!</definedName>
    <definedName name="EPVT_37_20">#REF!</definedName>
    <definedName name="EPVT_37_21">#REF!</definedName>
    <definedName name="EPVT_37_27">#REF!</definedName>
    <definedName name="EPVT_37_29">#REF!</definedName>
    <definedName name="EPVT_37_30">#REF!</definedName>
    <definedName name="EPVT_37_37">#REF!</definedName>
    <definedName name="EPVT_37_46">#REF!</definedName>
    <definedName name="EPVT_37_47">#REF!</definedName>
    <definedName name="EPVT_37_48">#REF!</definedName>
    <definedName name="EPVT_37_50">#REF!</definedName>
    <definedName name="EPVT_37_7">#REF!</definedName>
    <definedName name="EPVT_38">"$#REF!.$B$5:$G$2449"</definedName>
    <definedName name="EPVT_38_1">#REF!</definedName>
    <definedName name="EPVT_38_14">#REF!</definedName>
    <definedName name="EPVT_38_15">#REF!</definedName>
    <definedName name="EPVT_38_17">#REF!</definedName>
    <definedName name="EPVT_38_18">#REF!</definedName>
    <definedName name="EPVT_38_19">#REF!</definedName>
    <definedName name="EPVT_38_20">#REF!</definedName>
    <definedName name="EPVT_38_21">#REF!</definedName>
    <definedName name="EPVT_38_27">#REF!</definedName>
    <definedName name="EPVT_38_29">#REF!</definedName>
    <definedName name="EPVT_38_30">#REF!</definedName>
    <definedName name="EPVT_38_37">#REF!</definedName>
    <definedName name="EPVT_38_46">#REF!</definedName>
    <definedName name="EPVT_38_47">#REF!</definedName>
    <definedName name="EPVT_38_48">#REF!</definedName>
    <definedName name="EPVT_38_50">#REF!</definedName>
    <definedName name="EPVT_38_7">#REF!</definedName>
    <definedName name="EPVT_39">#REF!</definedName>
    <definedName name="EPVT_39_1">#REF!</definedName>
    <definedName name="EPVT_39_14">#REF!</definedName>
    <definedName name="EPVT_39_15">#REF!</definedName>
    <definedName name="EPVT_39_17">#REF!</definedName>
    <definedName name="EPVT_39_18">#REF!</definedName>
    <definedName name="EPVT_39_19">#REF!</definedName>
    <definedName name="EPVT_39_20">#REF!</definedName>
    <definedName name="EPVT_39_21">#REF!</definedName>
    <definedName name="EPVT_39_27">#REF!</definedName>
    <definedName name="EPVT_39_29">#REF!</definedName>
    <definedName name="EPVT_39_30">#REF!</definedName>
    <definedName name="EPVT_39_37">#REF!</definedName>
    <definedName name="EPVT_39_46">#REF!</definedName>
    <definedName name="EPVT_39_47">#REF!</definedName>
    <definedName name="EPVT_39_48">#REF!</definedName>
    <definedName name="EPVT_39_50">#REF!</definedName>
    <definedName name="EPVT_39_7">#REF!</definedName>
    <definedName name="EPVT_4">#REF!</definedName>
    <definedName name="EPVT_4_1">#REF!</definedName>
    <definedName name="EPVT_4_14">#REF!</definedName>
    <definedName name="EPVT_4_15">#REF!</definedName>
    <definedName name="EPVT_4_17">#REF!</definedName>
    <definedName name="EPVT_4_18">#REF!</definedName>
    <definedName name="EPVT_4_19">#REF!</definedName>
    <definedName name="EPVT_4_20">#REF!</definedName>
    <definedName name="EPVT_4_21">#REF!</definedName>
    <definedName name="EPVT_4_27">#REF!</definedName>
    <definedName name="EPVT_4_29">#REF!</definedName>
    <definedName name="EPVT_4_30">#REF!</definedName>
    <definedName name="EPVT_4_37">#REF!</definedName>
    <definedName name="EPVT_4_46">#REF!</definedName>
    <definedName name="EPVT_4_47">#REF!</definedName>
    <definedName name="EPVT_4_48">#REF!</definedName>
    <definedName name="EPVT_4_50">#REF!</definedName>
    <definedName name="EPVT_4_7">#REF!</definedName>
    <definedName name="EPVT_40">#REF!</definedName>
    <definedName name="EPVT_40_1">#REF!</definedName>
    <definedName name="EPVT_40_14">#REF!</definedName>
    <definedName name="EPVT_40_15">#REF!</definedName>
    <definedName name="EPVT_40_17">#REF!</definedName>
    <definedName name="EPVT_40_18">#REF!</definedName>
    <definedName name="EPVT_40_19">#REF!</definedName>
    <definedName name="EPVT_40_20">#REF!</definedName>
    <definedName name="EPVT_40_21">#REF!</definedName>
    <definedName name="EPVT_40_27">#REF!</definedName>
    <definedName name="EPVT_40_29">#REF!</definedName>
    <definedName name="EPVT_40_30">#REF!</definedName>
    <definedName name="EPVT_40_37">#REF!</definedName>
    <definedName name="EPVT_40_46">#REF!</definedName>
    <definedName name="EPVT_40_47">#REF!</definedName>
    <definedName name="EPVT_40_48">#REF!</definedName>
    <definedName name="EPVT_40_50">#REF!</definedName>
    <definedName name="EPVT_40_7">#REF!</definedName>
    <definedName name="EPVT_41">#REF!</definedName>
    <definedName name="EPVT_41_1">#REF!</definedName>
    <definedName name="EPVT_41_14">#REF!</definedName>
    <definedName name="EPVT_41_15">#REF!</definedName>
    <definedName name="EPVT_41_17">#REF!</definedName>
    <definedName name="EPVT_41_18">#REF!</definedName>
    <definedName name="EPVT_41_19">#REF!</definedName>
    <definedName name="EPVT_41_20">#REF!</definedName>
    <definedName name="EPVT_41_21">#REF!</definedName>
    <definedName name="EPVT_41_27">#REF!</definedName>
    <definedName name="EPVT_41_29">#REF!</definedName>
    <definedName name="EPVT_41_30">#REF!</definedName>
    <definedName name="EPVT_41_37">#REF!</definedName>
    <definedName name="EPVT_41_46">#REF!</definedName>
    <definedName name="EPVT_41_47">#REF!</definedName>
    <definedName name="EPVT_41_48">#REF!</definedName>
    <definedName name="EPVT_41_50">#REF!</definedName>
    <definedName name="EPVT_41_7">#REF!</definedName>
    <definedName name="EPVT_42">#REF!</definedName>
    <definedName name="EPVT_42_1">#REF!</definedName>
    <definedName name="EPVT_42_14">#REF!</definedName>
    <definedName name="EPVT_42_15">#REF!</definedName>
    <definedName name="EPVT_42_17">#REF!</definedName>
    <definedName name="EPVT_42_18">#REF!</definedName>
    <definedName name="EPVT_42_19">#REF!</definedName>
    <definedName name="EPVT_42_20">#REF!</definedName>
    <definedName name="EPVT_42_21">#REF!</definedName>
    <definedName name="EPVT_42_27">#REF!</definedName>
    <definedName name="EPVT_42_29">#REF!</definedName>
    <definedName name="EPVT_42_30">#REF!</definedName>
    <definedName name="EPVT_42_37">#REF!</definedName>
    <definedName name="EPVT_42_46">#REF!</definedName>
    <definedName name="EPVT_42_47">#REF!</definedName>
    <definedName name="EPVT_42_48">#REF!</definedName>
    <definedName name="EPVT_42_50">#REF!</definedName>
    <definedName name="EPVT_42_7">#REF!</definedName>
    <definedName name="EPVT_43">#REF!</definedName>
    <definedName name="EPVT_43_1">#REF!</definedName>
    <definedName name="EPVT_43_14">#REF!</definedName>
    <definedName name="EPVT_43_15">#REF!</definedName>
    <definedName name="EPVT_43_17">#REF!</definedName>
    <definedName name="EPVT_43_18">#REF!</definedName>
    <definedName name="EPVT_43_19">#REF!</definedName>
    <definedName name="EPVT_43_20">#REF!</definedName>
    <definedName name="EPVT_43_21">#REF!</definedName>
    <definedName name="EPVT_43_27">#REF!</definedName>
    <definedName name="EPVT_43_29">#REF!</definedName>
    <definedName name="EPVT_43_30">#REF!</definedName>
    <definedName name="EPVT_43_37">#REF!</definedName>
    <definedName name="EPVT_43_46">#REF!</definedName>
    <definedName name="EPVT_43_47">#REF!</definedName>
    <definedName name="EPVT_43_48">#REF!</definedName>
    <definedName name="EPVT_43_50">#REF!</definedName>
    <definedName name="EPVT_43_7">#REF!</definedName>
    <definedName name="EPVT_44">#REF!</definedName>
    <definedName name="EPVT_45">#REF!</definedName>
    <definedName name="EPVT_45_1">#REF!</definedName>
    <definedName name="EPVT_45_14">#REF!</definedName>
    <definedName name="EPVT_45_15">#REF!</definedName>
    <definedName name="EPVT_45_17">#REF!</definedName>
    <definedName name="EPVT_45_18">#REF!</definedName>
    <definedName name="EPVT_45_19">#REF!</definedName>
    <definedName name="EPVT_45_20">#REF!</definedName>
    <definedName name="EPVT_45_21">#REF!</definedName>
    <definedName name="EPVT_45_27">#REF!</definedName>
    <definedName name="EPVT_45_29">#REF!</definedName>
    <definedName name="EPVT_45_30">#REF!</definedName>
    <definedName name="EPVT_45_37">#REF!</definedName>
    <definedName name="EPVT_45_46">#REF!</definedName>
    <definedName name="EPVT_45_47">#REF!</definedName>
    <definedName name="EPVT_45_48">#REF!</definedName>
    <definedName name="EPVT_45_50">#REF!</definedName>
    <definedName name="EPVT_45_7">#REF!</definedName>
    <definedName name="EPVT_46">#REF!</definedName>
    <definedName name="EPVT_46_1">#REF!</definedName>
    <definedName name="EPVT_46_14">#REF!</definedName>
    <definedName name="EPVT_46_15">#REF!</definedName>
    <definedName name="EPVT_46_17">#REF!</definedName>
    <definedName name="EPVT_46_18">#REF!</definedName>
    <definedName name="EPVT_46_19">#REF!</definedName>
    <definedName name="EPVT_46_20">#REF!</definedName>
    <definedName name="EPVT_46_21">#REF!</definedName>
    <definedName name="EPVT_46_27">#REF!</definedName>
    <definedName name="EPVT_46_29">#REF!</definedName>
    <definedName name="EPVT_46_30">#REF!</definedName>
    <definedName name="EPVT_46_37">#REF!</definedName>
    <definedName name="EPVT_46_46">#REF!</definedName>
    <definedName name="EPVT_46_47">#REF!</definedName>
    <definedName name="EPVT_46_48">#REF!</definedName>
    <definedName name="EPVT_46_50">#REF!</definedName>
    <definedName name="EPVT_46_7">#REF!</definedName>
    <definedName name="EPVT_47">#REF!</definedName>
    <definedName name="EPVT_47_1">#REF!</definedName>
    <definedName name="EPVT_47_14">#REF!</definedName>
    <definedName name="EPVT_47_15">#REF!</definedName>
    <definedName name="EPVT_47_17">#REF!</definedName>
    <definedName name="EPVT_47_18">#REF!</definedName>
    <definedName name="EPVT_47_19">#REF!</definedName>
    <definedName name="EPVT_47_20">#REF!</definedName>
    <definedName name="EPVT_47_21">#REF!</definedName>
    <definedName name="EPVT_47_27">#REF!</definedName>
    <definedName name="EPVT_47_29">#REF!</definedName>
    <definedName name="EPVT_47_30">#REF!</definedName>
    <definedName name="EPVT_47_37">#REF!</definedName>
    <definedName name="EPVT_47_46">#REF!</definedName>
    <definedName name="EPVT_47_47">#REF!</definedName>
    <definedName name="EPVT_47_48">#REF!</definedName>
    <definedName name="EPVT_47_50">#REF!</definedName>
    <definedName name="EPVT_47_7">#REF!</definedName>
    <definedName name="EPVT_48">#REF!</definedName>
    <definedName name="EPVT_48_1">#REF!</definedName>
    <definedName name="EPVT_48_14">#REF!</definedName>
    <definedName name="EPVT_48_15">#REF!</definedName>
    <definedName name="EPVT_48_17">#REF!</definedName>
    <definedName name="EPVT_48_18">#REF!</definedName>
    <definedName name="EPVT_48_19">#REF!</definedName>
    <definedName name="EPVT_48_20">#REF!</definedName>
    <definedName name="EPVT_48_21">#REF!</definedName>
    <definedName name="EPVT_48_27">#REF!</definedName>
    <definedName name="EPVT_48_29">#REF!</definedName>
    <definedName name="EPVT_48_30">#REF!</definedName>
    <definedName name="EPVT_48_37">#REF!</definedName>
    <definedName name="EPVT_48_46">#REF!</definedName>
    <definedName name="EPVT_48_47">#REF!</definedName>
    <definedName name="EPVT_48_48">#REF!</definedName>
    <definedName name="EPVT_48_50">#REF!</definedName>
    <definedName name="EPVT_48_7">#REF!</definedName>
    <definedName name="EPVT_49">#REF!</definedName>
    <definedName name="EPVT_49_1">#REF!</definedName>
    <definedName name="EPVT_49_14">#REF!</definedName>
    <definedName name="EPVT_49_15">#REF!</definedName>
    <definedName name="EPVT_49_17">#REF!</definedName>
    <definedName name="EPVT_49_18">#REF!</definedName>
    <definedName name="EPVT_49_19">#REF!</definedName>
    <definedName name="EPVT_49_20">#REF!</definedName>
    <definedName name="EPVT_49_21">#REF!</definedName>
    <definedName name="EPVT_49_27">#REF!</definedName>
    <definedName name="EPVT_49_29">#REF!</definedName>
    <definedName name="EPVT_49_30">#REF!</definedName>
    <definedName name="EPVT_49_37">#REF!</definedName>
    <definedName name="EPVT_49_46">#REF!</definedName>
    <definedName name="EPVT_49_47">#REF!</definedName>
    <definedName name="EPVT_49_48">#REF!</definedName>
    <definedName name="EPVT_49_50">#REF!</definedName>
    <definedName name="EPVT_49_7">#REF!</definedName>
    <definedName name="EPVT_5">#REF!</definedName>
    <definedName name="EPVT_50">#REF!</definedName>
    <definedName name="EPVT_50_1">#REF!</definedName>
    <definedName name="EPVT_50_14">#REF!</definedName>
    <definedName name="EPVT_50_15">#REF!</definedName>
    <definedName name="EPVT_50_17">#REF!</definedName>
    <definedName name="EPVT_50_18">#REF!</definedName>
    <definedName name="EPVT_50_19">#REF!</definedName>
    <definedName name="EPVT_50_20">#REF!</definedName>
    <definedName name="EPVT_50_21">#REF!</definedName>
    <definedName name="EPVT_50_27">#REF!</definedName>
    <definedName name="EPVT_50_29">#REF!</definedName>
    <definedName name="EPVT_50_30">#REF!</definedName>
    <definedName name="EPVT_50_37">#REF!</definedName>
    <definedName name="EPVT_50_46">#REF!</definedName>
    <definedName name="EPVT_50_47">#REF!</definedName>
    <definedName name="EPVT_50_48">#REF!</definedName>
    <definedName name="EPVT_50_50">#REF!</definedName>
    <definedName name="EPVT_50_7">#REF!</definedName>
    <definedName name="EPVT_51">#REF!</definedName>
    <definedName name="EPVT_51_1">#REF!</definedName>
    <definedName name="EPVT_51_14">#REF!</definedName>
    <definedName name="EPVT_51_15">#REF!</definedName>
    <definedName name="EPVT_51_17">#REF!</definedName>
    <definedName name="EPVT_51_18">#REF!</definedName>
    <definedName name="EPVT_51_19">#REF!</definedName>
    <definedName name="EPVT_51_20">#REF!</definedName>
    <definedName name="EPVT_51_21">#REF!</definedName>
    <definedName name="EPVT_51_27">#REF!</definedName>
    <definedName name="EPVT_51_29">#REF!</definedName>
    <definedName name="EPVT_51_30">#REF!</definedName>
    <definedName name="EPVT_51_37">#REF!</definedName>
    <definedName name="EPVT_51_46">#REF!</definedName>
    <definedName name="EPVT_51_47">#REF!</definedName>
    <definedName name="EPVT_51_48">#REF!</definedName>
    <definedName name="EPVT_51_50">#REF!</definedName>
    <definedName name="EPVT_51_7">#REF!</definedName>
    <definedName name="EPVT_52">#REF!</definedName>
    <definedName name="EPVT_52_1">#REF!</definedName>
    <definedName name="EPVT_52_14">#REF!</definedName>
    <definedName name="EPVT_52_15">#REF!</definedName>
    <definedName name="EPVT_52_17">#REF!</definedName>
    <definedName name="EPVT_52_18">#REF!</definedName>
    <definedName name="EPVT_52_19">#REF!</definedName>
    <definedName name="EPVT_52_20">#REF!</definedName>
    <definedName name="EPVT_52_21">#REF!</definedName>
    <definedName name="EPVT_52_27">#REF!</definedName>
    <definedName name="EPVT_52_29">#REF!</definedName>
    <definedName name="EPVT_52_30">#REF!</definedName>
    <definedName name="EPVT_52_37">#REF!</definedName>
    <definedName name="EPVT_52_46">#REF!</definedName>
    <definedName name="EPVT_52_47">#REF!</definedName>
    <definedName name="EPVT_52_48">#REF!</definedName>
    <definedName name="EPVT_52_50">#REF!</definedName>
    <definedName name="EPVT_52_7">#REF!</definedName>
    <definedName name="EPVT_53">#REF!</definedName>
    <definedName name="EPVT_53_1">#REF!</definedName>
    <definedName name="EPVT_53_14">#REF!</definedName>
    <definedName name="EPVT_53_15">#REF!</definedName>
    <definedName name="EPVT_53_17">#REF!</definedName>
    <definedName name="EPVT_53_18">#REF!</definedName>
    <definedName name="EPVT_53_19">#REF!</definedName>
    <definedName name="EPVT_53_20">#REF!</definedName>
    <definedName name="EPVT_53_21">#REF!</definedName>
    <definedName name="EPVT_53_27">#REF!</definedName>
    <definedName name="EPVT_53_29">#REF!</definedName>
    <definedName name="EPVT_53_30">#REF!</definedName>
    <definedName name="EPVT_53_37">#REF!</definedName>
    <definedName name="EPVT_53_46">#REF!</definedName>
    <definedName name="EPVT_53_47">#REF!</definedName>
    <definedName name="EPVT_53_48">#REF!</definedName>
    <definedName name="EPVT_53_50">#REF!</definedName>
    <definedName name="EPVT_53_7">#REF!</definedName>
    <definedName name="EPVT_7">#REF!</definedName>
    <definedName name="EPVT_8">#REF!</definedName>
    <definedName name="EQPTO">#REF!</definedName>
    <definedName name="EQPTO_1">#REF!</definedName>
    <definedName name="EQPTO_13">#REF!</definedName>
    <definedName name="EQPTO_13_1">#REF!</definedName>
    <definedName name="EQPTO_13_14">#REF!</definedName>
    <definedName name="EQPTO_13_15">#REF!</definedName>
    <definedName name="EQPTO_13_17">#REF!</definedName>
    <definedName name="EQPTO_13_18">#REF!</definedName>
    <definedName name="EQPTO_13_19">#REF!</definedName>
    <definedName name="EQPTO_13_20">#REF!</definedName>
    <definedName name="EQPTO_13_21">#REF!</definedName>
    <definedName name="EQPTO_13_27">#REF!</definedName>
    <definedName name="EQPTO_13_29">#REF!</definedName>
    <definedName name="EQPTO_13_30">#REF!</definedName>
    <definedName name="EQPTO_13_37">#REF!</definedName>
    <definedName name="EQPTO_13_46">#REF!</definedName>
    <definedName name="EQPTO_13_47">#REF!</definedName>
    <definedName name="EQPTO_13_48">#REF!</definedName>
    <definedName name="EQPTO_13_50">#REF!</definedName>
    <definedName name="EQPTO_13_7">#REF!</definedName>
    <definedName name="EQPTO_14">#REF!</definedName>
    <definedName name="EQPTO_14_1">#REF!</definedName>
    <definedName name="EQPTO_14_14">#REF!</definedName>
    <definedName name="EQPTO_14_15">#REF!</definedName>
    <definedName name="EQPTO_14_17">#REF!</definedName>
    <definedName name="EQPTO_14_18">#REF!</definedName>
    <definedName name="EQPTO_14_19">#REF!</definedName>
    <definedName name="EQPTO_14_20">#REF!</definedName>
    <definedName name="EQPTO_14_21">#REF!</definedName>
    <definedName name="EQPTO_14_27">#REF!</definedName>
    <definedName name="EQPTO_14_29">#REF!</definedName>
    <definedName name="EQPTO_14_30">#REF!</definedName>
    <definedName name="EQPTO_14_37">#REF!</definedName>
    <definedName name="EQPTO_14_46">#REF!</definedName>
    <definedName name="EQPTO_14_47">#REF!</definedName>
    <definedName name="EQPTO_14_48">#REF!</definedName>
    <definedName name="EQPTO_14_50">#REF!</definedName>
    <definedName name="EQPTO_14_7">#REF!</definedName>
    <definedName name="EQPTO_15">"$#REF!.$A$12:$M$45"</definedName>
    <definedName name="EQPTO_15_1">#REF!</definedName>
    <definedName name="EQPTO_15_14">#REF!</definedName>
    <definedName name="EQPTO_15_15">#REF!</definedName>
    <definedName name="EQPTO_15_17">#REF!</definedName>
    <definedName name="EQPTO_15_18">#REF!</definedName>
    <definedName name="EQPTO_15_19">#REF!</definedName>
    <definedName name="EQPTO_15_20">#REF!</definedName>
    <definedName name="EQPTO_15_21">#REF!</definedName>
    <definedName name="EQPTO_15_27">#REF!</definedName>
    <definedName name="EQPTO_15_29">#REF!</definedName>
    <definedName name="EQPTO_15_30">#REF!</definedName>
    <definedName name="EQPTO_15_37">#REF!</definedName>
    <definedName name="EQPTO_15_46">#REF!</definedName>
    <definedName name="EQPTO_15_47">#REF!</definedName>
    <definedName name="EQPTO_15_48">#REF!</definedName>
    <definedName name="EQPTO_15_50">#REF!</definedName>
    <definedName name="EQPTO_15_7">#REF!</definedName>
    <definedName name="EQPTO_16">"$#REF!.$A$12:$M$45"</definedName>
    <definedName name="EQPTO_16_1">#REF!</definedName>
    <definedName name="EQPTO_16_14">#REF!</definedName>
    <definedName name="EQPTO_16_15">#REF!</definedName>
    <definedName name="EQPTO_16_17">#REF!</definedName>
    <definedName name="EQPTO_16_18">#REF!</definedName>
    <definedName name="EQPTO_16_19">#REF!</definedName>
    <definedName name="EQPTO_16_20">#REF!</definedName>
    <definedName name="EQPTO_16_21">#REF!</definedName>
    <definedName name="EQPTO_16_27">#REF!</definedName>
    <definedName name="EQPTO_16_29">#REF!</definedName>
    <definedName name="EQPTO_16_30">#REF!</definedName>
    <definedName name="EQPTO_16_37">#REF!</definedName>
    <definedName name="EQPTO_16_46">#REF!</definedName>
    <definedName name="EQPTO_16_47">#REF!</definedName>
    <definedName name="EQPTO_16_48">#REF!</definedName>
    <definedName name="EQPTO_16_50">#REF!</definedName>
    <definedName name="EQPTO_16_7">#REF!</definedName>
    <definedName name="EQPTO_17">"$#REF!.$A$12:$M$45"</definedName>
    <definedName name="EQPTO_17_1">#REF!</definedName>
    <definedName name="EQPTO_17_14">#REF!</definedName>
    <definedName name="EQPTO_17_15">#REF!</definedName>
    <definedName name="EQPTO_17_17">#REF!</definedName>
    <definedName name="EQPTO_17_18">#REF!</definedName>
    <definedName name="EQPTO_17_19">#REF!</definedName>
    <definedName name="EQPTO_17_20">#REF!</definedName>
    <definedName name="EQPTO_17_21">#REF!</definedName>
    <definedName name="EQPTO_17_27">#REF!</definedName>
    <definedName name="EQPTO_17_29">#REF!</definedName>
    <definedName name="EQPTO_17_30">#REF!</definedName>
    <definedName name="EQPTO_17_37">#REF!</definedName>
    <definedName name="EQPTO_17_46">#REF!</definedName>
    <definedName name="EQPTO_17_47">#REF!</definedName>
    <definedName name="EQPTO_17_48">#REF!</definedName>
    <definedName name="EQPTO_17_50">#REF!</definedName>
    <definedName name="EQPTO_17_7">#REF!</definedName>
    <definedName name="EQPTO_18">"$#REF!.$A$12:$M$45"</definedName>
    <definedName name="EQPTO_18_1">#REF!</definedName>
    <definedName name="EQPTO_18_14">#REF!</definedName>
    <definedName name="EQPTO_18_15">#REF!</definedName>
    <definedName name="EQPTO_18_17">#REF!</definedName>
    <definedName name="EQPTO_18_18">#REF!</definedName>
    <definedName name="EQPTO_18_19">#REF!</definedName>
    <definedName name="EQPTO_18_20">#REF!</definedName>
    <definedName name="EQPTO_18_21">#REF!</definedName>
    <definedName name="EQPTO_18_27">#REF!</definedName>
    <definedName name="EQPTO_18_29">#REF!</definedName>
    <definedName name="EQPTO_18_30">#REF!</definedName>
    <definedName name="EQPTO_18_37">#REF!</definedName>
    <definedName name="EQPTO_18_46">#REF!</definedName>
    <definedName name="EQPTO_18_47">#REF!</definedName>
    <definedName name="EQPTO_18_48">#REF!</definedName>
    <definedName name="EQPTO_18_50">#REF!</definedName>
    <definedName name="EQPTO_18_7">#REF!</definedName>
    <definedName name="EQPTO_19">"$#REF!.$A$12:$M$45"</definedName>
    <definedName name="EQPTO_19_1">#REF!</definedName>
    <definedName name="EQPTO_19_14">#REF!</definedName>
    <definedName name="EQPTO_19_15">#REF!</definedName>
    <definedName name="EQPTO_19_17">#REF!</definedName>
    <definedName name="EQPTO_19_18">#REF!</definedName>
    <definedName name="EQPTO_19_19">#REF!</definedName>
    <definedName name="EQPTO_19_20">#REF!</definedName>
    <definedName name="EQPTO_19_21">#REF!</definedName>
    <definedName name="EQPTO_19_27">#REF!</definedName>
    <definedName name="EQPTO_19_29">#REF!</definedName>
    <definedName name="EQPTO_19_30">#REF!</definedName>
    <definedName name="EQPTO_19_37">#REF!</definedName>
    <definedName name="EQPTO_19_46">#REF!</definedName>
    <definedName name="EQPTO_19_47">#REF!</definedName>
    <definedName name="EQPTO_19_48">#REF!</definedName>
    <definedName name="EQPTO_19_50">#REF!</definedName>
    <definedName name="EQPTO_19_7">#REF!</definedName>
    <definedName name="EQPTO_2">#REF!</definedName>
    <definedName name="EQPTO_2_1">#REF!</definedName>
    <definedName name="EQPTO_2_14">#REF!</definedName>
    <definedName name="EQPTO_2_15">#REF!</definedName>
    <definedName name="EQPTO_2_17">#REF!</definedName>
    <definedName name="EQPTO_2_18">#REF!</definedName>
    <definedName name="EQPTO_2_19">#REF!</definedName>
    <definedName name="EQPTO_2_20">#REF!</definedName>
    <definedName name="EQPTO_2_21">#REF!</definedName>
    <definedName name="EQPTO_2_27">#REF!</definedName>
    <definedName name="EQPTO_2_29">#REF!</definedName>
    <definedName name="EQPTO_2_30">#REF!</definedName>
    <definedName name="EQPTO_2_37">#REF!</definedName>
    <definedName name="EQPTO_2_46">#REF!</definedName>
    <definedName name="EQPTO_2_47">#REF!</definedName>
    <definedName name="EQPTO_2_48">#REF!</definedName>
    <definedName name="EQPTO_2_50">#REF!</definedName>
    <definedName name="EQPTO_2_7">#REF!</definedName>
    <definedName name="EQPTO_20">"$#REF!.$A$12:$M$45"</definedName>
    <definedName name="EQPTO_20_1">#REF!</definedName>
    <definedName name="EQPTO_20_14">#REF!</definedName>
    <definedName name="EQPTO_20_15">#REF!</definedName>
    <definedName name="EQPTO_20_17">#REF!</definedName>
    <definedName name="EQPTO_20_18">#REF!</definedName>
    <definedName name="EQPTO_20_19">#REF!</definedName>
    <definedName name="EQPTO_20_20">#REF!</definedName>
    <definedName name="EQPTO_20_21">#REF!</definedName>
    <definedName name="EQPTO_20_27">#REF!</definedName>
    <definedName name="EQPTO_20_29">#REF!</definedName>
    <definedName name="EQPTO_20_30">#REF!</definedName>
    <definedName name="EQPTO_20_37">#REF!</definedName>
    <definedName name="EQPTO_20_46">#REF!</definedName>
    <definedName name="EQPTO_20_47">#REF!</definedName>
    <definedName name="EQPTO_20_48">#REF!</definedName>
    <definedName name="EQPTO_20_50">#REF!</definedName>
    <definedName name="EQPTO_20_7">#REF!</definedName>
    <definedName name="EQPTO_21">"$#REF!.$A$12:$M$45"</definedName>
    <definedName name="EQPTO_22">"$#REF!.$A$12:$M$45"</definedName>
    <definedName name="EQPTO_22_1">#REF!</definedName>
    <definedName name="EQPTO_22_14">#REF!</definedName>
    <definedName name="EQPTO_22_15">#REF!</definedName>
    <definedName name="EQPTO_22_17">#REF!</definedName>
    <definedName name="EQPTO_22_18">#REF!</definedName>
    <definedName name="EQPTO_22_19">#REF!</definedName>
    <definedName name="EQPTO_22_20">#REF!</definedName>
    <definedName name="EQPTO_22_21">#REF!</definedName>
    <definedName name="EQPTO_22_27">#REF!</definedName>
    <definedName name="EQPTO_22_29">#REF!</definedName>
    <definedName name="EQPTO_22_30">#REF!</definedName>
    <definedName name="EQPTO_22_37">#REF!</definedName>
    <definedName name="EQPTO_22_46">#REF!</definedName>
    <definedName name="EQPTO_22_47">#REF!</definedName>
    <definedName name="EQPTO_22_48">#REF!</definedName>
    <definedName name="EQPTO_22_50">#REF!</definedName>
    <definedName name="EQPTO_22_7">#REF!</definedName>
    <definedName name="EQPTO_23">"$#REF!.$A$12:$M$45"</definedName>
    <definedName name="EQPTO_24">"$#REF!.$A$12:$M$45"</definedName>
    <definedName name="EQPTO_25">"$#REF!.$A$12:$M$45"</definedName>
    <definedName name="EQPTO_26">"$#REF!.$A$12:$M$45"</definedName>
    <definedName name="EQPTO_27">"$#REF!.$A$12:$M$45"</definedName>
    <definedName name="EQPTO_28">"$#REF!.$A$12:$M$45"</definedName>
    <definedName name="EQPTO_29">"$#REF!.$A$12:$M$45"</definedName>
    <definedName name="EQPTO_3">#REF!</definedName>
    <definedName name="EQPTO_3_1">#REF!</definedName>
    <definedName name="EQPTO_3_14">#REF!</definedName>
    <definedName name="EQPTO_3_15">#REF!</definedName>
    <definedName name="EQPTO_3_17">#REF!</definedName>
    <definedName name="EQPTO_3_18">#REF!</definedName>
    <definedName name="EQPTO_3_19">#REF!</definedName>
    <definedName name="EQPTO_3_20">#REF!</definedName>
    <definedName name="EQPTO_3_21">#REF!</definedName>
    <definedName name="EQPTO_3_27">#REF!</definedName>
    <definedName name="EQPTO_3_29">#REF!</definedName>
    <definedName name="EQPTO_3_30">#REF!</definedName>
    <definedName name="EQPTO_3_37">#REF!</definedName>
    <definedName name="EQPTO_3_46">#REF!</definedName>
    <definedName name="EQPTO_3_47">#REF!</definedName>
    <definedName name="EQPTO_3_48">#REF!</definedName>
    <definedName name="EQPTO_3_50">#REF!</definedName>
    <definedName name="EQPTO_3_7">#REF!</definedName>
    <definedName name="EQPTO_30">"$#REF!.$A$12:$M$45"</definedName>
    <definedName name="EQPTO_31">"$#REF!.$A$12:$M$45"</definedName>
    <definedName name="EQPTO_32">"$#REF!.$A$12:$M$45"</definedName>
    <definedName name="EQPTO_33">"$#REF!.$A$12:$M$45"</definedName>
    <definedName name="EQPTO_34">"$#REF!.$A$12:$M$45"</definedName>
    <definedName name="EQPTO_35">"$#REF!.$A$12:$M$45"</definedName>
    <definedName name="EQPTO_35_1">#REF!</definedName>
    <definedName name="EQPTO_35_14">#REF!</definedName>
    <definedName name="EQPTO_35_15">#REF!</definedName>
    <definedName name="EQPTO_35_17">#REF!</definedName>
    <definedName name="EQPTO_35_18">#REF!</definedName>
    <definedName name="EQPTO_35_19">#REF!</definedName>
    <definedName name="EQPTO_35_20">#REF!</definedName>
    <definedName name="EQPTO_35_21">#REF!</definedName>
    <definedName name="EQPTO_35_27">#REF!</definedName>
    <definedName name="EQPTO_35_29">#REF!</definedName>
    <definedName name="EQPTO_35_30">#REF!</definedName>
    <definedName name="EQPTO_35_37">#REF!</definedName>
    <definedName name="EQPTO_35_46">#REF!</definedName>
    <definedName name="EQPTO_35_47">#REF!</definedName>
    <definedName name="EQPTO_35_48">#REF!</definedName>
    <definedName name="EQPTO_35_50">#REF!</definedName>
    <definedName name="EQPTO_35_7">#REF!</definedName>
    <definedName name="EQPTO_36">"$#REF!.$A$12:$M$45"</definedName>
    <definedName name="EQPTO_36_1">#REF!</definedName>
    <definedName name="EQPTO_36_14">#REF!</definedName>
    <definedName name="EQPTO_36_15">#REF!</definedName>
    <definedName name="EQPTO_36_17">#REF!</definedName>
    <definedName name="EQPTO_36_18">#REF!</definedName>
    <definedName name="EQPTO_36_19">#REF!</definedName>
    <definedName name="EQPTO_36_20">#REF!</definedName>
    <definedName name="EQPTO_36_21">#REF!</definedName>
    <definedName name="EQPTO_36_27">#REF!</definedName>
    <definedName name="EQPTO_36_29">#REF!</definedName>
    <definedName name="EQPTO_36_30">#REF!</definedName>
    <definedName name="EQPTO_36_37">#REF!</definedName>
    <definedName name="EQPTO_36_46">#REF!</definedName>
    <definedName name="EQPTO_36_47">#REF!</definedName>
    <definedName name="EQPTO_36_48">#REF!</definedName>
    <definedName name="EQPTO_36_50">#REF!</definedName>
    <definedName name="EQPTO_36_7">#REF!</definedName>
    <definedName name="EQPTO_37">#REF!</definedName>
    <definedName name="EQPTO_37_1">#REF!</definedName>
    <definedName name="EQPTO_37_14">#REF!</definedName>
    <definedName name="EQPTO_37_15">#REF!</definedName>
    <definedName name="EQPTO_37_17">#REF!</definedName>
    <definedName name="EQPTO_37_18">#REF!</definedName>
    <definedName name="EQPTO_37_19">#REF!</definedName>
    <definedName name="EQPTO_37_20">#REF!</definedName>
    <definedName name="EQPTO_37_21">#REF!</definedName>
    <definedName name="EQPTO_37_27">#REF!</definedName>
    <definedName name="EQPTO_37_29">#REF!</definedName>
    <definedName name="EQPTO_37_30">#REF!</definedName>
    <definedName name="EQPTO_37_37">#REF!</definedName>
    <definedName name="EQPTO_37_46">#REF!</definedName>
    <definedName name="EQPTO_37_47">#REF!</definedName>
    <definedName name="EQPTO_37_48">#REF!</definedName>
    <definedName name="EQPTO_37_50">#REF!</definedName>
    <definedName name="EQPTO_37_7">#REF!</definedName>
    <definedName name="EQPTO_38">"$#REF!.$A$12:$M$45"</definedName>
    <definedName name="EQPTO_38_1">#REF!</definedName>
    <definedName name="EQPTO_38_14">#REF!</definedName>
    <definedName name="EQPTO_38_15">#REF!</definedName>
    <definedName name="EQPTO_38_17">#REF!</definedName>
    <definedName name="EQPTO_38_18">#REF!</definedName>
    <definedName name="EQPTO_38_19">#REF!</definedName>
    <definedName name="EQPTO_38_20">#REF!</definedName>
    <definedName name="EQPTO_38_21">#REF!</definedName>
    <definedName name="EQPTO_38_27">#REF!</definedName>
    <definedName name="EQPTO_38_29">#REF!</definedName>
    <definedName name="EQPTO_38_30">#REF!</definedName>
    <definedName name="EQPTO_38_37">#REF!</definedName>
    <definedName name="EQPTO_38_46">#REF!</definedName>
    <definedName name="EQPTO_38_47">#REF!</definedName>
    <definedName name="EQPTO_38_48">#REF!</definedName>
    <definedName name="EQPTO_38_50">#REF!</definedName>
    <definedName name="EQPTO_38_7">#REF!</definedName>
    <definedName name="EQPTO_39">#REF!</definedName>
    <definedName name="EQPTO_39_1">#REF!</definedName>
    <definedName name="EQPTO_39_14">#REF!</definedName>
    <definedName name="EQPTO_39_15">#REF!</definedName>
    <definedName name="EQPTO_39_17">#REF!</definedName>
    <definedName name="EQPTO_39_18">#REF!</definedName>
    <definedName name="EQPTO_39_19">#REF!</definedName>
    <definedName name="EQPTO_39_20">#REF!</definedName>
    <definedName name="EQPTO_39_21">#REF!</definedName>
    <definedName name="EQPTO_39_27">#REF!</definedName>
    <definedName name="EQPTO_39_29">#REF!</definedName>
    <definedName name="EQPTO_39_30">#REF!</definedName>
    <definedName name="EQPTO_39_37">#REF!</definedName>
    <definedName name="EQPTO_39_46">#REF!</definedName>
    <definedName name="EQPTO_39_47">#REF!</definedName>
    <definedName name="EQPTO_39_48">#REF!</definedName>
    <definedName name="EQPTO_39_50">#REF!</definedName>
    <definedName name="EQPTO_39_7">#REF!</definedName>
    <definedName name="EQPTO_4">#REF!</definedName>
    <definedName name="EQPTO_4_1">#REF!</definedName>
    <definedName name="EQPTO_4_14">#REF!</definedName>
    <definedName name="EQPTO_4_15">#REF!</definedName>
    <definedName name="EQPTO_4_17">#REF!</definedName>
    <definedName name="EQPTO_4_18">#REF!</definedName>
    <definedName name="EQPTO_4_19">#REF!</definedName>
    <definedName name="EQPTO_4_20">#REF!</definedName>
    <definedName name="EQPTO_4_21">#REF!</definedName>
    <definedName name="EQPTO_4_27">#REF!</definedName>
    <definedName name="EQPTO_4_29">#REF!</definedName>
    <definedName name="EQPTO_4_30">#REF!</definedName>
    <definedName name="EQPTO_4_37">#REF!</definedName>
    <definedName name="EQPTO_4_46">#REF!</definedName>
    <definedName name="EQPTO_4_47">#REF!</definedName>
    <definedName name="EQPTO_4_48">#REF!</definedName>
    <definedName name="EQPTO_4_50">#REF!</definedName>
    <definedName name="EQPTO_4_7">#REF!</definedName>
    <definedName name="EQPTO_40">#REF!</definedName>
    <definedName name="EQPTO_40_1">#REF!</definedName>
    <definedName name="EQPTO_40_14">#REF!</definedName>
    <definedName name="EQPTO_40_15">#REF!</definedName>
    <definedName name="EQPTO_40_17">#REF!</definedName>
    <definedName name="EQPTO_40_18">#REF!</definedName>
    <definedName name="EQPTO_40_19">#REF!</definedName>
    <definedName name="EQPTO_40_20">#REF!</definedName>
    <definedName name="EQPTO_40_21">#REF!</definedName>
    <definedName name="EQPTO_40_27">#REF!</definedName>
    <definedName name="EQPTO_40_29">#REF!</definedName>
    <definedName name="EQPTO_40_30">#REF!</definedName>
    <definedName name="EQPTO_40_37">#REF!</definedName>
    <definedName name="EQPTO_40_46">#REF!</definedName>
    <definedName name="EQPTO_40_47">#REF!</definedName>
    <definedName name="EQPTO_40_48">#REF!</definedName>
    <definedName name="EQPTO_40_50">#REF!</definedName>
    <definedName name="EQPTO_40_7">#REF!</definedName>
    <definedName name="EQPTO_41">#REF!</definedName>
    <definedName name="EQPTO_41_1">#REF!</definedName>
    <definedName name="EQPTO_41_14">#REF!</definedName>
    <definedName name="EQPTO_41_15">#REF!</definedName>
    <definedName name="EQPTO_41_17">#REF!</definedName>
    <definedName name="EQPTO_41_18">#REF!</definedName>
    <definedName name="EQPTO_41_19">#REF!</definedName>
    <definedName name="EQPTO_41_20">#REF!</definedName>
    <definedName name="EQPTO_41_21">#REF!</definedName>
    <definedName name="EQPTO_41_27">#REF!</definedName>
    <definedName name="EQPTO_41_29">#REF!</definedName>
    <definedName name="EQPTO_41_30">#REF!</definedName>
    <definedName name="EQPTO_41_37">#REF!</definedName>
    <definedName name="EQPTO_41_46">#REF!</definedName>
    <definedName name="EQPTO_41_47">#REF!</definedName>
    <definedName name="EQPTO_41_48">#REF!</definedName>
    <definedName name="EQPTO_41_50">#REF!</definedName>
    <definedName name="EQPTO_41_7">#REF!</definedName>
    <definedName name="EQPTO_42">#REF!</definedName>
    <definedName name="EQPTO_42_1">#REF!</definedName>
    <definedName name="EQPTO_42_14">#REF!</definedName>
    <definedName name="EQPTO_42_15">#REF!</definedName>
    <definedName name="EQPTO_42_17">#REF!</definedName>
    <definedName name="EQPTO_42_18">#REF!</definedName>
    <definedName name="EQPTO_42_19">#REF!</definedName>
    <definedName name="EQPTO_42_20">#REF!</definedName>
    <definedName name="EQPTO_42_21">#REF!</definedName>
    <definedName name="EQPTO_42_27">#REF!</definedName>
    <definedName name="EQPTO_42_29">#REF!</definedName>
    <definedName name="EQPTO_42_30">#REF!</definedName>
    <definedName name="EQPTO_42_37">#REF!</definedName>
    <definedName name="EQPTO_42_46">#REF!</definedName>
    <definedName name="EQPTO_42_47">#REF!</definedName>
    <definedName name="EQPTO_42_48">#REF!</definedName>
    <definedName name="EQPTO_42_50">#REF!</definedName>
    <definedName name="EQPTO_42_7">#REF!</definedName>
    <definedName name="EQPTO_43">#REF!</definedName>
    <definedName name="EQPTO_43_1">#REF!</definedName>
    <definedName name="EQPTO_43_14">#REF!</definedName>
    <definedName name="EQPTO_43_15">#REF!</definedName>
    <definedName name="EQPTO_43_17">#REF!</definedName>
    <definedName name="EQPTO_43_18">#REF!</definedName>
    <definedName name="EQPTO_43_19">#REF!</definedName>
    <definedName name="EQPTO_43_20">#REF!</definedName>
    <definedName name="EQPTO_43_21">#REF!</definedName>
    <definedName name="EQPTO_43_27">#REF!</definedName>
    <definedName name="EQPTO_43_29">#REF!</definedName>
    <definedName name="EQPTO_43_30">#REF!</definedName>
    <definedName name="EQPTO_43_37">#REF!</definedName>
    <definedName name="EQPTO_43_46">#REF!</definedName>
    <definedName name="EQPTO_43_47">#REF!</definedName>
    <definedName name="EQPTO_43_48">#REF!</definedName>
    <definedName name="EQPTO_43_50">#REF!</definedName>
    <definedName name="EQPTO_43_7">#REF!</definedName>
    <definedName name="EQPTO_44">#REF!</definedName>
    <definedName name="EQPTO_45">#REF!</definedName>
    <definedName name="EQPTO_45_1">#REF!</definedName>
    <definedName name="EQPTO_45_14">#REF!</definedName>
    <definedName name="EQPTO_45_15">#REF!</definedName>
    <definedName name="EQPTO_45_17">#REF!</definedName>
    <definedName name="EQPTO_45_18">#REF!</definedName>
    <definedName name="EQPTO_45_19">#REF!</definedName>
    <definedName name="EQPTO_45_20">#REF!</definedName>
    <definedName name="EQPTO_45_21">#REF!</definedName>
    <definedName name="EQPTO_45_27">#REF!</definedName>
    <definedName name="EQPTO_45_29">#REF!</definedName>
    <definedName name="EQPTO_45_30">#REF!</definedName>
    <definedName name="EQPTO_45_37">#REF!</definedName>
    <definedName name="EQPTO_45_46">#REF!</definedName>
    <definedName name="EQPTO_45_47">#REF!</definedName>
    <definedName name="EQPTO_45_48">#REF!</definedName>
    <definedName name="EQPTO_45_50">#REF!</definedName>
    <definedName name="EQPTO_45_7">#REF!</definedName>
    <definedName name="EQPTO_46">#REF!</definedName>
    <definedName name="EQPTO_46_1">#REF!</definedName>
    <definedName name="EQPTO_46_14">#REF!</definedName>
    <definedName name="EQPTO_46_15">#REF!</definedName>
    <definedName name="EQPTO_46_17">#REF!</definedName>
    <definedName name="EQPTO_46_18">#REF!</definedName>
    <definedName name="EQPTO_46_19">#REF!</definedName>
    <definedName name="EQPTO_46_20">#REF!</definedName>
    <definedName name="EQPTO_46_21">#REF!</definedName>
    <definedName name="EQPTO_46_27">#REF!</definedName>
    <definedName name="EQPTO_46_29">#REF!</definedName>
    <definedName name="EQPTO_46_30">#REF!</definedName>
    <definedName name="EQPTO_46_37">#REF!</definedName>
    <definedName name="EQPTO_46_46">#REF!</definedName>
    <definedName name="EQPTO_46_47">#REF!</definedName>
    <definedName name="EQPTO_46_48">#REF!</definedName>
    <definedName name="EQPTO_46_50">#REF!</definedName>
    <definedName name="EQPTO_46_7">#REF!</definedName>
    <definedName name="EQPTO_47">#REF!</definedName>
    <definedName name="EQPTO_47_1">#REF!</definedName>
    <definedName name="EQPTO_47_14">#REF!</definedName>
    <definedName name="EQPTO_47_15">#REF!</definedName>
    <definedName name="EQPTO_47_17">#REF!</definedName>
    <definedName name="EQPTO_47_18">#REF!</definedName>
    <definedName name="EQPTO_47_19">#REF!</definedName>
    <definedName name="EQPTO_47_20">#REF!</definedName>
    <definedName name="EQPTO_47_21">#REF!</definedName>
    <definedName name="EQPTO_47_27">#REF!</definedName>
    <definedName name="EQPTO_47_29">#REF!</definedName>
    <definedName name="EQPTO_47_30">#REF!</definedName>
    <definedName name="EQPTO_47_37">#REF!</definedName>
    <definedName name="EQPTO_47_46">#REF!</definedName>
    <definedName name="EQPTO_47_47">#REF!</definedName>
    <definedName name="EQPTO_47_48">#REF!</definedName>
    <definedName name="EQPTO_47_50">#REF!</definedName>
    <definedName name="EQPTO_47_7">#REF!</definedName>
    <definedName name="EQPTO_48">#REF!</definedName>
    <definedName name="EQPTO_48_1">#REF!</definedName>
    <definedName name="EQPTO_48_14">#REF!</definedName>
    <definedName name="EQPTO_48_15">#REF!</definedName>
    <definedName name="EQPTO_48_17">#REF!</definedName>
    <definedName name="EQPTO_48_18">#REF!</definedName>
    <definedName name="EQPTO_48_19">#REF!</definedName>
    <definedName name="EQPTO_48_20">#REF!</definedName>
    <definedName name="EQPTO_48_21">#REF!</definedName>
    <definedName name="EQPTO_48_27">#REF!</definedName>
    <definedName name="EQPTO_48_29">#REF!</definedName>
    <definedName name="EQPTO_48_30">#REF!</definedName>
    <definedName name="EQPTO_48_37">#REF!</definedName>
    <definedName name="EQPTO_48_46">#REF!</definedName>
    <definedName name="EQPTO_48_47">#REF!</definedName>
    <definedName name="EQPTO_48_48">#REF!</definedName>
    <definedName name="EQPTO_48_50">#REF!</definedName>
    <definedName name="EQPTO_48_7">#REF!</definedName>
    <definedName name="EQPTO_49">#REF!</definedName>
    <definedName name="EQPTO_49_1">#REF!</definedName>
    <definedName name="EQPTO_49_14">#REF!</definedName>
    <definedName name="EQPTO_49_15">#REF!</definedName>
    <definedName name="EQPTO_49_17">#REF!</definedName>
    <definedName name="EQPTO_49_18">#REF!</definedName>
    <definedName name="EQPTO_49_19">#REF!</definedName>
    <definedName name="EQPTO_49_20">#REF!</definedName>
    <definedName name="EQPTO_49_21">#REF!</definedName>
    <definedName name="EQPTO_49_27">#REF!</definedName>
    <definedName name="EQPTO_49_29">#REF!</definedName>
    <definedName name="EQPTO_49_30">#REF!</definedName>
    <definedName name="EQPTO_49_37">#REF!</definedName>
    <definedName name="EQPTO_49_46">#REF!</definedName>
    <definedName name="EQPTO_49_47">#REF!</definedName>
    <definedName name="EQPTO_49_48">#REF!</definedName>
    <definedName name="EQPTO_49_50">#REF!</definedName>
    <definedName name="EQPTO_49_7">#REF!</definedName>
    <definedName name="EQPTO_5">#REF!</definedName>
    <definedName name="EQPTO_50">#REF!</definedName>
    <definedName name="EQPTO_50_1">#REF!</definedName>
    <definedName name="EQPTO_50_14">#REF!</definedName>
    <definedName name="EQPTO_50_15">#REF!</definedName>
    <definedName name="EQPTO_50_17">#REF!</definedName>
    <definedName name="EQPTO_50_18">#REF!</definedName>
    <definedName name="EQPTO_50_19">#REF!</definedName>
    <definedName name="EQPTO_50_20">#REF!</definedName>
    <definedName name="EQPTO_50_21">#REF!</definedName>
    <definedName name="EQPTO_50_27">#REF!</definedName>
    <definedName name="EQPTO_50_29">#REF!</definedName>
    <definedName name="EQPTO_50_30">#REF!</definedName>
    <definedName name="EQPTO_50_37">#REF!</definedName>
    <definedName name="EQPTO_50_46">#REF!</definedName>
    <definedName name="EQPTO_50_47">#REF!</definedName>
    <definedName name="EQPTO_50_48">#REF!</definedName>
    <definedName name="EQPTO_50_50">#REF!</definedName>
    <definedName name="EQPTO_50_7">#REF!</definedName>
    <definedName name="EQPTO_51">#REF!</definedName>
    <definedName name="EQPTO_51_1">#REF!</definedName>
    <definedName name="EQPTO_51_14">#REF!</definedName>
    <definedName name="EQPTO_51_15">#REF!</definedName>
    <definedName name="EQPTO_51_17">#REF!</definedName>
    <definedName name="EQPTO_51_18">#REF!</definedName>
    <definedName name="EQPTO_51_19">#REF!</definedName>
    <definedName name="EQPTO_51_20">#REF!</definedName>
    <definedName name="EQPTO_51_21">#REF!</definedName>
    <definedName name="EQPTO_51_27">#REF!</definedName>
    <definedName name="EQPTO_51_29">#REF!</definedName>
    <definedName name="EQPTO_51_30">#REF!</definedName>
    <definedName name="EQPTO_51_37">#REF!</definedName>
    <definedName name="EQPTO_51_46">#REF!</definedName>
    <definedName name="EQPTO_51_47">#REF!</definedName>
    <definedName name="EQPTO_51_48">#REF!</definedName>
    <definedName name="EQPTO_51_50">#REF!</definedName>
    <definedName name="EQPTO_51_7">#REF!</definedName>
    <definedName name="EQPTO_52">#REF!</definedName>
    <definedName name="EQPTO_52_1">#REF!</definedName>
    <definedName name="EQPTO_52_14">#REF!</definedName>
    <definedName name="EQPTO_52_15">#REF!</definedName>
    <definedName name="EQPTO_52_17">#REF!</definedName>
    <definedName name="EQPTO_52_18">#REF!</definedName>
    <definedName name="EQPTO_52_19">#REF!</definedName>
    <definedName name="EQPTO_52_20">#REF!</definedName>
    <definedName name="EQPTO_52_21">#REF!</definedName>
    <definedName name="EQPTO_52_27">#REF!</definedName>
    <definedName name="EQPTO_52_29">#REF!</definedName>
    <definedName name="EQPTO_52_30">#REF!</definedName>
    <definedName name="EQPTO_52_37">#REF!</definedName>
    <definedName name="EQPTO_52_46">#REF!</definedName>
    <definedName name="EQPTO_52_47">#REF!</definedName>
    <definedName name="EQPTO_52_48">#REF!</definedName>
    <definedName name="EQPTO_52_50">#REF!</definedName>
    <definedName name="EQPTO_52_7">#REF!</definedName>
    <definedName name="EQPTO_53">#REF!</definedName>
    <definedName name="EQPTO_53_1">#REF!</definedName>
    <definedName name="EQPTO_53_14">#REF!</definedName>
    <definedName name="EQPTO_53_15">#REF!</definedName>
    <definedName name="EQPTO_53_17">#REF!</definedName>
    <definedName name="EQPTO_53_18">#REF!</definedName>
    <definedName name="EQPTO_53_19">#REF!</definedName>
    <definedName name="EQPTO_53_20">#REF!</definedName>
    <definedName name="EQPTO_53_21">#REF!</definedName>
    <definedName name="EQPTO_53_27">#REF!</definedName>
    <definedName name="EQPTO_53_29">#REF!</definedName>
    <definedName name="EQPTO_53_30">#REF!</definedName>
    <definedName name="EQPTO_53_37">#REF!</definedName>
    <definedName name="EQPTO_53_46">#REF!</definedName>
    <definedName name="EQPTO_53_47">#REF!</definedName>
    <definedName name="EQPTO_53_48">#REF!</definedName>
    <definedName name="EQPTO_53_50">#REF!</definedName>
    <definedName name="EQPTO_53_7">#REF!</definedName>
    <definedName name="EQPTO_7">#REF!</definedName>
    <definedName name="EQPTO_8">#REF!</definedName>
    <definedName name="ER" localSheetId="7">#REF!</definedName>
    <definedName name="ER">#REF!</definedName>
    <definedName name="ES" localSheetId="7">#REF!</definedName>
    <definedName name="ES">#REF!</definedName>
    <definedName name="est">#REF!</definedName>
    <definedName name="est_1">#REF!</definedName>
    <definedName name="est_13">#REF!</definedName>
    <definedName name="est_13_1">#REF!</definedName>
    <definedName name="est_13_14">#REF!</definedName>
    <definedName name="est_13_15">#REF!</definedName>
    <definedName name="est_13_17">#REF!</definedName>
    <definedName name="est_13_18">#REF!</definedName>
    <definedName name="est_13_19">#REF!</definedName>
    <definedName name="est_13_20">#REF!</definedName>
    <definedName name="est_13_21">#REF!</definedName>
    <definedName name="est_13_27">#REF!</definedName>
    <definedName name="est_13_29">#REF!</definedName>
    <definedName name="est_13_30">#REF!</definedName>
    <definedName name="est_13_37">#REF!</definedName>
    <definedName name="est_13_46">#REF!</definedName>
    <definedName name="est_13_47">#REF!</definedName>
    <definedName name="est_13_48">#REF!</definedName>
    <definedName name="est_13_50">#REF!</definedName>
    <definedName name="est_13_7">#REF!</definedName>
    <definedName name="est_14">#REF!</definedName>
    <definedName name="est_14_1">#REF!</definedName>
    <definedName name="est_14_14">#REF!</definedName>
    <definedName name="est_14_15">#REF!</definedName>
    <definedName name="est_14_17">#REF!</definedName>
    <definedName name="est_14_18">#REF!</definedName>
    <definedName name="est_14_19">#REF!</definedName>
    <definedName name="est_14_20">#REF!</definedName>
    <definedName name="est_14_21">#REF!</definedName>
    <definedName name="est_14_27">#REF!</definedName>
    <definedName name="est_14_29">#REF!</definedName>
    <definedName name="est_14_30">#REF!</definedName>
    <definedName name="est_14_37">#REF!</definedName>
    <definedName name="est_14_46">#REF!</definedName>
    <definedName name="est_14_47">#REF!</definedName>
    <definedName name="est_14_48">#REF!</definedName>
    <definedName name="est_14_50">#REF!</definedName>
    <definedName name="est_14_7">#REF!</definedName>
    <definedName name="est_15">"$#REF!.$B$5:$G$176"</definedName>
    <definedName name="est_15_1">#REF!</definedName>
    <definedName name="est_15_14">#REF!</definedName>
    <definedName name="est_15_15">#REF!</definedName>
    <definedName name="est_15_17">#REF!</definedName>
    <definedName name="est_15_18">#REF!</definedName>
    <definedName name="est_15_19">#REF!</definedName>
    <definedName name="est_15_20">#REF!</definedName>
    <definedName name="est_15_21">#REF!</definedName>
    <definedName name="est_15_27">#REF!</definedName>
    <definedName name="est_15_29">#REF!</definedName>
    <definedName name="est_15_30">#REF!</definedName>
    <definedName name="est_15_37">#REF!</definedName>
    <definedName name="est_15_46">#REF!</definedName>
    <definedName name="est_15_47">#REF!</definedName>
    <definedName name="est_15_48">#REF!</definedName>
    <definedName name="est_15_50">#REF!</definedName>
    <definedName name="est_15_7">#REF!</definedName>
    <definedName name="est_16">"$#REF!.$B$5:$G$176"</definedName>
    <definedName name="est_16_1">#REF!</definedName>
    <definedName name="est_16_14">#REF!</definedName>
    <definedName name="est_16_15">#REF!</definedName>
    <definedName name="est_16_17">#REF!</definedName>
    <definedName name="est_16_18">#REF!</definedName>
    <definedName name="est_16_19">#REF!</definedName>
    <definedName name="est_16_20">#REF!</definedName>
    <definedName name="est_16_21">#REF!</definedName>
    <definedName name="est_16_27">#REF!</definedName>
    <definedName name="est_16_29">#REF!</definedName>
    <definedName name="est_16_30">#REF!</definedName>
    <definedName name="est_16_37">#REF!</definedName>
    <definedName name="est_16_46">#REF!</definedName>
    <definedName name="est_16_47">#REF!</definedName>
    <definedName name="est_16_48">#REF!</definedName>
    <definedName name="est_16_50">#REF!</definedName>
    <definedName name="est_16_7">#REF!</definedName>
    <definedName name="est_17">"$#REF!.$B$5:$G$176"</definedName>
    <definedName name="est_17_1">#REF!</definedName>
    <definedName name="est_17_14">#REF!</definedName>
    <definedName name="est_17_15">#REF!</definedName>
    <definedName name="est_17_17">#REF!</definedName>
    <definedName name="est_17_18">#REF!</definedName>
    <definedName name="est_17_19">#REF!</definedName>
    <definedName name="est_17_20">#REF!</definedName>
    <definedName name="est_17_21">#REF!</definedName>
    <definedName name="est_17_27">#REF!</definedName>
    <definedName name="est_17_29">#REF!</definedName>
    <definedName name="est_17_30">#REF!</definedName>
    <definedName name="est_17_37">#REF!</definedName>
    <definedName name="est_17_46">#REF!</definedName>
    <definedName name="est_17_47">#REF!</definedName>
    <definedName name="est_17_48">#REF!</definedName>
    <definedName name="est_17_50">#REF!</definedName>
    <definedName name="est_17_7">#REF!</definedName>
    <definedName name="est_18">"$#REF!.$B$5:$G$176"</definedName>
    <definedName name="est_18_1">#REF!</definedName>
    <definedName name="est_18_14">#REF!</definedName>
    <definedName name="est_18_15">#REF!</definedName>
    <definedName name="est_18_17">#REF!</definedName>
    <definedName name="est_18_18">#REF!</definedName>
    <definedName name="est_18_19">#REF!</definedName>
    <definedName name="est_18_20">#REF!</definedName>
    <definedName name="est_18_21">#REF!</definedName>
    <definedName name="est_18_27">#REF!</definedName>
    <definedName name="est_18_29">#REF!</definedName>
    <definedName name="est_18_30">#REF!</definedName>
    <definedName name="est_18_37">#REF!</definedName>
    <definedName name="est_18_46">#REF!</definedName>
    <definedName name="est_18_47">#REF!</definedName>
    <definedName name="est_18_48">#REF!</definedName>
    <definedName name="est_18_50">#REF!</definedName>
    <definedName name="est_18_7">#REF!</definedName>
    <definedName name="est_19">"$#REF!.$B$5:$G$176"</definedName>
    <definedName name="est_19_1">#REF!</definedName>
    <definedName name="est_19_14">#REF!</definedName>
    <definedName name="est_19_15">#REF!</definedName>
    <definedName name="est_19_17">#REF!</definedName>
    <definedName name="est_19_18">#REF!</definedName>
    <definedName name="est_19_19">#REF!</definedName>
    <definedName name="est_19_20">#REF!</definedName>
    <definedName name="est_19_21">#REF!</definedName>
    <definedName name="est_19_27">#REF!</definedName>
    <definedName name="est_19_29">#REF!</definedName>
    <definedName name="est_19_30">#REF!</definedName>
    <definedName name="est_19_37">#REF!</definedName>
    <definedName name="est_19_46">#REF!</definedName>
    <definedName name="est_19_47">#REF!</definedName>
    <definedName name="est_19_48">#REF!</definedName>
    <definedName name="est_19_50">#REF!</definedName>
    <definedName name="est_19_7">#REF!</definedName>
    <definedName name="est_2">#REF!</definedName>
    <definedName name="est_2_1">#REF!</definedName>
    <definedName name="est_2_14">#REF!</definedName>
    <definedName name="est_2_15">#REF!</definedName>
    <definedName name="est_2_17">#REF!</definedName>
    <definedName name="est_2_18">#REF!</definedName>
    <definedName name="est_2_19">#REF!</definedName>
    <definedName name="est_2_20">#REF!</definedName>
    <definedName name="est_2_21">#REF!</definedName>
    <definedName name="est_2_27">#REF!</definedName>
    <definedName name="est_2_29">#REF!</definedName>
    <definedName name="est_2_30">#REF!</definedName>
    <definedName name="est_2_37">#REF!</definedName>
    <definedName name="est_2_46">#REF!</definedName>
    <definedName name="est_2_47">#REF!</definedName>
    <definedName name="est_2_48">#REF!</definedName>
    <definedName name="est_2_50">#REF!</definedName>
    <definedName name="est_2_7">#REF!</definedName>
    <definedName name="est_20">"$#REF!.$B$5:$G$176"</definedName>
    <definedName name="est_20_1">#REF!</definedName>
    <definedName name="est_20_14">#REF!</definedName>
    <definedName name="est_20_15">#REF!</definedName>
    <definedName name="est_20_17">#REF!</definedName>
    <definedName name="est_20_18">#REF!</definedName>
    <definedName name="est_20_19">#REF!</definedName>
    <definedName name="est_20_20">#REF!</definedName>
    <definedName name="est_20_21">#REF!</definedName>
    <definedName name="est_20_27">#REF!</definedName>
    <definedName name="est_20_29">#REF!</definedName>
    <definedName name="est_20_30">#REF!</definedName>
    <definedName name="est_20_37">#REF!</definedName>
    <definedName name="est_20_46">#REF!</definedName>
    <definedName name="est_20_47">#REF!</definedName>
    <definedName name="est_20_48">#REF!</definedName>
    <definedName name="est_20_50">#REF!</definedName>
    <definedName name="est_20_7">#REF!</definedName>
    <definedName name="est_21">"$#REF!.$B$5:$G$176"</definedName>
    <definedName name="est_22">"$#REF!.$B$5:$G$176"</definedName>
    <definedName name="est_22_1">#REF!</definedName>
    <definedName name="est_22_14">#REF!</definedName>
    <definedName name="est_22_15">#REF!</definedName>
    <definedName name="est_22_17">#REF!</definedName>
    <definedName name="est_22_18">#REF!</definedName>
    <definedName name="est_22_19">#REF!</definedName>
    <definedName name="est_22_20">#REF!</definedName>
    <definedName name="est_22_21">#REF!</definedName>
    <definedName name="est_22_27">#REF!</definedName>
    <definedName name="est_22_29">#REF!</definedName>
    <definedName name="est_22_30">#REF!</definedName>
    <definedName name="est_22_37">#REF!</definedName>
    <definedName name="est_22_46">#REF!</definedName>
    <definedName name="est_22_47">#REF!</definedName>
    <definedName name="est_22_48">#REF!</definedName>
    <definedName name="est_22_50">#REF!</definedName>
    <definedName name="est_22_7">#REF!</definedName>
    <definedName name="est_23">"$#REF!.$B$5:$G$176"</definedName>
    <definedName name="est_24">"$#REF!.$B$5:$G$176"</definedName>
    <definedName name="est_25">"$#REF!.$B$5:$G$176"</definedName>
    <definedName name="est_26">"$#REF!.$B$5:$G$176"</definedName>
    <definedName name="est_27">"$#REF!.$B$5:$G$176"</definedName>
    <definedName name="est_28">"$#REF!.$B$5:$G$176"</definedName>
    <definedName name="est_29">"$#REF!.$B$5:$G$176"</definedName>
    <definedName name="est_3">#REF!</definedName>
    <definedName name="est_3_1">#REF!</definedName>
    <definedName name="est_3_14">#REF!</definedName>
    <definedName name="est_3_15">#REF!</definedName>
    <definedName name="est_3_17">#REF!</definedName>
    <definedName name="est_3_18">#REF!</definedName>
    <definedName name="est_3_19">#REF!</definedName>
    <definedName name="est_3_20">#REF!</definedName>
    <definedName name="est_3_21">#REF!</definedName>
    <definedName name="est_3_27">#REF!</definedName>
    <definedName name="est_3_29">#REF!</definedName>
    <definedName name="est_3_30">#REF!</definedName>
    <definedName name="est_3_37">#REF!</definedName>
    <definedName name="est_3_46">#REF!</definedName>
    <definedName name="est_3_47">#REF!</definedName>
    <definedName name="est_3_48">#REF!</definedName>
    <definedName name="est_3_50">#REF!</definedName>
    <definedName name="est_3_7">#REF!</definedName>
    <definedName name="est_30">"$#REF!.$B$5:$G$176"</definedName>
    <definedName name="est_31">"$#REF!.$B$5:$G$176"</definedName>
    <definedName name="est_32">"$#REF!.$B$5:$G$176"</definedName>
    <definedName name="est_33">"$#REF!.$B$5:$G$176"</definedName>
    <definedName name="est_34">"$#REF!.$B$5:$G$176"</definedName>
    <definedName name="est_35">"$#REF!.$B$5:$G$176"</definedName>
    <definedName name="est_35_1">#REF!</definedName>
    <definedName name="est_35_14">#REF!</definedName>
    <definedName name="est_35_15">#REF!</definedName>
    <definedName name="est_35_17">#REF!</definedName>
    <definedName name="est_35_18">#REF!</definedName>
    <definedName name="est_35_19">#REF!</definedName>
    <definedName name="est_35_20">#REF!</definedName>
    <definedName name="est_35_21">#REF!</definedName>
    <definedName name="est_35_27">#REF!</definedName>
    <definedName name="est_35_29">#REF!</definedName>
    <definedName name="est_35_30">#REF!</definedName>
    <definedName name="est_35_37">#REF!</definedName>
    <definedName name="est_35_46">#REF!</definedName>
    <definedName name="est_35_47">#REF!</definedName>
    <definedName name="est_35_48">#REF!</definedName>
    <definedName name="est_35_50">#REF!</definedName>
    <definedName name="est_35_7">#REF!</definedName>
    <definedName name="est_36">"$#REF!.$B$5:$G$176"</definedName>
    <definedName name="est_36_1">#REF!</definedName>
    <definedName name="est_36_14">#REF!</definedName>
    <definedName name="est_36_15">#REF!</definedName>
    <definedName name="est_36_17">#REF!</definedName>
    <definedName name="est_36_18">#REF!</definedName>
    <definedName name="est_36_19">#REF!</definedName>
    <definedName name="est_36_20">#REF!</definedName>
    <definedName name="est_36_21">#REF!</definedName>
    <definedName name="est_36_27">#REF!</definedName>
    <definedName name="est_36_29">#REF!</definedName>
    <definedName name="est_36_30">#REF!</definedName>
    <definedName name="est_36_37">#REF!</definedName>
    <definedName name="est_36_46">#REF!</definedName>
    <definedName name="est_36_47">#REF!</definedName>
    <definedName name="est_36_48">#REF!</definedName>
    <definedName name="est_36_50">#REF!</definedName>
    <definedName name="est_36_7">#REF!</definedName>
    <definedName name="est_37">#REF!</definedName>
    <definedName name="est_37_1">#REF!</definedName>
    <definedName name="est_37_14">#REF!</definedName>
    <definedName name="est_37_15">#REF!</definedName>
    <definedName name="est_37_17">#REF!</definedName>
    <definedName name="est_37_18">#REF!</definedName>
    <definedName name="est_37_19">#REF!</definedName>
    <definedName name="est_37_20">#REF!</definedName>
    <definedName name="est_37_21">#REF!</definedName>
    <definedName name="est_37_27">#REF!</definedName>
    <definedName name="est_37_29">#REF!</definedName>
    <definedName name="est_37_30">#REF!</definedName>
    <definedName name="est_37_37">#REF!</definedName>
    <definedName name="est_37_46">#REF!</definedName>
    <definedName name="est_37_47">#REF!</definedName>
    <definedName name="est_37_48">#REF!</definedName>
    <definedName name="est_37_50">#REF!</definedName>
    <definedName name="est_37_7">#REF!</definedName>
    <definedName name="est_38">"$#REF!.$B$5:$G$176"</definedName>
    <definedName name="est_38_1">#REF!</definedName>
    <definedName name="est_38_14">#REF!</definedName>
    <definedName name="est_38_15">#REF!</definedName>
    <definedName name="est_38_17">#REF!</definedName>
    <definedName name="est_38_18">#REF!</definedName>
    <definedName name="est_38_19">#REF!</definedName>
    <definedName name="est_38_20">#REF!</definedName>
    <definedName name="est_38_21">#REF!</definedName>
    <definedName name="est_38_27">#REF!</definedName>
    <definedName name="est_38_29">#REF!</definedName>
    <definedName name="est_38_30">#REF!</definedName>
    <definedName name="est_38_37">#REF!</definedName>
    <definedName name="est_38_46">#REF!</definedName>
    <definedName name="est_38_47">#REF!</definedName>
    <definedName name="est_38_48">#REF!</definedName>
    <definedName name="est_38_50">#REF!</definedName>
    <definedName name="est_38_7">#REF!</definedName>
    <definedName name="est_39">#REF!</definedName>
    <definedName name="est_39_1">#REF!</definedName>
    <definedName name="est_39_14">#REF!</definedName>
    <definedName name="est_39_15">#REF!</definedName>
    <definedName name="est_39_17">#REF!</definedName>
    <definedName name="est_39_18">#REF!</definedName>
    <definedName name="est_39_19">#REF!</definedName>
    <definedName name="est_39_20">#REF!</definedName>
    <definedName name="est_39_21">#REF!</definedName>
    <definedName name="est_39_27">#REF!</definedName>
    <definedName name="est_39_29">#REF!</definedName>
    <definedName name="est_39_30">#REF!</definedName>
    <definedName name="est_39_37">#REF!</definedName>
    <definedName name="est_39_46">#REF!</definedName>
    <definedName name="est_39_47">#REF!</definedName>
    <definedName name="est_39_48">#REF!</definedName>
    <definedName name="est_39_50">#REF!</definedName>
    <definedName name="est_39_7">#REF!</definedName>
    <definedName name="est_4">#REF!</definedName>
    <definedName name="est_4_1">#REF!</definedName>
    <definedName name="est_4_14">#REF!</definedName>
    <definedName name="est_4_15">#REF!</definedName>
    <definedName name="est_4_17">#REF!</definedName>
    <definedName name="est_4_18">#REF!</definedName>
    <definedName name="est_4_19">#REF!</definedName>
    <definedName name="est_4_20">#REF!</definedName>
    <definedName name="est_4_21">#REF!</definedName>
    <definedName name="est_4_27">#REF!</definedName>
    <definedName name="est_4_29">#REF!</definedName>
    <definedName name="est_4_30">#REF!</definedName>
    <definedName name="est_4_37">#REF!</definedName>
    <definedName name="est_4_46">#REF!</definedName>
    <definedName name="est_4_47">#REF!</definedName>
    <definedName name="est_4_48">#REF!</definedName>
    <definedName name="est_4_50">#REF!</definedName>
    <definedName name="est_4_7">#REF!</definedName>
    <definedName name="est_40">#REF!</definedName>
    <definedName name="est_40_1">#REF!</definedName>
    <definedName name="est_40_14">#REF!</definedName>
    <definedName name="est_40_15">#REF!</definedName>
    <definedName name="est_40_17">#REF!</definedName>
    <definedName name="est_40_18">#REF!</definedName>
    <definedName name="est_40_19">#REF!</definedName>
    <definedName name="est_40_20">#REF!</definedName>
    <definedName name="est_40_21">#REF!</definedName>
    <definedName name="est_40_27">#REF!</definedName>
    <definedName name="est_40_29">#REF!</definedName>
    <definedName name="est_40_30">#REF!</definedName>
    <definedName name="est_40_37">#REF!</definedName>
    <definedName name="est_40_46">#REF!</definedName>
    <definedName name="est_40_47">#REF!</definedName>
    <definedName name="est_40_48">#REF!</definedName>
    <definedName name="est_40_50">#REF!</definedName>
    <definedName name="est_40_7">#REF!</definedName>
    <definedName name="est_41">#REF!</definedName>
    <definedName name="est_41_1">#REF!</definedName>
    <definedName name="est_41_14">#REF!</definedName>
    <definedName name="est_41_15">#REF!</definedName>
    <definedName name="est_41_17">#REF!</definedName>
    <definedName name="est_41_18">#REF!</definedName>
    <definedName name="est_41_19">#REF!</definedName>
    <definedName name="est_41_20">#REF!</definedName>
    <definedName name="est_41_21">#REF!</definedName>
    <definedName name="est_41_27">#REF!</definedName>
    <definedName name="est_41_29">#REF!</definedName>
    <definedName name="est_41_30">#REF!</definedName>
    <definedName name="est_41_37">#REF!</definedName>
    <definedName name="est_41_46">#REF!</definedName>
    <definedName name="est_41_47">#REF!</definedName>
    <definedName name="est_41_48">#REF!</definedName>
    <definedName name="est_41_50">#REF!</definedName>
    <definedName name="est_41_7">#REF!</definedName>
    <definedName name="est_42">#REF!</definedName>
    <definedName name="est_42_1">#REF!</definedName>
    <definedName name="est_42_14">#REF!</definedName>
    <definedName name="est_42_15">#REF!</definedName>
    <definedName name="est_42_17">#REF!</definedName>
    <definedName name="est_42_18">#REF!</definedName>
    <definedName name="est_42_19">#REF!</definedName>
    <definedName name="est_42_20">#REF!</definedName>
    <definedName name="est_42_21">#REF!</definedName>
    <definedName name="est_42_27">#REF!</definedName>
    <definedName name="est_42_29">#REF!</definedName>
    <definedName name="est_42_30">#REF!</definedName>
    <definedName name="est_42_37">#REF!</definedName>
    <definedName name="est_42_46">#REF!</definedName>
    <definedName name="est_42_47">#REF!</definedName>
    <definedName name="est_42_48">#REF!</definedName>
    <definedName name="est_42_50">#REF!</definedName>
    <definedName name="est_42_7">#REF!</definedName>
    <definedName name="est_43">#REF!</definedName>
    <definedName name="est_43_1">#REF!</definedName>
    <definedName name="est_43_14">#REF!</definedName>
    <definedName name="est_43_15">#REF!</definedName>
    <definedName name="est_43_17">#REF!</definedName>
    <definedName name="est_43_18">#REF!</definedName>
    <definedName name="est_43_19">#REF!</definedName>
    <definedName name="est_43_20">#REF!</definedName>
    <definedName name="est_43_21">#REF!</definedName>
    <definedName name="est_43_27">#REF!</definedName>
    <definedName name="est_43_29">#REF!</definedName>
    <definedName name="est_43_30">#REF!</definedName>
    <definedName name="est_43_37">#REF!</definedName>
    <definedName name="est_43_46">#REF!</definedName>
    <definedName name="est_43_47">#REF!</definedName>
    <definedName name="est_43_48">#REF!</definedName>
    <definedName name="est_43_50">#REF!</definedName>
    <definedName name="est_43_7">#REF!</definedName>
    <definedName name="est_44">#REF!</definedName>
    <definedName name="est_45">#REF!</definedName>
    <definedName name="est_45_1">#REF!</definedName>
    <definedName name="est_45_14">#REF!</definedName>
    <definedName name="est_45_15">#REF!</definedName>
    <definedName name="est_45_17">#REF!</definedName>
    <definedName name="est_45_18">#REF!</definedName>
    <definedName name="est_45_19">#REF!</definedName>
    <definedName name="est_45_20">#REF!</definedName>
    <definedName name="est_45_21">#REF!</definedName>
    <definedName name="est_45_27">#REF!</definedName>
    <definedName name="est_45_29">#REF!</definedName>
    <definedName name="est_45_30">#REF!</definedName>
    <definedName name="est_45_37">#REF!</definedName>
    <definedName name="est_45_46">#REF!</definedName>
    <definedName name="est_45_47">#REF!</definedName>
    <definedName name="est_45_48">#REF!</definedName>
    <definedName name="est_45_50">#REF!</definedName>
    <definedName name="est_45_7">#REF!</definedName>
    <definedName name="est_46">#REF!</definedName>
    <definedName name="est_46_1">#REF!</definedName>
    <definedName name="est_46_14">#REF!</definedName>
    <definedName name="est_46_15">#REF!</definedName>
    <definedName name="est_46_17">#REF!</definedName>
    <definedName name="est_46_18">#REF!</definedName>
    <definedName name="est_46_19">#REF!</definedName>
    <definedName name="est_46_20">#REF!</definedName>
    <definedName name="est_46_21">#REF!</definedName>
    <definedName name="est_46_27">#REF!</definedName>
    <definedName name="est_46_29">#REF!</definedName>
    <definedName name="est_46_30">#REF!</definedName>
    <definedName name="est_46_37">#REF!</definedName>
    <definedName name="est_46_46">#REF!</definedName>
    <definedName name="est_46_47">#REF!</definedName>
    <definedName name="est_46_48">#REF!</definedName>
    <definedName name="est_46_50">#REF!</definedName>
    <definedName name="est_46_7">#REF!</definedName>
    <definedName name="est_47">#REF!</definedName>
    <definedName name="est_47_1">#REF!</definedName>
    <definedName name="est_47_14">#REF!</definedName>
    <definedName name="est_47_15">#REF!</definedName>
    <definedName name="est_47_17">#REF!</definedName>
    <definedName name="est_47_18">#REF!</definedName>
    <definedName name="est_47_19">#REF!</definedName>
    <definedName name="est_47_20">#REF!</definedName>
    <definedName name="est_47_21">#REF!</definedName>
    <definedName name="est_47_27">#REF!</definedName>
    <definedName name="est_47_29">#REF!</definedName>
    <definedName name="est_47_30">#REF!</definedName>
    <definedName name="est_47_37">#REF!</definedName>
    <definedName name="est_47_46">#REF!</definedName>
    <definedName name="est_47_47">#REF!</definedName>
    <definedName name="est_47_48">#REF!</definedName>
    <definedName name="est_47_50">#REF!</definedName>
    <definedName name="est_47_7">#REF!</definedName>
    <definedName name="est_48">#REF!</definedName>
    <definedName name="est_48_1">#REF!</definedName>
    <definedName name="est_48_14">#REF!</definedName>
    <definedName name="est_48_15">#REF!</definedName>
    <definedName name="est_48_17">#REF!</definedName>
    <definedName name="est_48_18">#REF!</definedName>
    <definedName name="est_48_19">#REF!</definedName>
    <definedName name="est_48_20">#REF!</definedName>
    <definedName name="est_48_21">#REF!</definedName>
    <definedName name="est_48_27">#REF!</definedName>
    <definedName name="est_48_29">#REF!</definedName>
    <definedName name="est_48_30">#REF!</definedName>
    <definedName name="est_48_37">#REF!</definedName>
    <definedName name="est_48_46">#REF!</definedName>
    <definedName name="est_48_47">#REF!</definedName>
    <definedName name="est_48_48">#REF!</definedName>
    <definedName name="est_48_50">#REF!</definedName>
    <definedName name="est_48_7">#REF!</definedName>
    <definedName name="est_49">#REF!</definedName>
    <definedName name="est_49_1">#REF!</definedName>
    <definedName name="est_49_14">#REF!</definedName>
    <definedName name="est_49_15">#REF!</definedName>
    <definedName name="est_49_17">#REF!</definedName>
    <definedName name="est_49_18">#REF!</definedName>
    <definedName name="est_49_19">#REF!</definedName>
    <definedName name="est_49_20">#REF!</definedName>
    <definedName name="est_49_21">#REF!</definedName>
    <definedName name="est_49_27">#REF!</definedName>
    <definedName name="est_49_29">#REF!</definedName>
    <definedName name="est_49_30">#REF!</definedName>
    <definedName name="est_49_37">#REF!</definedName>
    <definedName name="est_49_46">#REF!</definedName>
    <definedName name="est_49_47">#REF!</definedName>
    <definedName name="est_49_48">#REF!</definedName>
    <definedName name="est_49_50">#REF!</definedName>
    <definedName name="est_49_7">#REF!</definedName>
    <definedName name="est_5">#REF!</definedName>
    <definedName name="est_50">#REF!</definedName>
    <definedName name="est_50_1">#REF!</definedName>
    <definedName name="est_50_14">#REF!</definedName>
    <definedName name="est_50_15">#REF!</definedName>
    <definedName name="est_50_17">#REF!</definedName>
    <definedName name="est_50_18">#REF!</definedName>
    <definedName name="est_50_19">#REF!</definedName>
    <definedName name="est_50_20">#REF!</definedName>
    <definedName name="est_50_21">#REF!</definedName>
    <definedName name="est_50_27">#REF!</definedName>
    <definedName name="est_50_29">#REF!</definedName>
    <definedName name="est_50_30">#REF!</definedName>
    <definedName name="est_50_37">#REF!</definedName>
    <definedName name="est_50_46">#REF!</definedName>
    <definedName name="est_50_47">#REF!</definedName>
    <definedName name="est_50_48">#REF!</definedName>
    <definedName name="est_50_50">#REF!</definedName>
    <definedName name="est_50_7">#REF!</definedName>
    <definedName name="est_51">#REF!</definedName>
    <definedName name="est_51_1">#REF!</definedName>
    <definedName name="est_51_14">#REF!</definedName>
    <definedName name="est_51_15">#REF!</definedName>
    <definedName name="est_51_17">#REF!</definedName>
    <definedName name="est_51_18">#REF!</definedName>
    <definedName name="est_51_19">#REF!</definedName>
    <definedName name="est_51_20">#REF!</definedName>
    <definedName name="est_51_21">#REF!</definedName>
    <definedName name="est_51_27">#REF!</definedName>
    <definedName name="est_51_29">#REF!</definedName>
    <definedName name="est_51_30">#REF!</definedName>
    <definedName name="est_51_37">#REF!</definedName>
    <definedName name="est_51_46">#REF!</definedName>
    <definedName name="est_51_47">#REF!</definedName>
    <definedName name="est_51_48">#REF!</definedName>
    <definedName name="est_51_50">#REF!</definedName>
    <definedName name="est_51_7">#REF!</definedName>
    <definedName name="est_52">#REF!</definedName>
    <definedName name="est_52_1">#REF!</definedName>
    <definedName name="est_52_14">#REF!</definedName>
    <definedName name="est_52_15">#REF!</definedName>
    <definedName name="est_52_17">#REF!</definedName>
    <definedName name="est_52_18">#REF!</definedName>
    <definedName name="est_52_19">#REF!</definedName>
    <definedName name="est_52_20">#REF!</definedName>
    <definedName name="est_52_21">#REF!</definedName>
    <definedName name="est_52_27">#REF!</definedName>
    <definedName name="est_52_29">#REF!</definedName>
    <definedName name="est_52_30">#REF!</definedName>
    <definedName name="est_52_37">#REF!</definedName>
    <definedName name="est_52_46">#REF!</definedName>
    <definedName name="est_52_47">#REF!</definedName>
    <definedName name="est_52_48">#REF!</definedName>
    <definedName name="est_52_50">#REF!</definedName>
    <definedName name="est_52_7">#REF!</definedName>
    <definedName name="est_53">#REF!</definedName>
    <definedName name="est_53_1">#REF!</definedName>
    <definedName name="est_53_14">#REF!</definedName>
    <definedName name="est_53_15">#REF!</definedName>
    <definedName name="est_53_17">#REF!</definedName>
    <definedName name="est_53_18">#REF!</definedName>
    <definedName name="est_53_19">#REF!</definedName>
    <definedName name="est_53_20">#REF!</definedName>
    <definedName name="est_53_21">#REF!</definedName>
    <definedName name="est_53_27">#REF!</definedName>
    <definedName name="est_53_29">#REF!</definedName>
    <definedName name="est_53_30">#REF!</definedName>
    <definedName name="est_53_37">#REF!</definedName>
    <definedName name="est_53_46">#REF!</definedName>
    <definedName name="est_53_47">#REF!</definedName>
    <definedName name="est_53_48">#REF!</definedName>
    <definedName name="est_53_50">#REF!</definedName>
    <definedName name="est_53_7">#REF!</definedName>
    <definedName name="est_7">#REF!</definedName>
    <definedName name="est_8">#REF!</definedName>
    <definedName name="Excel_BuiltIn__FilterDatabase_1_1" localSheetId="7">#REF!</definedName>
    <definedName name="Excel_BuiltIn__FilterDatabase_1_1">#REF!</definedName>
    <definedName name="Excel_BuiltIn__FilterDatabase_14">"$#REF!.$A$19:$C$24"</definedName>
    <definedName name="Excel_BuiltIn__FilterDatabase_5" localSheetId="7">#REF!</definedName>
    <definedName name="Excel_BuiltIn__FilterDatabase_5">#REF!</definedName>
    <definedName name="Excel_BuiltIn__FilterDatabase_6" localSheetId="7">#REF!</definedName>
    <definedName name="Excel_BuiltIn__FilterDatabase_6">#REF!</definedName>
    <definedName name="Excel_BuiltIn_Print_Area">"$#REF!.$B$1:$I$39"</definedName>
    <definedName name="Excel_BuiltIn_Print_Area_1">"$#REF!.$A$1:$F$350"</definedName>
    <definedName name="Excel_BuiltIn_Print_Area_1_1" localSheetId="7">#REF!</definedName>
    <definedName name="Excel_BuiltIn_Print_Area_1_1">#REF!</definedName>
    <definedName name="Excel_BuiltIn_Print_Area_1_15">#REF!</definedName>
    <definedName name="Excel_BuiltIn_Print_Area_1_17">#REF!</definedName>
    <definedName name="Excel_BuiltIn_Print_Area_1_18">#REF!</definedName>
    <definedName name="Excel_BuiltIn_Print_Area_1_19">#REF!</definedName>
    <definedName name="Excel_BuiltIn_Print_Area_1_20">#REF!</definedName>
    <definedName name="Excel_BuiltIn_Print_Area_1_21">#REF!</definedName>
    <definedName name="Excel_BuiltIn_Print_Area_1_27">#REF!</definedName>
    <definedName name="Excel_BuiltIn_Print_Area_1_29">#REF!</definedName>
    <definedName name="Excel_BuiltIn_Print_Area_1_30">#REF!</definedName>
    <definedName name="Excel_BuiltIn_Print_Area_1_37">#REF!</definedName>
    <definedName name="Excel_BuiltIn_Print_Area_1_46">#REF!</definedName>
    <definedName name="Excel_BuiltIn_Print_Area_1_47">#REF!</definedName>
    <definedName name="Excel_BuiltIn_Print_Area_1_48">#REF!</definedName>
    <definedName name="Excel_BuiltIn_Print_Area_1_50">#REF!</definedName>
    <definedName name="Excel_BuiltIn_Print_Area_1_7">#REF!</definedName>
    <definedName name="Excel_BuiltIn_Print_Area_13">"$#REF!.$#REF!$#REF!:$#REF!$#REF!"</definedName>
    <definedName name="Excel_BuiltIn_Print_Area_13_1">#REF!</definedName>
    <definedName name="Excel_BuiltIn_Print_Area_14_1">#REF!</definedName>
    <definedName name="Excel_BuiltIn_Print_Area_2">"$#REF!.$A$1:$AO$54"</definedName>
    <definedName name="Excel_BuiltIn_Print_Area_37">#REF!</definedName>
    <definedName name="Excel_BuiltIn_Print_Area_7">#REF!</definedName>
    <definedName name="Excel_BuiltIn_Print_Titles_1">"$#REF!.$A$1:$IV$7"</definedName>
    <definedName name="Excel_BuiltIn_Print_Titles_1_1" localSheetId="7">#REF!</definedName>
    <definedName name="Excel_BuiltIn_Print_Titles_1_1">#REF!</definedName>
    <definedName name="Excel_BuiltIn_Print_Titles_1_1_1" localSheetId="7">#REF!</definedName>
    <definedName name="Excel_BuiltIn_Print_Titles_1_1_1">#REF!</definedName>
    <definedName name="Excel_BuiltIn_Print_Titles_1_1_4" localSheetId="7">#REF!</definedName>
    <definedName name="Excel_BuiltIn_Print_Titles_1_1_4">#REF!</definedName>
    <definedName name="Excel_BuiltIn_Print_Titles_1_1_5" localSheetId="7">#REF!</definedName>
    <definedName name="Excel_BuiltIn_Print_Titles_1_1_5">#REF!</definedName>
    <definedName name="Excel_BuiltIn_Print_Titles_13">"$#REF!.$#REF!$#REF!:$#REF!$#REF!"</definedName>
    <definedName name="execel" localSheetId="7">#REF!</definedName>
    <definedName name="execel">#REF!</definedName>
    <definedName name="exexel" localSheetId="7">#REF!</definedName>
    <definedName name="exexel">#REF!</definedName>
    <definedName name="FÇ" localSheetId="7">#REF!</definedName>
    <definedName name="FÇ">#REF!</definedName>
    <definedName name="FD" localSheetId="7">#REF!</definedName>
    <definedName name="FD">#REF!</definedName>
    <definedName name="FI" localSheetId="7">#REF!</definedName>
    <definedName name="FI">#REF!</definedName>
    <definedName name="FINAL">#REF!</definedName>
    <definedName name="FINAL_1">#REF!</definedName>
    <definedName name="FINAL_13">#REF!</definedName>
    <definedName name="FINAL_13_1">#REF!</definedName>
    <definedName name="FINAL_13_14">#REF!</definedName>
    <definedName name="FINAL_13_15">#REF!</definedName>
    <definedName name="FINAL_13_17">#REF!</definedName>
    <definedName name="FINAL_13_18">#REF!</definedName>
    <definedName name="FINAL_13_19">#REF!</definedName>
    <definedName name="FINAL_13_20">#REF!</definedName>
    <definedName name="FINAL_13_21">#REF!</definedName>
    <definedName name="FINAL_13_27">#REF!</definedName>
    <definedName name="FINAL_13_29">#REF!</definedName>
    <definedName name="FINAL_13_30">#REF!</definedName>
    <definedName name="FINAL_13_37">#REF!</definedName>
    <definedName name="FINAL_13_46">#REF!</definedName>
    <definedName name="FINAL_13_47">#REF!</definedName>
    <definedName name="FINAL_13_48">#REF!</definedName>
    <definedName name="FINAL_13_50">#REF!</definedName>
    <definedName name="FINAL_13_7">#REF!</definedName>
    <definedName name="FINAL_14">#REF!</definedName>
    <definedName name="FINAL_14_1">#REF!</definedName>
    <definedName name="FINAL_14_14">#REF!</definedName>
    <definedName name="FINAL_14_15">#REF!</definedName>
    <definedName name="FINAL_14_17">#REF!</definedName>
    <definedName name="FINAL_14_18">#REF!</definedName>
    <definedName name="FINAL_14_19">#REF!</definedName>
    <definedName name="FINAL_14_20">#REF!</definedName>
    <definedName name="FINAL_14_21">#REF!</definedName>
    <definedName name="FINAL_14_27">#REF!</definedName>
    <definedName name="FINAL_14_29">#REF!</definedName>
    <definedName name="FINAL_14_30">#REF!</definedName>
    <definedName name="FINAL_14_37">#REF!</definedName>
    <definedName name="FINAL_14_46">#REF!</definedName>
    <definedName name="FINAL_14_47">#REF!</definedName>
    <definedName name="FINAL_14_48">#REF!</definedName>
    <definedName name="FINAL_14_50">#REF!</definedName>
    <definedName name="FINAL_14_7">#REF!</definedName>
    <definedName name="FINAL_15">"$#REF!.$B$8:$G$2086"</definedName>
    <definedName name="FINAL_15_27">#REF!</definedName>
    <definedName name="FINAL_15_29">#REF!</definedName>
    <definedName name="FINAL_16">"$#REF!.$B$8:$G$2086"</definedName>
    <definedName name="FINAL_17">"$#REF!.$B$8:$G$2086"</definedName>
    <definedName name="FINAL_18">"$#REF!.$B$8:$G$2086"</definedName>
    <definedName name="FINAL_19">"$#REF!.$B$8:$G$2086"</definedName>
    <definedName name="FINAL_2">#REF!</definedName>
    <definedName name="FINAL_20">"$#REF!.$B$8:$G$2086"</definedName>
    <definedName name="FINAL_21">"$#REF!.$B$8:$G$2086"</definedName>
    <definedName name="FINAL_22">"$#REF!.$B$8:$G$2086"</definedName>
    <definedName name="FINAL_23">"$#REF!.$B$8:$G$2086"</definedName>
    <definedName name="FINAL_24">"$#REF!.$B$8:$G$2086"</definedName>
    <definedName name="FINAL_25">"$#REF!.$B$8:$G$2086"</definedName>
    <definedName name="FINAL_26">"$#REF!.$B$8:$G$2086"</definedName>
    <definedName name="FINAL_27">"$#REF!.$B$8:$G$2086"</definedName>
    <definedName name="FINAL_28">"$#REF!.$B$8:$G$2086"</definedName>
    <definedName name="FINAL_29">"$#REF!.$B$8:$G$2086"</definedName>
    <definedName name="FINAL_3">#REF!</definedName>
    <definedName name="FINAL_30">"$#REF!.$B$8:$G$2086"</definedName>
    <definedName name="FINAL_31">"$#REF!.$B$8:$G$2086"</definedName>
    <definedName name="FINAL_32">"$#REF!.$B$8:$G$2086"</definedName>
    <definedName name="FINAL_33">"$#REF!.$B$8:$G$2086"</definedName>
    <definedName name="FINAL_34">"$#REF!.$B$8:$G$2086"</definedName>
    <definedName name="FINAL_35">"$#REF!.$B$8:$G$2086"</definedName>
    <definedName name="FINAL_36">"$#REF!.$B$8:$G$2086"</definedName>
    <definedName name="FINAL_37">#REF!</definedName>
    <definedName name="FINAL_38">"$#REF!.$B$8:$G$2086"</definedName>
    <definedName name="FINAL_39">#REF!</definedName>
    <definedName name="FINAL_4">#REF!</definedName>
    <definedName name="FINAL_40">#REF!</definedName>
    <definedName name="FINAL_41">#REF!</definedName>
    <definedName name="FINAL_42">#REF!</definedName>
    <definedName name="FINAL_43">#REF!</definedName>
    <definedName name="FINAL_44">#REF!</definedName>
    <definedName name="FINAL_45">#REF!</definedName>
    <definedName name="FINAL_46">#REF!</definedName>
    <definedName name="FINAL_47">#REF!</definedName>
    <definedName name="FINAL_48">#REF!</definedName>
    <definedName name="FINAL_49">#REF!</definedName>
    <definedName name="FINAL_5">#REF!</definedName>
    <definedName name="FINAL_50">#REF!</definedName>
    <definedName name="FINAL_51">#REF!</definedName>
    <definedName name="FINAL_52">#REF!</definedName>
    <definedName name="FINAL_53">#REF!</definedName>
    <definedName name="FINAL_7">#REF!</definedName>
    <definedName name="FINAL_8">#REF!</definedName>
    <definedName name="FL" localSheetId="7">#REF!</definedName>
    <definedName name="FL">#REF!</definedName>
    <definedName name="FP" localSheetId="7">#REF!</definedName>
    <definedName name="FP">#REF!</definedName>
    <definedName name="fr" localSheetId="7">#REF!</definedName>
    <definedName name="fr">#REF!</definedName>
    <definedName name="FZ" localSheetId="7">#REF!</definedName>
    <definedName name="FZ">#REF!</definedName>
    <definedName name="gg">#REF!</definedName>
    <definedName name="gg_13">#REF!</definedName>
    <definedName name="gg_14">#REF!</definedName>
    <definedName name="gg_15">#REF!</definedName>
    <definedName name="gg_16">#REF!</definedName>
    <definedName name="gg_17">#REF!</definedName>
    <definedName name="gg_18">#REF!</definedName>
    <definedName name="gg_19">#REF!</definedName>
    <definedName name="gg_2">#REF!</definedName>
    <definedName name="gg_20">#REF!</definedName>
    <definedName name="gg_22">#REF!</definedName>
    <definedName name="gg_3">#REF!</definedName>
    <definedName name="gg_35">#REF!</definedName>
    <definedName name="gg_36">"$#REF!.$B$7:$J$2421"</definedName>
    <definedName name="gg_37">#REF!</definedName>
    <definedName name="gg_38">#REF!</definedName>
    <definedName name="gg_39">#REF!</definedName>
    <definedName name="gg_4">#REF!</definedName>
    <definedName name="gg_40">#REF!</definedName>
    <definedName name="gg_41">#REF!</definedName>
    <definedName name="gg_42">#REF!</definedName>
    <definedName name="gg_43">#REF!</definedName>
    <definedName name="gg_45">#REF!</definedName>
    <definedName name="gg_46">#REF!</definedName>
    <definedName name="gg_47">#REF!</definedName>
    <definedName name="gg_48">#REF!</definedName>
    <definedName name="gg_49">#REF!</definedName>
    <definedName name="gg_50">#REF!</definedName>
    <definedName name="gg_51">#REF!</definedName>
    <definedName name="gg_52">#REF!</definedName>
    <definedName name="gg_53">#REF!</definedName>
    <definedName name="ggggggggggggggggggggggggggggggggggggg">#REF!</definedName>
    <definedName name="gipl_cod">"$#REF!.$J$1"</definedName>
    <definedName name="gipl_cod_3">#REF!</definedName>
    <definedName name="gipl_cod_36">"$#REF!.$J$1"</definedName>
    <definedName name="GK" localSheetId="7">#REF!</definedName>
    <definedName name="GK">#REF!</definedName>
    <definedName name="GLB2_13">#REF!</definedName>
    <definedName name="GLB2_14">#REF!</definedName>
    <definedName name="GLB2_15">"$#REF!.$B$5:$G$2421"</definedName>
    <definedName name="GLB2_16">"$#REF!.$B$5:$G$2421"</definedName>
    <definedName name="GLB2_17">"$#REF!.$B$5:$G$2421"</definedName>
    <definedName name="GLB2_18">"$#REF!.$B$5:$G$2421"</definedName>
    <definedName name="GLB2_19">"$#REF!.$B$5:$G$2421"</definedName>
    <definedName name="GLB2_2">#REF!</definedName>
    <definedName name="GLB2_20">"$#REF!.$B$5:$G$2421"</definedName>
    <definedName name="GLB2_21">"$#REF!.$B$5:$G$2421"</definedName>
    <definedName name="GLB2_22">"$#REF!.$B$5:$G$2421"</definedName>
    <definedName name="GLB2_23">"$#REF!.$B$5:$G$2421"</definedName>
    <definedName name="GLB2_24">"$#REF!.$B$5:$G$2421"</definedName>
    <definedName name="GLB2_25">"$#REF!.$B$5:$G$2421"</definedName>
    <definedName name="GLB2_26">"$#REF!.$B$5:$G$2421"</definedName>
    <definedName name="GLB2_27">"$#REF!.$B$5:$G$2421"</definedName>
    <definedName name="GLB2_28">"$#REF!.$B$5:$G$2421"</definedName>
    <definedName name="GLB2_29">"$#REF!.$B$5:$G$2421"</definedName>
    <definedName name="GLB2_3">#REF!</definedName>
    <definedName name="GLB2_30">"$#REF!.$B$5:$G$2421"</definedName>
    <definedName name="GLB2_31">"$#REF!.$B$5:$G$2421"</definedName>
    <definedName name="GLB2_32">"$#REF!.$B$5:$G$2421"</definedName>
    <definedName name="GLB2_33">"$#REF!.$B$5:$G$2421"</definedName>
    <definedName name="GLB2_34">"$#REF!.$B$5:$G$2421"</definedName>
    <definedName name="GLB2_35">"$#REF!.$B$5:$G$2421"</definedName>
    <definedName name="GLB2_36">"$#REF!.$B$5:$G$2421"</definedName>
    <definedName name="GLB2_37">#REF!</definedName>
    <definedName name="GLB2_38">"$#REF!.$B$5:$G$2421"</definedName>
    <definedName name="GLB2_39">#REF!</definedName>
    <definedName name="GLB2_4">#REF!</definedName>
    <definedName name="GLB2_40">#REF!</definedName>
    <definedName name="GLB2_41">#REF!</definedName>
    <definedName name="GLB2_42">#REF!</definedName>
    <definedName name="GLB2_43">#REF!</definedName>
    <definedName name="GLB2_45">#REF!</definedName>
    <definedName name="GLB2_46">#REF!</definedName>
    <definedName name="GLB2_47">#REF!</definedName>
    <definedName name="GLB2_48">#REF!</definedName>
    <definedName name="GLB2_49">#REF!</definedName>
    <definedName name="GLB2_50">#REF!</definedName>
    <definedName name="GLB2_51">#REF!</definedName>
    <definedName name="GLB2_52">#REF!</definedName>
    <definedName name="GLB2_53">#REF!</definedName>
    <definedName name="grt">#REF!</definedName>
    <definedName name="grt_13">#REF!</definedName>
    <definedName name="grt_14">#REF!</definedName>
    <definedName name="grt_15">"$#REF!.$B$5:$G$61"</definedName>
    <definedName name="grt_16">"$#REF!.$B$5:$G$61"</definedName>
    <definedName name="grt_17">"$#REF!.$B$5:$G$61"</definedName>
    <definedName name="grt_18">"$#REF!.$B$5:$G$61"</definedName>
    <definedName name="grt_19">"$#REF!.$B$5:$G$61"</definedName>
    <definedName name="grt_2">#REF!</definedName>
    <definedName name="grt_20">"$#REF!.$B$5:$G$61"</definedName>
    <definedName name="grt_21">"$#REF!.$B$5:$G$61"</definedName>
    <definedName name="grt_22">"$#REF!.$B$5:$G$61"</definedName>
    <definedName name="grt_23">"$#REF!.$B$5:$G$61"</definedName>
    <definedName name="grt_24">"$#REF!.$B$5:$G$61"</definedName>
    <definedName name="grt_25">"$#REF!.$B$5:$G$61"</definedName>
    <definedName name="grt_26">"$#REF!.$B$5:$G$61"</definedName>
    <definedName name="grt_27">"$#REF!.$B$5:$G$61"</definedName>
    <definedName name="grt_28">"$#REF!.$B$5:$G$61"</definedName>
    <definedName name="grt_29">"$#REF!.$B$5:$G$61"</definedName>
    <definedName name="grt_3">#REF!</definedName>
    <definedName name="grt_30">"$#REF!.$B$5:$G$61"</definedName>
    <definedName name="grt_31">"$#REF!.$B$5:$G$61"</definedName>
    <definedName name="grt_32">"$#REF!.$B$5:$G$61"</definedName>
    <definedName name="grt_33">"$#REF!.$B$5:$G$61"</definedName>
    <definedName name="grt_34">"$#REF!.$B$5:$G$61"</definedName>
    <definedName name="grt_35">"$#REF!.$B$5:$G$61"</definedName>
    <definedName name="grt_36">"$#REF!.$B$5:$G$61"</definedName>
    <definedName name="grt_37">#REF!</definedName>
    <definedName name="grt_38">"$#REF!.$B$5:$G$61"</definedName>
    <definedName name="grt_39">#REF!</definedName>
    <definedName name="grt_4">#REF!</definedName>
    <definedName name="grt_40">#REF!</definedName>
    <definedName name="grt_41">#REF!</definedName>
    <definedName name="grt_42">#REF!</definedName>
    <definedName name="grt_43">#REF!</definedName>
    <definedName name="grt_45">#REF!</definedName>
    <definedName name="grt_46">#REF!</definedName>
    <definedName name="grt_47">#REF!</definedName>
    <definedName name="grt_48">#REF!</definedName>
    <definedName name="grt_49">#REF!</definedName>
    <definedName name="grt_50">#REF!</definedName>
    <definedName name="grt_51">#REF!</definedName>
    <definedName name="grt_52">#REF!</definedName>
    <definedName name="grt_53">#REF!</definedName>
    <definedName name="GT" localSheetId="7">#REF!</definedName>
    <definedName name="GT">#REF!</definedName>
    <definedName name="H" localSheetId="7">#REF!</definedName>
    <definedName name="H">#REF!</definedName>
    <definedName name="HD" localSheetId="7">#REF!</definedName>
    <definedName name="HD">#REF!</definedName>
    <definedName name="HG" localSheetId="7">#REF!</definedName>
    <definedName name="HG">#REF!</definedName>
    <definedName name="HJ" localSheetId="7">#REF!</definedName>
    <definedName name="HJ">#REF!</definedName>
    <definedName name="HS" localSheetId="7">#REF!</definedName>
    <definedName name="HS">#REF!</definedName>
    <definedName name="i" localSheetId="7">#REF!</definedName>
    <definedName name="i">#REF!</definedName>
    <definedName name="i3_13">#REF!</definedName>
    <definedName name="i3_14">#REF!</definedName>
    <definedName name="i3_15">#REF!</definedName>
    <definedName name="i3_16">#REF!</definedName>
    <definedName name="i3_17">#REF!</definedName>
    <definedName name="i3_18">#REF!</definedName>
    <definedName name="i3_19">#REF!</definedName>
    <definedName name="i3_2">#REF!</definedName>
    <definedName name="i3_20">#REF!</definedName>
    <definedName name="i3_22">#REF!</definedName>
    <definedName name="i3_3">#REF!</definedName>
    <definedName name="i3_35">#REF!</definedName>
    <definedName name="i3_36">"$#REF!.$A$4:$F$2091"</definedName>
    <definedName name="i3_37">#REF!</definedName>
    <definedName name="i3_38">#REF!</definedName>
    <definedName name="i3_39">#REF!</definedName>
    <definedName name="i3_4">#REF!</definedName>
    <definedName name="i3_40">#REF!</definedName>
    <definedName name="i3_41">#REF!</definedName>
    <definedName name="i3_42">#REF!</definedName>
    <definedName name="i3_43">#REF!</definedName>
    <definedName name="i3_45">#REF!</definedName>
    <definedName name="i3_46">#REF!</definedName>
    <definedName name="i3_47">#REF!</definedName>
    <definedName name="i3_48">#REF!</definedName>
    <definedName name="i3_49">#REF!</definedName>
    <definedName name="i3_50">#REF!</definedName>
    <definedName name="i3_51">#REF!</definedName>
    <definedName name="i3_52">#REF!</definedName>
    <definedName name="i3_53">#REF!</definedName>
    <definedName name="inf">'[9]Orçamento Global'!$D$38</definedName>
    <definedName name="insumos">#REF!</definedName>
    <definedName name="insumos_13">#REF!</definedName>
    <definedName name="insumos_14">#REF!</definedName>
    <definedName name="insumos_15">"$#REF!.$A$3:$D$731"</definedName>
    <definedName name="insumos_16">"$#REF!.$A$3:$D$731"</definedName>
    <definedName name="insumos_17">"$#REF!.$A$3:$D$731"</definedName>
    <definedName name="insumos_18">"$#REF!.$A$3:$D$731"</definedName>
    <definedName name="insumos_19">"$#REF!.$A$3:$D$731"</definedName>
    <definedName name="insumos_2">#REF!</definedName>
    <definedName name="insumos_20">"$#REF!.$A$3:$D$731"</definedName>
    <definedName name="insumos_21">"$#REF!.$A$3:$D$731"</definedName>
    <definedName name="insumos_22">"$#REF!.$A$3:$D$731"</definedName>
    <definedName name="insumos_23">"$#REF!.$A$3:$D$731"</definedName>
    <definedName name="insumos_24">"$#REF!.$A$3:$D$731"</definedName>
    <definedName name="insumos_25">"$#REF!.$A$3:$D$731"</definedName>
    <definedName name="insumos_26">"$#REF!.$A$3:$D$731"</definedName>
    <definedName name="insumos_27">"$#REF!.$A$3:$D$731"</definedName>
    <definedName name="insumos_28">"$#REF!.$A$3:$D$731"</definedName>
    <definedName name="insumos_29">"$#REF!.$A$3:$D$731"</definedName>
    <definedName name="insumos_3">#REF!</definedName>
    <definedName name="insumos_30">"$#REF!.$A$3:$D$731"</definedName>
    <definedName name="insumos_31">"$#REF!.$A$3:$D$731"</definedName>
    <definedName name="insumos_32">"$#REF!.$A$3:$D$731"</definedName>
    <definedName name="insumos_33">"$#REF!.$A$3:$D$731"</definedName>
    <definedName name="insumos_34">"$#REF!.$A$3:$D$731"</definedName>
    <definedName name="insumos_35">"$#REF!.$A$3:$D$731"</definedName>
    <definedName name="insumos_36">"$#REF!.$A$3:$D$731"</definedName>
    <definedName name="insumos_37">#REF!</definedName>
    <definedName name="insumos_38">"$#REF!.$A$3:$D$731"</definedName>
    <definedName name="insumos_39">#REF!</definedName>
    <definedName name="insumos_4">#REF!</definedName>
    <definedName name="insumos_40">#REF!</definedName>
    <definedName name="insumos_41">#REF!</definedName>
    <definedName name="insumos_42">#REF!</definedName>
    <definedName name="insumos_43">#REF!</definedName>
    <definedName name="insumos_45">#REF!</definedName>
    <definedName name="insumos_46">#REF!</definedName>
    <definedName name="insumos_47">#REF!</definedName>
    <definedName name="insumos_48">#REF!</definedName>
    <definedName name="insumos_49">#REF!</definedName>
    <definedName name="insumos_50">#REF!</definedName>
    <definedName name="insumos_51">#REF!</definedName>
    <definedName name="insumos_52">#REF!</definedName>
    <definedName name="insumos_53">#REF!</definedName>
    <definedName name="ITEM">#REF!</definedName>
    <definedName name="ITEM_13">#REF!</definedName>
    <definedName name="ITEM_14">#REF!</definedName>
    <definedName name="ITEM_15">"$#REF!.$A$8:$A$196"</definedName>
    <definedName name="ITEM_16">"$#REF!.$A$8:$A$196"</definedName>
    <definedName name="ITEM_17">"$#REF!.$A$8:$A$196"</definedName>
    <definedName name="ITEM_18">"$#REF!.$A$8:$A$196"</definedName>
    <definedName name="ITEM_19">"$#REF!.$A$8:$A$196"</definedName>
    <definedName name="ITEM_2">#REF!</definedName>
    <definedName name="ITEM_20">"$#REF!.$A$8:$A$196"</definedName>
    <definedName name="ITEM_21">"$#REF!.$A$8:$A$196"</definedName>
    <definedName name="ITEM_22">"$#REF!.$A$8:$A$196"</definedName>
    <definedName name="ITEM_23">"$#REF!.$A$8:$A$196"</definedName>
    <definedName name="ITEM_24">"$#REF!.$A$8:$A$196"</definedName>
    <definedName name="ITEM_25">"$#REF!.$A$8:$A$196"</definedName>
    <definedName name="ITEM_26">"$#REF!.$A$8:$A$196"</definedName>
    <definedName name="ITEM_27">"$#REF!.$A$8:$A$196"</definedName>
    <definedName name="ITEM_28">"$#REF!.$A$8:$A$196"</definedName>
    <definedName name="ITEM_29">"$#REF!.$A$8:$A$196"</definedName>
    <definedName name="ITEM_3">#REF!</definedName>
    <definedName name="ITEM_30">"$#REF!.$A$8:$A$196"</definedName>
    <definedName name="ITEM_31">"$#REF!.$A$8:$A$196"</definedName>
    <definedName name="ITEM_32">"$#REF!.$A$8:$A$196"</definedName>
    <definedName name="ITEM_33">"$#REF!.$A$8:$A$196"</definedName>
    <definedName name="ITEM_34">"$#REF!.$A$8:$A$196"</definedName>
    <definedName name="ITEM_35">"$#REF!.$A$8:$A$196"</definedName>
    <definedName name="ITEM_36">"$#REF!.$A$8:$A$196"</definedName>
    <definedName name="ITEM_37">#REF!</definedName>
    <definedName name="ITEM_38">"$#REF!.$A$8:$A$196"</definedName>
    <definedName name="ITEM_39">#REF!</definedName>
    <definedName name="ITEM_4">#REF!</definedName>
    <definedName name="ITEM_40">#REF!</definedName>
    <definedName name="ITEM_41">#REF!</definedName>
    <definedName name="ITEM_42">#REF!</definedName>
    <definedName name="ITEM_43">#REF!</definedName>
    <definedName name="ITEM_45">#REF!</definedName>
    <definedName name="ITEM_46">#REF!</definedName>
    <definedName name="ITEM_47">#REF!</definedName>
    <definedName name="ITEM_48">#REF!</definedName>
    <definedName name="ITEM_49">#REF!</definedName>
    <definedName name="ITEM_50">#REF!</definedName>
    <definedName name="ITEM_51">#REF!</definedName>
    <definedName name="ITEM_52">#REF!</definedName>
    <definedName name="ITEM_53">#REF!</definedName>
    <definedName name="item1">[10]Plan1!$J$13</definedName>
    <definedName name="item1_13">[11]Plan1!$J$13</definedName>
    <definedName name="item1_14">[11]Plan1!$J$13</definedName>
    <definedName name="item1_15">"$#REF!.$J$13"</definedName>
    <definedName name="item1_16">"$#REF!.$J$13"</definedName>
    <definedName name="item1_17">"$#REF!.$J$13"</definedName>
    <definedName name="item1_18">"$#REF!.$J$13"</definedName>
    <definedName name="item1_19">"$#REF!.$J$13"</definedName>
    <definedName name="item1_2">[12]Plan1!$J$13</definedName>
    <definedName name="item1_20">"$#REF!.$J$13"</definedName>
    <definedName name="item1_21">"$#REF!.$J$13"</definedName>
    <definedName name="item1_22">"$#REF!.$J$13"</definedName>
    <definedName name="item1_23">"$#REF!.$J$13"</definedName>
    <definedName name="item1_24">"$#REF!.$J$13"</definedName>
    <definedName name="item1_25">"$#REF!.$J$13"</definedName>
    <definedName name="item1_26">"$#REF!.$J$13"</definedName>
    <definedName name="item1_27">"$#REF!.$J$13"</definedName>
    <definedName name="item1_28">"$#REF!.$J$13"</definedName>
    <definedName name="item1_29">"$#REF!.$J$13"</definedName>
    <definedName name="item1_3">[12]Plan1!$J$13</definedName>
    <definedName name="item1_30">"$#REF!.$J$13"</definedName>
    <definedName name="item1_31">"$#REF!.$J$13"</definedName>
    <definedName name="item1_32">"$#REF!.$J$13"</definedName>
    <definedName name="item1_33">"$#REF!.$J$13"</definedName>
    <definedName name="item1_34">"$#REF!.$J$13"</definedName>
    <definedName name="item1_35">"$#REF!.$J$13"</definedName>
    <definedName name="item1_36">"$#REF!.$J$13"</definedName>
    <definedName name="item1_37">[11]Plan1!$J$13</definedName>
    <definedName name="item1_38">"$#REF!.$J$13"</definedName>
    <definedName name="item1_39">[11]Plan1!$J$13</definedName>
    <definedName name="item1_4">[13]Plan1!$J$13</definedName>
    <definedName name="item1_40">[11]Plan1!$J$13</definedName>
    <definedName name="item1_41">[11]Plan1!$J$13</definedName>
    <definedName name="item1_42">[11]Plan1!$J$13</definedName>
    <definedName name="item1_43">[11]Plan1!$J$13</definedName>
    <definedName name="item1_45">[11]Plan1!$J$13</definedName>
    <definedName name="item1_46">[11]Plan1!$J$13</definedName>
    <definedName name="item1_47">[11]Plan1!$J$13</definedName>
    <definedName name="item1_48">[11]Plan1!$J$13</definedName>
    <definedName name="item1_49">[11]Plan1!$J$13</definedName>
    <definedName name="item1_50">[11]Plan1!$J$13</definedName>
    <definedName name="item1_51">[11]Plan1!$J$13</definedName>
    <definedName name="item1_52">[11]Plan1!$J$13</definedName>
    <definedName name="item1_53">[11]Plan1!$J$13</definedName>
    <definedName name="item10">"$#REF!.$#REF!$#REF!"</definedName>
    <definedName name="item10_13">[11]Plan1!#REF!</definedName>
    <definedName name="item10_14">[11]Plan1!#REF!</definedName>
    <definedName name="item10_15">"$#REF!.#REF!$#REF!"</definedName>
    <definedName name="item10_16">"$#REF!.#REF!$#REF!"</definedName>
    <definedName name="item10_17">"$#REF!.#REF!$#REF!"</definedName>
    <definedName name="item10_18">"$#REF!.#REF!$#REF!"</definedName>
    <definedName name="item10_19">"$#REF!.#REF!$#REF!"</definedName>
    <definedName name="item10_2">[12]Plan1!#REF!</definedName>
    <definedName name="item10_20">"$#REF!.#REF!$#REF!"</definedName>
    <definedName name="item10_21">"$#REF!.#REF!$#REF!"</definedName>
    <definedName name="item10_22">"$#REF!.#REF!$#REF!"</definedName>
    <definedName name="item10_23">"$#REF!.#REF!$#REF!"</definedName>
    <definedName name="item10_24">"$#REF!.#REF!$#REF!"</definedName>
    <definedName name="item10_25">"$#REF!.#REF!$#REF!"</definedName>
    <definedName name="item10_26">"$#REF!.#REF!$#REF!"</definedName>
    <definedName name="item10_27">"$#REF!.#REF!$#REF!"</definedName>
    <definedName name="item10_28">"$#REF!.#REF!$#REF!"</definedName>
    <definedName name="item10_29">"$#REF!.#REF!$#REF!"</definedName>
    <definedName name="item10_3">[12]Plan1!#REF!</definedName>
    <definedName name="item10_30">"$#REF!.#REF!$#REF!"</definedName>
    <definedName name="item10_31">"$#REF!.#REF!$#REF!"</definedName>
    <definedName name="item10_32">"$#REF!.#REF!$#REF!"</definedName>
    <definedName name="item10_33">"$#REF!.#REF!$#REF!"</definedName>
    <definedName name="item10_34">"$#REF!.#REF!$#REF!"</definedName>
    <definedName name="item10_35">"$#REF!.#REF!$#REF!"</definedName>
    <definedName name="item10_36">"$#REF!.#REF!$#REF!"</definedName>
    <definedName name="item10_37">[11]Plan1!#REF!</definedName>
    <definedName name="item10_38">"$#REF!.#REF!$#REF!"</definedName>
    <definedName name="item10_39">[11]Plan1!#REF!</definedName>
    <definedName name="item10_4">[13]Plan1!#REF!</definedName>
    <definedName name="item10_40">[11]Plan1!#REF!</definedName>
    <definedName name="item10_41">[11]Plan1!#REF!</definedName>
    <definedName name="item10_42">[11]Plan1!#REF!</definedName>
    <definedName name="item10_43">[11]Plan1!#REF!</definedName>
    <definedName name="item10_45">[11]Plan1!#REF!</definedName>
    <definedName name="item10_46">[11]Plan1!#REF!</definedName>
    <definedName name="item10_47">[11]Plan1!#REF!</definedName>
    <definedName name="item10_48">[11]Plan1!#REF!</definedName>
    <definedName name="item10_49">[11]Plan1!#REF!</definedName>
    <definedName name="item10_50">[11]Plan1!#REF!</definedName>
    <definedName name="item10_51">[11]Plan1!#REF!</definedName>
    <definedName name="item10_52">[11]Plan1!#REF!</definedName>
    <definedName name="item10_53">[11]Plan1!#REF!</definedName>
    <definedName name="item11">"$#REF!.$#REF!$#REF!"</definedName>
    <definedName name="item11_13">[11]Plan1!#REF!</definedName>
    <definedName name="item11_14">[11]Plan1!#REF!</definedName>
    <definedName name="item11_15">"$#REF!.#REF!$#REF!"</definedName>
    <definedName name="item11_16">"$#REF!.#REF!$#REF!"</definedName>
    <definedName name="item11_17">"$#REF!.#REF!$#REF!"</definedName>
    <definedName name="item11_18">"$#REF!.#REF!$#REF!"</definedName>
    <definedName name="item11_19">"$#REF!.#REF!$#REF!"</definedName>
    <definedName name="item11_2">[12]Plan1!#REF!</definedName>
    <definedName name="item11_20">"$#REF!.#REF!$#REF!"</definedName>
    <definedName name="item11_21">"$#REF!.#REF!$#REF!"</definedName>
    <definedName name="item11_22">"$#REF!.#REF!$#REF!"</definedName>
    <definedName name="item11_23">"$#REF!.#REF!$#REF!"</definedName>
    <definedName name="item11_24">"$#REF!.#REF!$#REF!"</definedName>
    <definedName name="item11_25">"$#REF!.#REF!$#REF!"</definedName>
    <definedName name="item11_26">"$#REF!.#REF!$#REF!"</definedName>
    <definedName name="item11_27">"$#REF!.#REF!$#REF!"</definedName>
    <definedName name="item11_28">"$#REF!.#REF!$#REF!"</definedName>
    <definedName name="item11_29">"$#REF!.#REF!$#REF!"</definedName>
    <definedName name="item11_3">[12]Plan1!#REF!</definedName>
    <definedName name="item11_30">"$#REF!.#REF!$#REF!"</definedName>
    <definedName name="item11_31">"$#REF!.#REF!$#REF!"</definedName>
    <definedName name="item11_32">"$#REF!.#REF!$#REF!"</definedName>
    <definedName name="item11_33">"$#REF!.#REF!$#REF!"</definedName>
    <definedName name="item11_34">"$#REF!.#REF!$#REF!"</definedName>
    <definedName name="item11_35">"$#REF!.#REF!$#REF!"</definedName>
    <definedName name="item11_36">"$#REF!.#REF!$#REF!"</definedName>
    <definedName name="item11_37">[11]Plan1!#REF!</definedName>
    <definedName name="item11_38">"$#REF!.#REF!$#REF!"</definedName>
    <definedName name="item11_39">[11]Plan1!#REF!</definedName>
    <definedName name="item11_4">[13]Plan1!#REF!</definedName>
    <definedName name="item11_40">[11]Plan1!#REF!</definedName>
    <definedName name="item11_41">[11]Plan1!#REF!</definedName>
    <definedName name="item11_42">[11]Plan1!#REF!</definedName>
    <definedName name="item11_43">[11]Plan1!#REF!</definedName>
    <definedName name="item11_45">[11]Plan1!#REF!</definedName>
    <definedName name="item11_46">[11]Plan1!#REF!</definedName>
    <definedName name="item11_47">[11]Plan1!#REF!</definedName>
    <definedName name="item11_48">[11]Plan1!#REF!</definedName>
    <definedName name="item11_49">[11]Plan1!#REF!</definedName>
    <definedName name="item11_50">[11]Plan1!#REF!</definedName>
    <definedName name="item11_51">[11]Plan1!#REF!</definedName>
    <definedName name="item11_52">[11]Plan1!#REF!</definedName>
    <definedName name="item11_53">[11]Plan1!#REF!</definedName>
    <definedName name="item12">"$#REF!.$J$105"</definedName>
    <definedName name="item12_13">[11]Plan1!$J$105</definedName>
    <definedName name="item12_14">[11]Plan1!$J$105</definedName>
    <definedName name="item12_15">"$#REF!.$J$105"</definedName>
    <definedName name="item12_16">"$#REF!.$J$105"</definedName>
    <definedName name="item12_17">"$#REF!.$J$105"</definedName>
    <definedName name="item12_18">"$#REF!.$J$105"</definedName>
    <definedName name="item12_19">"$#REF!.$J$105"</definedName>
    <definedName name="item12_2">[12]Plan1!$J$105</definedName>
    <definedName name="item12_20">"$#REF!.$J$105"</definedName>
    <definedName name="item12_21">"$#REF!.$J$105"</definedName>
    <definedName name="item12_22">"$#REF!.$J$105"</definedName>
    <definedName name="item12_23">"$#REF!.$J$105"</definedName>
    <definedName name="item12_24">"$#REF!.$J$105"</definedName>
    <definedName name="item12_25">"$#REF!.$J$105"</definedName>
    <definedName name="item12_26">"$#REF!.$J$105"</definedName>
    <definedName name="item12_27">"$#REF!.$J$105"</definedName>
    <definedName name="item12_28">"$#REF!.$J$105"</definedName>
    <definedName name="item12_29">"$#REF!.$J$105"</definedName>
    <definedName name="item12_3">[12]Plan1!$J$105</definedName>
    <definedName name="item12_30">"$#REF!.$J$105"</definedName>
    <definedName name="item12_31">"$#REF!.$J$105"</definedName>
    <definedName name="item12_32">"$#REF!.$J$105"</definedName>
    <definedName name="item12_33">"$#REF!.$J$105"</definedName>
    <definedName name="item12_34">"$#REF!.$J$105"</definedName>
    <definedName name="item12_35">"$#REF!.$J$105"</definedName>
    <definedName name="item12_36">"$#REF!.$J$105"</definedName>
    <definedName name="item12_37">[11]Plan1!$J$105</definedName>
    <definedName name="item12_38">"$#REF!.$J$105"</definedName>
    <definedName name="item12_39">[11]Plan1!$J$105</definedName>
    <definedName name="item12_4">[13]Plan1!$J$105</definedName>
    <definedName name="item12_40">[11]Plan1!$J$105</definedName>
    <definedName name="item12_41">[11]Plan1!$J$105</definedName>
    <definedName name="item12_42">[11]Plan1!$J$105</definedName>
    <definedName name="item12_43">[11]Plan1!$J$105</definedName>
    <definedName name="item12_45">[11]Plan1!$J$105</definedName>
    <definedName name="item12_46">[11]Plan1!$J$105</definedName>
    <definedName name="item12_47">[11]Plan1!$J$105</definedName>
    <definedName name="item12_48">[11]Plan1!$J$105</definedName>
    <definedName name="item12_49">[11]Plan1!$J$105</definedName>
    <definedName name="item12_50">[11]Plan1!$J$105</definedName>
    <definedName name="item12_51">[11]Plan1!$J$105</definedName>
    <definedName name="item12_52">[11]Plan1!$J$105</definedName>
    <definedName name="item12_53">[11]Plan1!$J$105</definedName>
    <definedName name="item13">"$#REF!.$#REF!$#REF!"</definedName>
    <definedName name="item13_13">[11]Plan1!#REF!</definedName>
    <definedName name="item13_14">[11]Plan1!#REF!</definedName>
    <definedName name="item13_15">"$#REF!.#REF!$#REF!"</definedName>
    <definedName name="item13_16">"$#REF!.#REF!$#REF!"</definedName>
    <definedName name="item13_17">"$#REF!.#REF!$#REF!"</definedName>
    <definedName name="item13_18">"$#REF!.#REF!$#REF!"</definedName>
    <definedName name="item13_19">"$#REF!.#REF!$#REF!"</definedName>
    <definedName name="item13_2">[12]Plan1!#REF!</definedName>
    <definedName name="item13_20">"$#REF!.#REF!$#REF!"</definedName>
    <definedName name="item13_21">"$#REF!.#REF!$#REF!"</definedName>
    <definedName name="item13_22">"$#REF!.#REF!$#REF!"</definedName>
    <definedName name="item13_23">"$#REF!.#REF!$#REF!"</definedName>
    <definedName name="item13_24">"$#REF!.#REF!$#REF!"</definedName>
    <definedName name="item13_25">"$#REF!.#REF!$#REF!"</definedName>
    <definedName name="item13_26">"$#REF!.#REF!$#REF!"</definedName>
    <definedName name="item13_27">"$#REF!.#REF!$#REF!"</definedName>
    <definedName name="item13_28">"$#REF!.#REF!$#REF!"</definedName>
    <definedName name="item13_29">"$#REF!.#REF!$#REF!"</definedName>
    <definedName name="item13_3">[12]Plan1!#REF!</definedName>
    <definedName name="item13_30">"$#REF!.#REF!$#REF!"</definedName>
    <definedName name="item13_31">"$#REF!.#REF!$#REF!"</definedName>
    <definedName name="item13_32">"$#REF!.#REF!$#REF!"</definedName>
    <definedName name="item13_33">"$#REF!.#REF!$#REF!"</definedName>
    <definedName name="item13_34">"$#REF!.#REF!$#REF!"</definedName>
    <definedName name="item13_35">"$#REF!.#REF!$#REF!"</definedName>
    <definedName name="item13_36">"$#REF!.#REF!$#REF!"</definedName>
    <definedName name="item13_37">[11]Plan1!#REF!</definedName>
    <definedName name="item13_38">"$#REF!.#REF!$#REF!"</definedName>
    <definedName name="item13_39">[11]Plan1!#REF!</definedName>
    <definedName name="item13_4">[13]Plan1!#REF!</definedName>
    <definedName name="item13_40">[11]Plan1!#REF!</definedName>
    <definedName name="item13_41">[11]Plan1!#REF!</definedName>
    <definedName name="item13_42">[11]Plan1!#REF!</definedName>
    <definedName name="item13_43">[11]Plan1!#REF!</definedName>
    <definedName name="item13_45">[11]Plan1!#REF!</definedName>
    <definedName name="item13_46">[11]Plan1!#REF!</definedName>
    <definedName name="item13_47">[11]Plan1!#REF!</definedName>
    <definedName name="item13_48">[11]Plan1!#REF!</definedName>
    <definedName name="item13_49">[11]Plan1!#REF!</definedName>
    <definedName name="item13_50">[11]Plan1!#REF!</definedName>
    <definedName name="item13_51">[11]Plan1!#REF!</definedName>
    <definedName name="item13_52">[11]Plan1!#REF!</definedName>
    <definedName name="item13_53">[11]Plan1!#REF!</definedName>
    <definedName name="item14">"$#REF!.$J$130"</definedName>
    <definedName name="item14_13">[11]Plan1!$J$130</definedName>
    <definedName name="item14_14">[11]Plan1!$J$130</definedName>
    <definedName name="item14_15">"$#REF!.$J$130"</definedName>
    <definedName name="item14_16">"$#REF!.$J$130"</definedName>
    <definedName name="item14_17">"$#REF!.$J$130"</definedName>
    <definedName name="item14_18">"$#REF!.$J$130"</definedName>
    <definedName name="item14_19">"$#REF!.$J$130"</definedName>
    <definedName name="item14_2">[12]Plan1!$J$130</definedName>
    <definedName name="item14_20">"$#REF!.$J$130"</definedName>
    <definedName name="item14_21">"$#REF!.$J$130"</definedName>
    <definedName name="item14_22">"$#REF!.$J$130"</definedName>
    <definedName name="item14_23">"$#REF!.$J$130"</definedName>
    <definedName name="item14_24">"$#REF!.$J$130"</definedName>
    <definedName name="item14_25">"$#REF!.$J$130"</definedName>
    <definedName name="item14_26">"$#REF!.$J$130"</definedName>
    <definedName name="item14_27">"$#REF!.$J$130"</definedName>
    <definedName name="item14_28">"$#REF!.$J$130"</definedName>
    <definedName name="item14_29">"$#REF!.$J$130"</definedName>
    <definedName name="item14_3">[12]Plan1!$J$130</definedName>
    <definedName name="item14_30">"$#REF!.$J$130"</definedName>
    <definedName name="item14_31">"$#REF!.$J$130"</definedName>
    <definedName name="item14_32">"$#REF!.$J$130"</definedName>
    <definedName name="item14_33">"$#REF!.$J$130"</definedName>
    <definedName name="item14_34">"$#REF!.$J$130"</definedName>
    <definedName name="item14_35">"$#REF!.$J$130"</definedName>
    <definedName name="item14_36">"$#REF!.$J$130"</definedName>
    <definedName name="item14_37">[11]Plan1!$J$130</definedName>
    <definedName name="item14_38">"$#REF!.$J$130"</definedName>
    <definedName name="item14_39">[11]Plan1!$J$130</definedName>
    <definedName name="item14_4">[13]Plan1!$J$130</definedName>
    <definedName name="item14_40">[11]Plan1!$J$130</definedName>
    <definedName name="item14_41">[11]Plan1!$J$130</definedName>
    <definedName name="item14_42">[11]Plan1!$J$130</definedName>
    <definedName name="item14_43">[11]Plan1!$J$130</definedName>
    <definedName name="item14_45">[11]Plan1!$J$130</definedName>
    <definedName name="item14_46">[11]Plan1!$J$130</definedName>
    <definedName name="item14_47">[11]Plan1!$J$130</definedName>
    <definedName name="item14_48">[11]Plan1!$J$130</definedName>
    <definedName name="item14_49">[11]Plan1!$J$130</definedName>
    <definedName name="item14_50">[11]Plan1!$J$130</definedName>
    <definedName name="item14_51">[11]Plan1!$J$130</definedName>
    <definedName name="item14_52">[11]Plan1!$J$130</definedName>
    <definedName name="item14_53">[11]Plan1!$J$130</definedName>
    <definedName name="item15">"$#REF!.$J$137"</definedName>
    <definedName name="item15_13">[11]Plan1!$J$137</definedName>
    <definedName name="item15_14">[11]Plan1!$J$137</definedName>
    <definedName name="item15_15">"$#REF!.$J$137"</definedName>
    <definedName name="item15_16">"$#REF!.$J$137"</definedName>
    <definedName name="item15_17">"$#REF!.$J$137"</definedName>
    <definedName name="item15_18">"$#REF!.$J$137"</definedName>
    <definedName name="item15_19">"$#REF!.$J$137"</definedName>
    <definedName name="item15_2">[12]Plan1!$J$137</definedName>
    <definedName name="item15_20">"$#REF!.$J$137"</definedName>
    <definedName name="item15_21">"$#REF!.$J$137"</definedName>
    <definedName name="item15_22">"$#REF!.$J$137"</definedName>
    <definedName name="item15_23">"$#REF!.$J$137"</definedName>
    <definedName name="item15_24">"$#REF!.$J$137"</definedName>
    <definedName name="item15_25">"$#REF!.$J$137"</definedName>
    <definedName name="item15_26">"$#REF!.$J$137"</definedName>
    <definedName name="item15_27">"$#REF!.$J$137"</definedName>
    <definedName name="item15_28">"$#REF!.$J$137"</definedName>
    <definedName name="item15_29">"$#REF!.$J$137"</definedName>
    <definedName name="item15_3">[12]Plan1!$J$137</definedName>
    <definedName name="item15_30">"$#REF!.$J$137"</definedName>
    <definedName name="item15_31">"$#REF!.$J$137"</definedName>
    <definedName name="item15_32">"$#REF!.$J$137"</definedName>
    <definedName name="item15_33">"$#REF!.$J$137"</definedName>
    <definedName name="item15_34">"$#REF!.$J$137"</definedName>
    <definedName name="item15_35">"$#REF!.$J$137"</definedName>
    <definedName name="item15_36">"$#REF!.$J$137"</definedName>
    <definedName name="item15_37">[11]Plan1!$J$137</definedName>
    <definedName name="item15_38">"$#REF!.$J$137"</definedName>
    <definedName name="item15_39">[11]Plan1!$J$137</definedName>
    <definedName name="item15_4">[13]Plan1!$J$137</definedName>
    <definedName name="item15_40">[11]Plan1!$J$137</definedName>
    <definedName name="item15_41">[11]Plan1!$J$137</definedName>
    <definedName name="item15_42">[11]Plan1!$J$137</definedName>
    <definedName name="item15_43">[11]Plan1!$J$137</definedName>
    <definedName name="item15_45">[11]Plan1!$J$137</definedName>
    <definedName name="item15_46">[11]Plan1!$J$137</definedName>
    <definedName name="item15_47">[11]Plan1!$J$137</definedName>
    <definedName name="item15_48">[11]Plan1!$J$137</definedName>
    <definedName name="item15_49">[11]Plan1!$J$137</definedName>
    <definedName name="item15_50">[11]Plan1!$J$137</definedName>
    <definedName name="item15_51">[11]Plan1!$J$137</definedName>
    <definedName name="item15_52">[11]Plan1!$J$137</definedName>
    <definedName name="item15_53">[11]Plan1!$J$137</definedName>
    <definedName name="item16">"$#REF!.$J$141"</definedName>
    <definedName name="item16_13">[11]Plan1!$J$141</definedName>
    <definedName name="item16_14">[11]Plan1!$J$141</definedName>
    <definedName name="item16_15">"$#REF!.$J$141"</definedName>
    <definedName name="item16_16">"$#REF!.$J$141"</definedName>
    <definedName name="item16_17">"$#REF!.$J$141"</definedName>
    <definedName name="item16_18">"$#REF!.$J$141"</definedName>
    <definedName name="item16_19">"$#REF!.$J$141"</definedName>
    <definedName name="item16_2">[12]Plan1!$J$141</definedName>
    <definedName name="item16_20">"$#REF!.$J$141"</definedName>
    <definedName name="item16_21">"$#REF!.$J$141"</definedName>
    <definedName name="item16_22">"$#REF!.$J$141"</definedName>
    <definedName name="item16_23">"$#REF!.$J$141"</definedName>
    <definedName name="item16_24">"$#REF!.$J$141"</definedName>
    <definedName name="item16_25">"$#REF!.$J$141"</definedName>
    <definedName name="item16_26">"$#REF!.$J$141"</definedName>
    <definedName name="item16_27">"$#REF!.$J$141"</definedName>
    <definedName name="item16_28">"$#REF!.$J$141"</definedName>
    <definedName name="item16_29">"$#REF!.$J$141"</definedName>
    <definedName name="item16_3">[12]Plan1!$J$141</definedName>
    <definedName name="item16_30">"$#REF!.$J$141"</definedName>
    <definedName name="item16_31">"$#REF!.$J$141"</definedName>
    <definedName name="item16_32">"$#REF!.$J$141"</definedName>
    <definedName name="item16_33">"$#REF!.$J$141"</definedName>
    <definedName name="item16_34">"$#REF!.$J$141"</definedName>
    <definedName name="item16_35">"$#REF!.$J$141"</definedName>
    <definedName name="item16_36">"$#REF!.$J$141"</definedName>
    <definedName name="item16_37">[11]Plan1!$J$141</definedName>
    <definedName name="item16_38">"$#REF!.$J$141"</definedName>
    <definedName name="item16_39">[11]Plan1!$J$141</definedName>
    <definedName name="item16_4">[13]Plan1!$J$141</definedName>
    <definedName name="item16_40">[11]Plan1!$J$141</definedName>
    <definedName name="item16_41">[11]Plan1!$J$141</definedName>
    <definedName name="item16_42">[11]Plan1!$J$141</definedName>
    <definedName name="item16_43">[11]Plan1!$J$141</definedName>
    <definedName name="item16_45">[11]Plan1!$J$141</definedName>
    <definedName name="item16_46">[11]Plan1!$J$141</definedName>
    <definedName name="item16_47">[11]Plan1!$J$141</definedName>
    <definedName name="item16_48">[11]Plan1!$J$141</definedName>
    <definedName name="item16_49">[11]Plan1!$J$141</definedName>
    <definedName name="item16_50">[11]Plan1!$J$141</definedName>
    <definedName name="item16_51">[11]Plan1!$J$141</definedName>
    <definedName name="item16_52">[11]Plan1!$J$141</definedName>
    <definedName name="item16_53">[11]Plan1!$J$141</definedName>
    <definedName name="item17">"$#REF!.$J$146"</definedName>
    <definedName name="item17_13">[11]Plan1!$J$146</definedName>
    <definedName name="item17_14">[11]Plan1!$J$146</definedName>
    <definedName name="item17_15">"$#REF!.$J$146"</definedName>
    <definedName name="item17_16">"$#REF!.$J$146"</definedName>
    <definedName name="item17_17">"$#REF!.$J$146"</definedName>
    <definedName name="item17_18">"$#REF!.$J$146"</definedName>
    <definedName name="item17_19">"$#REF!.$J$146"</definedName>
    <definedName name="item17_2">[12]Plan1!$J$146</definedName>
    <definedName name="item17_20">"$#REF!.$J$146"</definedName>
    <definedName name="item17_21">"$#REF!.$J$146"</definedName>
    <definedName name="item17_22">"$#REF!.$J$146"</definedName>
    <definedName name="item17_23">"$#REF!.$J$146"</definedName>
    <definedName name="item17_24">"$#REF!.$J$146"</definedName>
    <definedName name="item17_25">"$#REF!.$J$146"</definedName>
    <definedName name="item17_26">"$#REF!.$J$146"</definedName>
    <definedName name="item17_27">"$#REF!.$J$146"</definedName>
    <definedName name="item17_28">"$#REF!.$J$146"</definedName>
    <definedName name="item17_29">"$#REF!.$J$146"</definedName>
    <definedName name="item17_3">[12]Plan1!$J$146</definedName>
    <definedName name="item17_30">"$#REF!.$J$146"</definedName>
    <definedName name="item17_31">"$#REF!.$J$146"</definedName>
    <definedName name="item17_32">"$#REF!.$J$146"</definedName>
    <definedName name="item17_33">"$#REF!.$J$146"</definedName>
    <definedName name="item17_34">"$#REF!.$J$146"</definedName>
    <definedName name="item17_35">"$#REF!.$J$146"</definedName>
    <definedName name="item17_36">"$#REF!.$J$146"</definedName>
    <definedName name="item17_37">[11]Plan1!$J$146</definedName>
    <definedName name="item17_38">"$#REF!.$J$146"</definedName>
    <definedName name="item17_39">[11]Plan1!$J$146</definedName>
    <definedName name="item17_4">[13]Plan1!$J$146</definedName>
    <definedName name="item17_40">[11]Plan1!$J$146</definedName>
    <definedName name="item17_41">[11]Plan1!$J$146</definedName>
    <definedName name="item17_42">[11]Plan1!$J$146</definedName>
    <definedName name="item17_43">[11]Plan1!$J$146</definedName>
    <definedName name="item17_45">[11]Plan1!$J$146</definedName>
    <definedName name="item17_46">[11]Plan1!$J$146</definedName>
    <definedName name="item17_47">[11]Plan1!$J$146</definedName>
    <definedName name="item17_48">[11]Plan1!$J$146</definedName>
    <definedName name="item17_49">[11]Plan1!$J$146</definedName>
    <definedName name="item17_50">[11]Plan1!$J$146</definedName>
    <definedName name="item17_51">[11]Plan1!$J$146</definedName>
    <definedName name="item17_52">[11]Plan1!$J$146</definedName>
    <definedName name="item17_53">[11]Plan1!$J$146</definedName>
    <definedName name="item2">"$#REF!.$#REF!$#REF!"</definedName>
    <definedName name="item2_13">[11]Plan1!#REF!</definedName>
    <definedName name="item2_14">[11]Plan1!#REF!</definedName>
    <definedName name="item2_15">"$#REF!.$#REF!$#REF!"</definedName>
    <definedName name="item2_16">"$#REF!.$#REF!$#REF!"</definedName>
    <definedName name="item2_17">"$#REF!.$#REF!$#REF!"</definedName>
    <definedName name="item2_18">"$#REF!.$#REF!$#REF!"</definedName>
    <definedName name="item2_19">"$#REF!.$#REF!$#REF!"</definedName>
    <definedName name="item2_2">[12]Plan1!#REF!</definedName>
    <definedName name="item2_20">"$#REF!.$#REF!$#REF!"</definedName>
    <definedName name="item2_21">"$#REF!.$#REF!$#REF!"</definedName>
    <definedName name="item2_22">"$#REF!.$#REF!$#REF!"</definedName>
    <definedName name="item2_23">"$#REF!.$#REF!$#REF!"</definedName>
    <definedName name="item2_24">"$#REF!.$#REF!$#REF!"</definedName>
    <definedName name="item2_25">"$#REF!.$#REF!$#REF!"</definedName>
    <definedName name="item2_26">"$#REF!.$#REF!$#REF!"</definedName>
    <definedName name="item2_27">"$#REF!.$#REF!$#REF!"</definedName>
    <definedName name="item2_28">"$#REF!.$#REF!$#REF!"</definedName>
    <definedName name="item2_29">"$#REF!.$#REF!$#REF!"</definedName>
    <definedName name="item2_3">[12]Plan1!#REF!</definedName>
    <definedName name="item2_30">"$#REF!.$#REF!$#REF!"</definedName>
    <definedName name="item2_31">"$#REF!.$#REF!$#REF!"</definedName>
    <definedName name="item2_32">"$#REF!.$#REF!$#REF!"</definedName>
    <definedName name="item2_33">"$#REF!.$#REF!$#REF!"</definedName>
    <definedName name="item2_34">"$#REF!.$#REF!$#REF!"</definedName>
    <definedName name="item2_35">"$#REF!.$#REF!$#REF!"</definedName>
    <definedName name="item2_36">"$#REF!.$#REF!$#REF!"</definedName>
    <definedName name="item2_37">[11]Plan1!#REF!</definedName>
    <definedName name="item2_38">"$#REF!.$#REF!$#REF!"</definedName>
    <definedName name="item2_39">[11]Plan1!#REF!</definedName>
    <definedName name="item2_4">[13]Plan1!#REF!</definedName>
    <definedName name="item2_40">[11]Plan1!#REF!</definedName>
    <definedName name="item2_41">[11]Plan1!#REF!</definedName>
    <definedName name="item2_42">[11]Plan1!#REF!</definedName>
    <definedName name="item2_43">[11]Plan1!#REF!</definedName>
    <definedName name="item2_45">[11]Plan1!#REF!</definedName>
    <definedName name="item2_46">[11]Plan1!#REF!</definedName>
    <definedName name="item2_47">[11]Plan1!#REF!</definedName>
    <definedName name="item2_48">[11]Plan1!#REF!</definedName>
    <definedName name="item2_49">[11]Plan1!#REF!</definedName>
    <definedName name="item2_50">[11]Plan1!#REF!</definedName>
    <definedName name="item2_51">[11]Plan1!#REF!</definedName>
    <definedName name="item2_52">[11]Plan1!#REF!</definedName>
    <definedName name="item2_53">[11]Plan1!#REF!</definedName>
    <definedName name="item3">[10]Plan1!$J$30</definedName>
    <definedName name="item3_13">[11]Plan1!$J$30</definedName>
    <definedName name="item3_14">[11]Plan1!$J$30</definedName>
    <definedName name="item3_15">"$#REF!.$J$30"</definedName>
    <definedName name="item3_16">"$#REF!.$J$30"</definedName>
    <definedName name="item3_17">"$#REF!.$J$30"</definedName>
    <definedName name="item3_18">"$#REF!.$J$30"</definedName>
    <definedName name="item3_19">"$#REF!.$J$30"</definedName>
    <definedName name="item3_2">[12]Plan1!$J$30</definedName>
    <definedName name="item3_20">"$#REF!.$J$30"</definedName>
    <definedName name="item3_21">"$#REF!.$J$30"</definedName>
    <definedName name="item3_22">"$#REF!.$J$30"</definedName>
    <definedName name="item3_23">"$#REF!.$J$30"</definedName>
    <definedName name="item3_24">"$#REF!.$J$30"</definedName>
    <definedName name="item3_25">"$#REF!.$J$30"</definedName>
    <definedName name="item3_26">"$#REF!.$J$30"</definedName>
    <definedName name="item3_27">"$#REF!.$J$30"</definedName>
    <definedName name="item3_28">"$#REF!.$J$30"</definedName>
    <definedName name="item3_29">"$#REF!.$J$30"</definedName>
    <definedName name="item3_3">[12]Plan1!$J$30</definedName>
    <definedName name="item3_30">"$#REF!.$J$30"</definedName>
    <definedName name="item3_31">"$#REF!.$J$30"</definedName>
    <definedName name="item3_32">"$#REF!.$J$30"</definedName>
    <definedName name="item3_33">"$#REF!.$J$30"</definedName>
    <definedName name="item3_34">"$#REF!.$J$30"</definedName>
    <definedName name="item3_35">"$#REF!.$J$30"</definedName>
    <definedName name="item3_36">"$#REF!.$J$30"</definedName>
    <definedName name="item3_37">[11]Plan1!$J$30</definedName>
    <definedName name="item3_38">"$#REF!.$J$30"</definedName>
    <definedName name="item3_39">[11]Plan1!$J$30</definedName>
    <definedName name="item3_4">[13]Plan1!$J$30</definedName>
    <definedName name="item3_40">[11]Plan1!$J$30</definedName>
    <definedName name="item3_41">[11]Plan1!$J$30</definedName>
    <definedName name="item3_42">[11]Plan1!$J$30</definedName>
    <definedName name="item3_43">[11]Plan1!$J$30</definedName>
    <definedName name="item3_45">[11]Plan1!$J$30</definedName>
    <definedName name="item3_46">[11]Plan1!$J$30</definedName>
    <definedName name="item3_47">[11]Plan1!$J$30</definedName>
    <definedName name="item3_48">[11]Plan1!$J$30</definedName>
    <definedName name="item3_49">[11]Plan1!$J$30</definedName>
    <definedName name="item3_50">[11]Plan1!$J$30</definedName>
    <definedName name="item3_51">[11]Plan1!$J$30</definedName>
    <definedName name="item3_52">[11]Plan1!$J$30</definedName>
    <definedName name="item3_53">[11]Plan1!$J$30</definedName>
    <definedName name="item4">[10]Plan1!$J$39</definedName>
    <definedName name="item4_13">[11]Plan1!$J$39</definedName>
    <definedName name="item4_14">[11]Plan1!$J$39</definedName>
    <definedName name="item4_15">"$#REF!.$J$39"</definedName>
    <definedName name="item4_16">"$#REF!.$J$39"</definedName>
    <definedName name="item4_17">"$#REF!.$J$39"</definedName>
    <definedName name="item4_18">"$#REF!.$J$39"</definedName>
    <definedName name="item4_19">"$#REF!.$J$39"</definedName>
    <definedName name="item4_2">[12]Plan1!$J$39</definedName>
    <definedName name="item4_20">"$#REF!.$J$39"</definedName>
    <definedName name="item4_21">"$#REF!.$J$39"</definedName>
    <definedName name="item4_22">"$#REF!.$J$39"</definedName>
    <definedName name="item4_23">"$#REF!.$J$39"</definedName>
    <definedName name="item4_24">"$#REF!.$J$39"</definedName>
    <definedName name="item4_25">"$#REF!.$J$39"</definedName>
    <definedName name="item4_26">"$#REF!.$J$39"</definedName>
    <definedName name="item4_27">"$#REF!.$J$39"</definedName>
    <definedName name="item4_28">"$#REF!.$J$39"</definedName>
    <definedName name="item4_29">"$#REF!.$J$39"</definedName>
    <definedName name="item4_3">[12]Plan1!$J$39</definedName>
    <definedName name="item4_30">"$#REF!.$J$39"</definedName>
    <definedName name="item4_31">"$#REF!.$J$39"</definedName>
    <definedName name="item4_32">"$#REF!.$J$39"</definedName>
    <definedName name="item4_33">"$#REF!.$J$39"</definedName>
    <definedName name="item4_34">"$#REF!.$J$39"</definedName>
    <definedName name="item4_35">"$#REF!.$J$39"</definedName>
    <definedName name="item4_36">"$#REF!.$J$39"</definedName>
    <definedName name="item4_37">[11]Plan1!$J$39</definedName>
    <definedName name="item4_38">"$#REF!.$J$39"</definedName>
    <definedName name="item4_39">[11]Plan1!$J$39</definedName>
    <definedName name="item4_4">[13]Plan1!$J$39</definedName>
    <definedName name="item4_40">[11]Plan1!$J$39</definedName>
    <definedName name="item4_41">[11]Plan1!$J$39</definedName>
    <definedName name="item4_42">[11]Plan1!$J$39</definedName>
    <definedName name="item4_43">[11]Plan1!$J$39</definedName>
    <definedName name="item4_45">[11]Plan1!$J$39</definedName>
    <definedName name="item4_46">[11]Plan1!$J$39</definedName>
    <definedName name="item4_47">[11]Plan1!$J$39</definedName>
    <definedName name="item4_48">[11]Plan1!$J$39</definedName>
    <definedName name="item4_49">[11]Plan1!$J$39</definedName>
    <definedName name="item4_50">[11]Plan1!$J$39</definedName>
    <definedName name="item4_51">[11]Plan1!$J$39</definedName>
    <definedName name="item4_52">[11]Plan1!$J$39</definedName>
    <definedName name="item4_53">[11]Plan1!$J$39</definedName>
    <definedName name="item5">"$#REF!.$#REF!$#REF!"</definedName>
    <definedName name="item5_13">[11]Plan1!#REF!</definedName>
    <definedName name="item5_14">[11]Plan1!#REF!</definedName>
    <definedName name="item5_15">"$#REF!.$#REF!$#REF!"</definedName>
    <definedName name="item5_16">"$#REF!.$#REF!$#REF!"</definedName>
    <definedName name="item5_17">"$#REF!.$#REF!$#REF!"</definedName>
    <definedName name="item5_18">"$#REF!.$#REF!$#REF!"</definedName>
    <definedName name="item5_19">"$#REF!.$#REF!$#REF!"</definedName>
    <definedName name="item5_2">[12]Plan1!#REF!</definedName>
    <definedName name="item5_20">"$#REF!.$#REF!$#REF!"</definedName>
    <definedName name="item5_21">"$#REF!.$#REF!$#REF!"</definedName>
    <definedName name="item5_22">"$#REF!.$#REF!$#REF!"</definedName>
    <definedName name="item5_23">"$#REF!.$#REF!$#REF!"</definedName>
    <definedName name="item5_24">"$#REF!.$#REF!$#REF!"</definedName>
    <definedName name="item5_25">"$#REF!.$#REF!$#REF!"</definedName>
    <definedName name="item5_26">"$#REF!.$#REF!$#REF!"</definedName>
    <definedName name="item5_27">"$#REF!.$#REF!$#REF!"</definedName>
    <definedName name="item5_28">"$#REF!.$#REF!$#REF!"</definedName>
    <definedName name="item5_29">"$#REF!.$#REF!$#REF!"</definedName>
    <definedName name="item5_3">[12]Plan1!#REF!</definedName>
    <definedName name="item5_30">"$#REF!.$#REF!$#REF!"</definedName>
    <definedName name="item5_31">"$#REF!.$#REF!$#REF!"</definedName>
    <definedName name="item5_32">"$#REF!.$#REF!$#REF!"</definedName>
    <definedName name="item5_33">"$#REF!.$#REF!$#REF!"</definedName>
    <definedName name="item5_34">"$#REF!.$#REF!$#REF!"</definedName>
    <definedName name="item5_35">"$#REF!.$#REF!$#REF!"</definedName>
    <definedName name="item5_36">"$#REF!.$#REF!$#REF!"</definedName>
    <definedName name="item5_37">[11]Plan1!#REF!</definedName>
    <definedName name="item5_38">"$#REF!.$#REF!$#REF!"</definedName>
    <definedName name="item5_39">[11]Plan1!#REF!</definedName>
    <definedName name="item5_4">[13]Plan1!#REF!</definedName>
    <definedName name="item5_40">[11]Plan1!#REF!</definedName>
    <definedName name="item5_41">[11]Plan1!#REF!</definedName>
    <definedName name="item5_42">[11]Plan1!#REF!</definedName>
    <definedName name="item5_43">[11]Plan1!#REF!</definedName>
    <definedName name="item5_45">[11]Plan1!#REF!</definedName>
    <definedName name="item5_46">[11]Plan1!#REF!</definedName>
    <definedName name="item5_47">[11]Plan1!#REF!</definedName>
    <definedName name="item5_48">[11]Plan1!#REF!</definedName>
    <definedName name="item5_49">[11]Plan1!#REF!</definedName>
    <definedName name="item5_50">[11]Plan1!#REF!</definedName>
    <definedName name="item5_51">[11]Plan1!#REF!</definedName>
    <definedName name="item5_52">[11]Plan1!#REF!</definedName>
    <definedName name="item5_53">[11]Plan1!#REF!</definedName>
    <definedName name="item6">"$#REF!.$#REF!$#REF!"</definedName>
    <definedName name="item6_13">[11]Plan1!#REF!</definedName>
    <definedName name="item6_14">[11]Plan1!#REF!</definedName>
    <definedName name="item6_15">"$#REF!.$#REF!$#REF!"</definedName>
    <definedName name="item6_16">"$#REF!.$#REF!$#REF!"</definedName>
    <definedName name="item6_17">"$#REF!.$#REF!$#REF!"</definedName>
    <definedName name="item6_18">"$#REF!.$#REF!$#REF!"</definedName>
    <definedName name="item6_19">"$#REF!.$#REF!$#REF!"</definedName>
    <definedName name="item6_2">[12]Plan1!#REF!</definedName>
    <definedName name="item6_20">"$#REF!.$#REF!$#REF!"</definedName>
    <definedName name="item6_21">"$#REF!.$#REF!$#REF!"</definedName>
    <definedName name="item6_22">"$#REF!.$#REF!$#REF!"</definedName>
    <definedName name="item6_23">"$#REF!.$#REF!$#REF!"</definedName>
    <definedName name="item6_24">"$#REF!.$#REF!$#REF!"</definedName>
    <definedName name="item6_25">"$#REF!.$#REF!$#REF!"</definedName>
    <definedName name="item6_26">"$#REF!.$#REF!$#REF!"</definedName>
    <definedName name="item6_27">"$#REF!.$#REF!$#REF!"</definedName>
    <definedName name="item6_28">"$#REF!.$#REF!$#REF!"</definedName>
    <definedName name="item6_29">"$#REF!.$#REF!$#REF!"</definedName>
    <definedName name="item6_3">[12]Plan1!#REF!</definedName>
    <definedName name="item6_30">"$#REF!.$#REF!$#REF!"</definedName>
    <definedName name="item6_31">"$#REF!.$#REF!$#REF!"</definedName>
    <definedName name="item6_32">"$#REF!.$#REF!$#REF!"</definedName>
    <definedName name="item6_33">"$#REF!.$#REF!$#REF!"</definedName>
    <definedName name="item6_34">"$#REF!.$#REF!$#REF!"</definedName>
    <definedName name="item6_35">"$#REF!.$#REF!$#REF!"</definedName>
    <definedName name="item6_36">"$#REF!.$#REF!$#REF!"</definedName>
    <definedName name="item6_37">[11]Plan1!#REF!</definedName>
    <definedName name="item6_38">"$#REF!.$#REF!$#REF!"</definedName>
    <definedName name="item6_39">[11]Plan1!#REF!</definedName>
    <definedName name="item6_4">[13]Plan1!#REF!</definedName>
    <definedName name="item6_40">[11]Plan1!#REF!</definedName>
    <definedName name="item6_41">[11]Plan1!#REF!</definedName>
    <definedName name="item6_42">[11]Plan1!#REF!</definedName>
    <definedName name="item6_43">[11]Plan1!#REF!</definedName>
    <definedName name="item6_45">[11]Plan1!#REF!</definedName>
    <definedName name="item6_46">[11]Plan1!#REF!</definedName>
    <definedName name="item6_47">[11]Plan1!#REF!</definedName>
    <definedName name="item6_48">[11]Plan1!#REF!</definedName>
    <definedName name="item6_49">[11]Plan1!#REF!</definedName>
    <definedName name="item6_50">[11]Plan1!#REF!</definedName>
    <definedName name="item6_51">[11]Plan1!#REF!</definedName>
    <definedName name="item6_52">[11]Plan1!#REF!</definedName>
    <definedName name="item6_53">[11]Plan1!#REF!</definedName>
    <definedName name="item7">"$#REF!.$J$53"</definedName>
    <definedName name="item7_13">[11]Plan1!$J$53</definedName>
    <definedName name="item7_14">[11]Plan1!$J$53</definedName>
    <definedName name="item7_15">"$#REF!.$J$53"</definedName>
    <definedName name="item7_16">"$#REF!.$J$53"</definedName>
    <definedName name="item7_17">"$#REF!.$J$53"</definedName>
    <definedName name="item7_18">"$#REF!.$J$53"</definedName>
    <definedName name="item7_19">"$#REF!.$J$53"</definedName>
    <definedName name="item7_2">[12]Plan1!$J$53</definedName>
    <definedName name="item7_20">"$#REF!.$J$53"</definedName>
    <definedName name="item7_21">"$#REF!.$J$53"</definedName>
    <definedName name="item7_22">"$#REF!.$J$53"</definedName>
    <definedName name="item7_23">"$#REF!.$J$53"</definedName>
    <definedName name="item7_24">"$#REF!.$J$53"</definedName>
    <definedName name="item7_25">"$#REF!.$J$53"</definedName>
    <definedName name="item7_26">"$#REF!.$J$53"</definedName>
    <definedName name="item7_27">"$#REF!.$J$53"</definedName>
    <definedName name="item7_28">"$#REF!.$J$53"</definedName>
    <definedName name="item7_29">"$#REF!.$J$53"</definedName>
    <definedName name="item7_3">[12]Plan1!$J$53</definedName>
    <definedName name="item7_30">"$#REF!.$J$53"</definedName>
    <definedName name="item7_31">"$#REF!.$J$53"</definedName>
    <definedName name="item7_32">"$#REF!.$J$53"</definedName>
    <definedName name="item7_33">"$#REF!.$J$53"</definedName>
    <definedName name="item7_34">"$#REF!.$J$53"</definedName>
    <definedName name="item7_35">"$#REF!.$J$53"</definedName>
    <definedName name="item7_36">"$#REF!.$J$53"</definedName>
    <definedName name="item7_37">[11]Plan1!$J$53</definedName>
    <definedName name="item7_38">"$#REF!.$J$53"</definedName>
    <definedName name="item7_39">[11]Plan1!$J$53</definedName>
    <definedName name="item7_4">[13]Plan1!$J$53</definedName>
    <definedName name="item7_40">[11]Plan1!$J$53</definedName>
    <definedName name="item7_41">[11]Plan1!$J$53</definedName>
    <definedName name="item7_42">[11]Plan1!$J$53</definedName>
    <definedName name="item7_43">[11]Plan1!$J$53</definedName>
    <definedName name="item7_45">[11]Plan1!$J$53</definedName>
    <definedName name="item7_46">[11]Plan1!$J$53</definedName>
    <definedName name="item7_47">[11]Plan1!$J$53</definedName>
    <definedName name="item7_48">[11]Plan1!$J$53</definedName>
    <definedName name="item7_49">[11]Plan1!$J$53</definedName>
    <definedName name="item7_50">[11]Plan1!$J$53</definedName>
    <definedName name="item7_51">[11]Plan1!$J$53</definedName>
    <definedName name="item7_52">[11]Plan1!$J$53</definedName>
    <definedName name="item7_53">[11]Plan1!$J$53</definedName>
    <definedName name="item8">"$#REF!.$J$81"</definedName>
    <definedName name="item8_13">[11]Plan1!$J$81</definedName>
    <definedName name="item8_14">[11]Plan1!$J$81</definedName>
    <definedName name="item8_15">"$#REF!.$J$81"</definedName>
    <definedName name="item8_16">"$#REF!.$J$81"</definedName>
    <definedName name="item8_17">"$#REF!.$J$81"</definedName>
    <definedName name="item8_18">"$#REF!.$J$81"</definedName>
    <definedName name="item8_19">"$#REF!.$J$81"</definedName>
    <definedName name="item8_2">[12]Plan1!$J$81</definedName>
    <definedName name="item8_20">"$#REF!.$J$81"</definedName>
    <definedName name="item8_21">"$#REF!.$J$81"</definedName>
    <definedName name="item8_22">"$#REF!.$J$81"</definedName>
    <definedName name="item8_23">"$#REF!.$J$81"</definedName>
    <definedName name="item8_24">"$#REF!.$J$81"</definedName>
    <definedName name="item8_25">"$#REF!.$J$81"</definedName>
    <definedName name="item8_26">"$#REF!.$J$81"</definedName>
    <definedName name="item8_27">"$#REF!.$J$81"</definedName>
    <definedName name="item8_28">"$#REF!.$J$81"</definedName>
    <definedName name="item8_29">"$#REF!.$J$81"</definedName>
    <definedName name="item8_3">[12]Plan1!$J$81</definedName>
    <definedName name="item8_30">"$#REF!.$J$81"</definedName>
    <definedName name="item8_31">"$#REF!.$J$81"</definedName>
    <definedName name="item8_32">"$#REF!.$J$81"</definedName>
    <definedName name="item8_33">"$#REF!.$J$81"</definedName>
    <definedName name="item8_34">"$#REF!.$J$81"</definedName>
    <definedName name="item8_35">"$#REF!.$J$81"</definedName>
    <definedName name="item8_36">"$#REF!.$J$81"</definedName>
    <definedName name="item8_37">[11]Plan1!$J$81</definedName>
    <definedName name="item8_38">"$#REF!.$J$81"</definedName>
    <definedName name="item8_39">[11]Plan1!$J$81</definedName>
    <definedName name="item8_4">[13]Plan1!$J$81</definedName>
    <definedName name="item8_40">[11]Plan1!$J$81</definedName>
    <definedName name="item8_41">[11]Plan1!$J$81</definedName>
    <definedName name="item8_42">[11]Plan1!$J$81</definedName>
    <definedName name="item8_43">[11]Plan1!$J$81</definedName>
    <definedName name="item8_45">[11]Plan1!$J$81</definedName>
    <definedName name="item8_46">[11]Plan1!$J$81</definedName>
    <definedName name="item8_47">[11]Plan1!$J$81</definedName>
    <definedName name="item8_48">[11]Plan1!$J$81</definedName>
    <definedName name="item8_49">[11]Plan1!$J$81</definedName>
    <definedName name="item8_50">[11]Plan1!$J$81</definedName>
    <definedName name="item8_51">[11]Plan1!$J$81</definedName>
    <definedName name="item8_52">[11]Plan1!$J$81</definedName>
    <definedName name="item8_53">[11]Plan1!$J$81</definedName>
    <definedName name="item9">"$#REF!.$#REF!$#REF!"</definedName>
    <definedName name="item9_13">[11]Plan1!#REF!</definedName>
    <definedName name="item9_14">[11]Plan1!#REF!</definedName>
    <definedName name="item9_15">"$#REF!.#REF!$#REF!"</definedName>
    <definedName name="item9_16">"$#REF!.#REF!$#REF!"</definedName>
    <definedName name="item9_17">"$#REF!.#REF!$#REF!"</definedName>
    <definedName name="item9_18">"$#REF!.#REF!$#REF!"</definedName>
    <definedName name="item9_19">"$#REF!.#REF!$#REF!"</definedName>
    <definedName name="item9_2">[12]Plan1!#REF!</definedName>
    <definedName name="item9_20">"$#REF!.#REF!$#REF!"</definedName>
    <definedName name="item9_21">"$#REF!.#REF!$#REF!"</definedName>
    <definedName name="item9_22">"$#REF!.#REF!$#REF!"</definedName>
    <definedName name="item9_23">"$#REF!.#REF!$#REF!"</definedName>
    <definedName name="item9_24">"$#REF!.#REF!$#REF!"</definedName>
    <definedName name="item9_25">"$#REF!.#REF!$#REF!"</definedName>
    <definedName name="item9_26">"$#REF!.#REF!$#REF!"</definedName>
    <definedName name="item9_27">"$#REF!.#REF!$#REF!"</definedName>
    <definedName name="item9_28">"$#REF!.#REF!$#REF!"</definedName>
    <definedName name="item9_29">"$#REF!.#REF!$#REF!"</definedName>
    <definedName name="item9_3">[12]Plan1!#REF!</definedName>
    <definedName name="item9_30">"$#REF!.#REF!$#REF!"</definedName>
    <definedName name="item9_31">"$#REF!.#REF!$#REF!"</definedName>
    <definedName name="item9_32">"$#REF!.#REF!$#REF!"</definedName>
    <definedName name="item9_33">"$#REF!.#REF!$#REF!"</definedName>
    <definedName name="item9_34">"$#REF!.#REF!$#REF!"</definedName>
    <definedName name="item9_35">"$#REF!.#REF!$#REF!"</definedName>
    <definedName name="item9_36">"$#REF!.#REF!$#REF!"</definedName>
    <definedName name="item9_37">[11]Plan1!#REF!</definedName>
    <definedName name="item9_38">"$#REF!.#REF!$#REF!"</definedName>
    <definedName name="item9_39">[11]Plan1!#REF!</definedName>
    <definedName name="item9_4">[13]Plan1!#REF!</definedName>
    <definedName name="item9_40">[11]Plan1!#REF!</definedName>
    <definedName name="item9_41">[11]Plan1!#REF!</definedName>
    <definedName name="item9_42">[11]Plan1!#REF!</definedName>
    <definedName name="item9_43">[11]Plan1!#REF!</definedName>
    <definedName name="item9_45">[11]Plan1!#REF!</definedName>
    <definedName name="item9_46">[11]Plan1!#REF!</definedName>
    <definedName name="item9_47">[11]Plan1!#REF!</definedName>
    <definedName name="item9_48">[11]Plan1!#REF!</definedName>
    <definedName name="item9_49">[11]Plan1!#REF!</definedName>
    <definedName name="item9_50">[11]Plan1!#REF!</definedName>
    <definedName name="item9_51">[11]Plan1!#REF!</definedName>
    <definedName name="item9_52">[11]Plan1!#REF!</definedName>
    <definedName name="item9_53">[11]Plan1!#REF!</definedName>
    <definedName name="IU" localSheetId="7">#REF!</definedName>
    <definedName name="IU">#REF!</definedName>
    <definedName name="IWUQEGKLASDHKLGASDF" localSheetId="7">#REF!</definedName>
    <definedName name="IWUQEGKLASDHKLGASDF">#REF!</definedName>
    <definedName name="KJ" localSheetId="7">#REF!</definedName>
    <definedName name="KJ">#REF!</definedName>
    <definedName name="kkk">#REF!</definedName>
    <definedName name="kkkkk">#REF!</definedName>
    <definedName name="KL" localSheetId="7">#REF!</definedName>
    <definedName name="KL">#REF!</definedName>
    <definedName name="koae">#REF!</definedName>
    <definedName name="kpavi">#REF!</definedName>
    <definedName name="KS" localSheetId="7">#REF!</definedName>
    <definedName name="KS">#REF!</definedName>
    <definedName name="kterra">#REF!</definedName>
    <definedName name="LEIS">#REF!</definedName>
    <definedName name="LEIS_2">#REF!</definedName>
    <definedName name="LEIS_3">#REF!</definedName>
    <definedName name="LEIS_36">"$#REF!.$C$5"</definedName>
    <definedName name="leis2">"$#REF!.$C$5"</definedName>
    <definedName name="LK" localSheetId="7">#REF!</definedName>
    <definedName name="LK">#REF!</definedName>
    <definedName name="LOIUYT" localSheetId="7">#REF!</definedName>
    <definedName name="LOIUYT">#REF!</definedName>
    <definedName name="LP" localSheetId="7">#REF!</definedName>
    <definedName name="LP">#REF!</definedName>
    <definedName name="ma" localSheetId="7">#REF!</definedName>
    <definedName name="ma">#REF!</definedName>
    <definedName name="MACROS">#REF!</definedName>
    <definedName name="MACROS_3">#REF!</definedName>
    <definedName name="MAO010201_2">#REF!</definedName>
    <definedName name="MAO010201_3">#REF!</definedName>
    <definedName name="MAO010201_36">"$#REF!.$F$9"</definedName>
    <definedName name="MAO010202_2">#REF!</definedName>
    <definedName name="MAO010202_3">#REF!</definedName>
    <definedName name="MAO010202_36">"$#REF!.$F$16"</definedName>
    <definedName name="MAO010205_2">#REF!</definedName>
    <definedName name="MAO010205_3">#REF!</definedName>
    <definedName name="MAO010205_36">"$#REF!.$F$24"</definedName>
    <definedName name="MAO010206_2">#REF!</definedName>
    <definedName name="MAO010206_3">#REF!</definedName>
    <definedName name="MAO010206_36">"$#REF!.$F$31"</definedName>
    <definedName name="MAO010210_2">#REF!</definedName>
    <definedName name="MAO010210_3">#REF!</definedName>
    <definedName name="MAO010210_36">"$#REF!.$F$37"</definedName>
    <definedName name="MAO010401_2">#REF!</definedName>
    <definedName name="MAO010401_3">#REF!</definedName>
    <definedName name="MAO010401_36">"$#REF!.$#REF!$#REF!"</definedName>
    <definedName name="MAO010402_2">#REF!</definedName>
    <definedName name="MAO010402_3">#REF!</definedName>
    <definedName name="MAO010402_36">"$#REF!.$F$90"</definedName>
    <definedName name="MAO010407_2">#REF!</definedName>
    <definedName name="MAO010407_3">#REF!</definedName>
    <definedName name="MAO010407_36">"$#REF!.$F$127"</definedName>
    <definedName name="MAO010413_2">#REF!</definedName>
    <definedName name="MAO010413_3">#REF!</definedName>
    <definedName name="MAO010413_36">"$#REF!.$F$143"</definedName>
    <definedName name="MAO010501_2">#REF!</definedName>
    <definedName name="MAO010501_3">#REF!</definedName>
    <definedName name="MAO010501_36">"$#REF!.$F$153"</definedName>
    <definedName name="MAO010503_2">#REF!</definedName>
    <definedName name="MAO010503_3">#REF!</definedName>
    <definedName name="MAO010503_36">"$#REF!.$F$176"</definedName>
    <definedName name="MAO010505_2">#REF!</definedName>
    <definedName name="MAO010505_3">#REF!</definedName>
    <definedName name="MAO010505_36">"$#REF!.$F$186"</definedName>
    <definedName name="MAO010509_2">#REF!</definedName>
    <definedName name="MAO010509_3">#REF!</definedName>
    <definedName name="MAO010509_36">"$#REF!.$F$196"</definedName>
    <definedName name="MAO010512_2">#REF!</definedName>
    <definedName name="MAO010512_3">#REF!</definedName>
    <definedName name="MAO010512_36">"$#REF!.$F$206"</definedName>
    <definedName name="MAO010518_2">#REF!</definedName>
    <definedName name="MAO010518_3">#REF!</definedName>
    <definedName name="MAO010518_36">"$#REF!.$F$232"</definedName>
    <definedName name="MAO010519_2">#REF!</definedName>
    <definedName name="MAO010519_3">#REF!</definedName>
    <definedName name="MAO010519_36">"$#REF!.$F$1279"</definedName>
    <definedName name="MAO010521_2">#REF!</definedName>
    <definedName name="MAO010521_3">#REF!</definedName>
    <definedName name="MAO010521_36">"$#REF!.$F$242"</definedName>
    <definedName name="MAO010523_2">#REF!</definedName>
    <definedName name="MAO010523_3">#REF!</definedName>
    <definedName name="MAO010523_36">"$#REF!.$F$252"</definedName>
    <definedName name="MAO010532_2">#REF!</definedName>
    <definedName name="MAO010532_3">#REF!</definedName>
    <definedName name="MAO010532_36">"$#REF!.$F$262"</definedName>
    <definedName name="MAO010533_2">#REF!</definedName>
    <definedName name="MAO010533_3">#REF!</definedName>
    <definedName name="MAO010533_36">"$#REF!.$F$285"</definedName>
    <definedName name="MAO010536_2">#REF!</definedName>
    <definedName name="MAO010536_3">#REF!</definedName>
    <definedName name="MAO010536_36">"$#REF!.$F$1294"</definedName>
    <definedName name="MAO010701_2">#REF!</definedName>
    <definedName name="MAO010701_3">#REF!</definedName>
    <definedName name="MAO010701_36">"$#REF!.$F$#REF!"</definedName>
    <definedName name="MAO010703_2">#REF!</definedName>
    <definedName name="MAO010703_3">#REF!</definedName>
    <definedName name="MAO010703_36">"$#REF!.$F$308"</definedName>
    <definedName name="MAO010705_2">#REF!</definedName>
    <definedName name="MAO010705_3">#REF!</definedName>
    <definedName name="MAO010705_36">"$#REF!.$F$315"</definedName>
    <definedName name="MAO010708_2">#REF!</definedName>
    <definedName name="MAO010708_3">#REF!</definedName>
    <definedName name="MAO010708_36">"$#REF!.$F$345"</definedName>
    <definedName name="MAO010710_2">#REF!</definedName>
    <definedName name="MAO010710_3">#REF!</definedName>
    <definedName name="MAO010710_36">"$#REF!.$F$355"</definedName>
    <definedName name="MAO010712_2">#REF!</definedName>
    <definedName name="MAO010712_3">#REF!</definedName>
    <definedName name="MAO010712_36">"$#REF!.$F$362"</definedName>
    <definedName name="MAO010717_2">#REF!</definedName>
    <definedName name="MAO010717_3">#REF!</definedName>
    <definedName name="MAO010717_36">"$#REF!.$F$1248"</definedName>
    <definedName name="MAO020201_2">#REF!</definedName>
    <definedName name="MAO020201_3">#REF!</definedName>
    <definedName name="MAO020201_36">"$#REF!.$F$372"</definedName>
    <definedName name="MAO020205_2">#REF!</definedName>
    <definedName name="MAO020205_3">#REF!</definedName>
    <definedName name="MAO020205_36">"$#REF!.$F$406"</definedName>
    <definedName name="MAO020211_2">#REF!</definedName>
    <definedName name="MAO020211_3">#REF!</definedName>
    <definedName name="MAO020211_36">"$#REF!.$F$424"</definedName>
    <definedName name="MAO020217_2">#REF!</definedName>
    <definedName name="MAO020217_3">#REF!</definedName>
    <definedName name="MAO020217_36">"$#REF!.$F$454"</definedName>
    <definedName name="MAO030102_2">#REF!</definedName>
    <definedName name="MAO030102_3">#REF!</definedName>
    <definedName name="MAO030102_36">"$#REF!.$F$470"</definedName>
    <definedName name="MAO030201_2">#REF!</definedName>
    <definedName name="MAO030201_3">#REF!</definedName>
    <definedName name="MAO030201_36">"$#REF!.$F$489"</definedName>
    <definedName name="MAO030303_2">#REF!</definedName>
    <definedName name="MAO030303_3">#REF!</definedName>
    <definedName name="MAO030303_36">"$#REF!.$F$516"</definedName>
    <definedName name="MAO030317_2">#REF!</definedName>
    <definedName name="MAO030317_3">#REF!</definedName>
    <definedName name="MAO030317_36">"$#REF!.$F$535"</definedName>
    <definedName name="MAO040101_2">#REF!</definedName>
    <definedName name="MAO040101_3">#REF!</definedName>
    <definedName name="MAO040101_36">"$#REF!.$F$574"</definedName>
    <definedName name="MAO040202_2">#REF!</definedName>
    <definedName name="MAO040202_3">#REF!</definedName>
    <definedName name="MAO040202_36">"$#REF!.$F$592"</definedName>
    <definedName name="MAO050103_2">#REF!</definedName>
    <definedName name="MAO050103_3">#REF!</definedName>
    <definedName name="MAO050103_36">"$#REF!.$F$629"</definedName>
    <definedName name="MAO050207_2">#REF!</definedName>
    <definedName name="MAO050207_3">#REF!</definedName>
    <definedName name="MAO050207_36">"$#REF!.$F$646"</definedName>
    <definedName name="MAO060101_2">#REF!</definedName>
    <definedName name="MAO060101_3">#REF!</definedName>
    <definedName name="MAO060101_36">"$#REF!.$F$684"</definedName>
    <definedName name="MAO080310_2">#REF!</definedName>
    <definedName name="MAO080310_3">#REF!</definedName>
    <definedName name="MAO080310_36">"$#REF!.$F$714"</definedName>
    <definedName name="MAO090101_2">#REF!</definedName>
    <definedName name="MAO090101_3">#REF!</definedName>
    <definedName name="MAO090101_36">"$#REF!.$F$746"</definedName>
    <definedName name="MAO110101_2">#REF!</definedName>
    <definedName name="MAO110101_3">#REF!</definedName>
    <definedName name="MAO110101_36">"$#REF!.$F$769"</definedName>
    <definedName name="MAO110104_2">#REF!</definedName>
    <definedName name="MAO110104_3">#REF!</definedName>
    <definedName name="MAO110104_36">"$#REF!.$F$797"</definedName>
    <definedName name="MAO110107_2">#REF!</definedName>
    <definedName name="MAO110107_3">#REF!</definedName>
    <definedName name="MAO110107_36">"$#REF!.$F$815"</definedName>
    <definedName name="MAO120101_2">#REF!</definedName>
    <definedName name="MAO120101_3">#REF!</definedName>
    <definedName name="MAO120101_36">"$#REF!.$F$854"</definedName>
    <definedName name="MAO120105_2">#REF!</definedName>
    <definedName name="MAO120105_3">#REF!</definedName>
    <definedName name="MAO120105_36">"$#REF!.$F$870"</definedName>
    <definedName name="MAO120106_2">#REF!</definedName>
    <definedName name="MAO120106_3">#REF!</definedName>
    <definedName name="MAO120106_36">"$#REF!.$F$909"</definedName>
    <definedName name="MAO120107_2">#REF!</definedName>
    <definedName name="MAO120107_3">#REF!</definedName>
    <definedName name="MAO120107_36">"$#REF!.$F$927"</definedName>
    <definedName name="MAO120110_2">#REF!</definedName>
    <definedName name="MAO120110_3">#REF!</definedName>
    <definedName name="MAO120110_36">"$#REF!.$F$1312"</definedName>
    <definedName name="MAO120150_2">#REF!</definedName>
    <definedName name="MAO120150_3">#REF!</definedName>
    <definedName name="MAO120150_36">"$#REF!.$F$967"</definedName>
    <definedName name="MAO130101_2">#REF!</definedName>
    <definedName name="MAO130101_3">#REF!</definedName>
    <definedName name="MAO130101_36">"$#REF!.$F$985"</definedName>
    <definedName name="MAO130103_2">#REF!</definedName>
    <definedName name="MAO130103_3">#REF!</definedName>
    <definedName name="MAO130103_36">"$#REF!.$F$1330"</definedName>
    <definedName name="MAO130304_2">#REF!</definedName>
    <definedName name="MAO130304_3">#REF!</definedName>
    <definedName name="MAO130304_36">"$#REF!.$F$1022"</definedName>
    <definedName name="MAO130401_2">#REF!</definedName>
    <definedName name="MAO130401_3">#REF!</definedName>
    <definedName name="MAO130401_36">"$#REF!.$F$1201"</definedName>
    <definedName name="MAO140102_2">#REF!</definedName>
    <definedName name="MAO140102_3">#REF!</definedName>
    <definedName name="MAO140102_36">"$#REF!.$F$1038"</definedName>
    <definedName name="MAO140109_2">#REF!</definedName>
    <definedName name="MAO140109_3">#REF!</definedName>
    <definedName name="MAO140109_36">"$#REF!.$F$1073"</definedName>
    <definedName name="MAO140113_2">#REF!</definedName>
    <definedName name="MAO140113_3">#REF!</definedName>
    <definedName name="MAO140113_36">"$#REF!.$F$1086"</definedName>
    <definedName name="MAO140122_2">#REF!</definedName>
    <definedName name="MAO140122_3">#REF!</definedName>
    <definedName name="MAO140122_36">"$#REF!.$F$1102"</definedName>
    <definedName name="MAO140126_2">#REF!</definedName>
    <definedName name="MAO140126_3">#REF!</definedName>
    <definedName name="MAO140126_36">"$#REF!.$F$1129"</definedName>
    <definedName name="MAO140129_2">#REF!</definedName>
    <definedName name="MAO140129_3">#REF!</definedName>
    <definedName name="MAO140129_36">"$#REF!.$F$1142"</definedName>
    <definedName name="MAO140135_2">#REF!</definedName>
    <definedName name="MAO140135_3">#REF!</definedName>
    <definedName name="MAO140135_36">"$#REF!.$F$1155"</definedName>
    <definedName name="MAO140143_2">#REF!</definedName>
    <definedName name="MAO140143_3">#REF!</definedName>
    <definedName name="MAO140143_36">"$#REF!.$F$1185"</definedName>
    <definedName name="MAO140145_2">#REF!</definedName>
    <definedName name="MAO140145_3">#REF!</definedName>
    <definedName name="MAO140145_36">"$#REF!.$F$1241"</definedName>
    <definedName name="MAT">#REF!</definedName>
    <definedName name="MAT_13">#REF!</definedName>
    <definedName name="MAT_14">#REF!</definedName>
    <definedName name="MAT_15">"$#REF!.$A$138:$D$162"</definedName>
    <definedName name="MAT_16">"$#REF!.$A$138:$D$162"</definedName>
    <definedName name="MAT_17">"$#REF!.$A$138:$D$162"</definedName>
    <definedName name="MAT_18">"$#REF!.$A$138:$D$162"</definedName>
    <definedName name="MAT_19">"$#REF!.$A$138:$D$162"</definedName>
    <definedName name="MAT_2">#REF!</definedName>
    <definedName name="MAT_20">"$#REF!.$A$138:$D$162"</definedName>
    <definedName name="MAT_21">"$#REF!.$A$138:$D$162"</definedName>
    <definedName name="MAT_22">"$#REF!.$A$138:$D$162"</definedName>
    <definedName name="MAT_23">"$#REF!.$A$138:$D$162"</definedName>
    <definedName name="MAT_24">"$#REF!.$A$138:$D$162"</definedName>
    <definedName name="MAT_25">"$#REF!.$A$138:$D$162"</definedName>
    <definedName name="MAT_26">"$#REF!.$A$138:$D$162"</definedName>
    <definedName name="MAT_27">"$#REF!.$A$138:$D$162"</definedName>
    <definedName name="MAT_28">"$#REF!.$A$138:$D$162"</definedName>
    <definedName name="MAT_29">"$#REF!.$A$138:$D$162"</definedName>
    <definedName name="MAT_3">#REF!</definedName>
    <definedName name="MAT_30">"$#REF!.$A$138:$D$162"</definedName>
    <definedName name="MAT_31">"$#REF!.$A$138:$D$162"</definedName>
    <definedName name="MAT_32">"$#REF!.$A$138:$D$162"</definedName>
    <definedName name="MAT_33">"$#REF!.$A$138:$D$162"</definedName>
    <definedName name="MAT_34">"$#REF!.$A$138:$D$162"</definedName>
    <definedName name="MAT_35">"$#REF!.$A$138:$D$162"</definedName>
    <definedName name="MAT_36">"$#REF!.$A$138:$D$162"</definedName>
    <definedName name="MAT_37">#REF!</definedName>
    <definedName name="MAT_38">"$#REF!.$A$138:$D$162"</definedName>
    <definedName name="MAT_39">#REF!</definedName>
    <definedName name="MAT_4">#REF!</definedName>
    <definedName name="MAT_40">#REF!</definedName>
    <definedName name="MAT_41">#REF!</definedName>
    <definedName name="MAT_42">#REF!</definedName>
    <definedName name="MAT_43">#REF!</definedName>
    <definedName name="MAT_45">#REF!</definedName>
    <definedName name="MAT_46">#REF!</definedName>
    <definedName name="MAT_47">#REF!</definedName>
    <definedName name="MAT_48">#REF!</definedName>
    <definedName name="MAT_49">#REF!</definedName>
    <definedName name="MAT_50">#REF!</definedName>
    <definedName name="MAT_51">#REF!</definedName>
    <definedName name="MAT_52">#REF!</definedName>
    <definedName name="MAT_53">#REF!</definedName>
    <definedName name="MAT010301_2">#REF!</definedName>
    <definedName name="MAT010301_3">#REF!</definedName>
    <definedName name="MAT010301_36">"$#REF!.$F$44"</definedName>
    <definedName name="MAT010401_2">#REF!</definedName>
    <definedName name="MAT010401_3">#REF!</definedName>
    <definedName name="MAT010401_36">"$#REF!.$#REF!$#REF!"</definedName>
    <definedName name="MAT010402_2">#REF!</definedName>
    <definedName name="MAT010402_3">#REF!</definedName>
    <definedName name="MAT010402_36">"$#REF!.$F$81"</definedName>
    <definedName name="MAT010407_2">#REF!</definedName>
    <definedName name="MAT010407_3">#REF!</definedName>
    <definedName name="MAT010407_36">"$#REF!.$F$121"</definedName>
    <definedName name="MAT010413_2">#REF!</definedName>
    <definedName name="MAT010413_3">#REF!</definedName>
    <definedName name="MAT010413_36">"$#REF!.$F$137"</definedName>
    <definedName name="MAT010536_2">#REF!</definedName>
    <definedName name="MAT010536_3">#REF!</definedName>
    <definedName name="MAT010536_36">"$#REF!.$F$1291"</definedName>
    <definedName name="MAT010703_2">#REF!</definedName>
    <definedName name="MAT010703_3">#REF!</definedName>
    <definedName name="MAT010703_36">"$#REF!.$F$302"</definedName>
    <definedName name="MAT010708_2">#REF!</definedName>
    <definedName name="MAT010708_3">#REF!</definedName>
    <definedName name="MAT010708_36">"$#REF!.$F$339"</definedName>
    <definedName name="MAT010710_2">#REF!</definedName>
    <definedName name="MAT010710_3">#REF!</definedName>
    <definedName name="MAT010710_36">"$#REF!.$F$352"</definedName>
    <definedName name="MAT010718_2">#REF!</definedName>
    <definedName name="MAT010718_3">#REF!</definedName>
    <definedName name="MAT010718_36">"$#REF!.$F$1255"</definedName>
    <definedName name="MAT020201_2">#REF!</definedName>
    <definedName name="MAT020201_3">#REF!</definedName>
    <definedName name="MAT020201_36">"$#REF!.$F$369"</definedName>
    <definedName name="MAT020205_2">#REF!</definedName>
    <definedName name="MAT020205_3">#REF!</definedName>
    <definedName name="MAT020205_36">"$#REF!.$F$400"</definedName>
    <definedName name="MAT020211_2">#REF!</definedName>
    <definedName name="MAT020211_3">#REF!</definedName>
    <definedName name="MAT020211_36">"$#REF!.$F$418"</definedName>
    <definedName name="MAT030102_2">#REF!</definedName>
    <definedName name="MAT030102_3">#REF!</definedName>
    <definedName name="MAT030102_36">"$#REF!.$F$464"</definedName>
    <definedName name="MAT030201_2">#REF!</definedName>
    <definedName name="MAT030201_3">#REF!</definedName>
    <definedName name="MAT030201_36">"$#REF!.$F$483"</definedName>
    <definedName name="MAT030303_2">#REF!</definedName>
    <definedName name="MAT030303_3">#REF!</definedName>
    <definedName name="MAT030303_36">"$#REF!.$F$513"</definedName>
    <definedName name="MAT030317_2">#REF!</definedName>
    <definedName name="MAT030317_3">#REF!</definedName>
    <definedName name="MAT030317_36">"$#REF!.$F$529"</definedName>
    <definedName name="MAT040101_2">#REF!</definedName>
    <definedName name="MAT040101_3">#REF!</definedName>
    <definedName name="MAT040101_36">"$#REF!.$F$568"</definedName>
    <definedName name="MAT040202_2">#REF!</definedName>
    <definedName name="MAT040202_3">#REF!</definedName>
    <definedName name="MAT040202_36">"$#REF!.$F$586"</definedName>
    <definedName name="MAT050103_2">#REF!</definedName>
    <definedName name="MAT050103_3">#REF!</definedName>
    <definedName name="MAT050103_36">"$#REF!.$F$623"</definedName>
    <definedName name="MAT050207_2">#REF!</definedName>
    <definedName name="MAT050207_3">#REF!</definedName>
    <definedName name="MAT050207_36">"$#REF!.$F$640"</definedName>
    <definedName name="MAT060101_2">#REF!</definedName>
    <definedName name="MAT060101_3">#REF!</definedName>
    <definedName name="MAT060101_36">"$#REF!.$F$678"</definedName>
    <definedName name="MAT080101_2">#REF!</definedName>
    <definedName name="MAT080101_3">#REF!</definedName>
    <definedName name="MAT080101_36">"$#REF!.$F$696"</definedName>
    <definedName name="MAT080310_2">#REF!</definedName>
    <definedName name="MAT080310_3">#REF!</definedName>
    <definedName name="MAT080310_36">"$#REF!.$F$708"</definedName>
    <definedName name="MAT090101_2">#REF!</definedName>
    <definedName name="MAT090101_3">#REF!</definedName>
    <definedName name="MAT090101_36">"$#REF!.$F$738"</definedName>
    <definedName name="MAT100302_2">#REF!</definedName>
    <definedName name="MAT100302_3">#REF!</definedName>
    <definedName name="MAT100302_36">"$#REF!.$F$753"</definedName>
    <definedName name="MAT110101_2">#REF!</definedName>
    <definedName name="MAT110101_3">#REF!</definedName>
    <definedName name="MAT110101_36">"$#REF!.$F$763"</definedName>
    <definedName name="MAT110104_2">#REF!</definedName>
    <definedName name="MAT110104_3">#REF!</definedName>
    <definedName name="MAT110104_36">"$#REF!.$F$791"</definedName>
    <definedName name="MAT110107_2">#REF!</definedName>
    <definedName name="MAT110107_3">#REF!</definedName>
    <definedName name="MAT110107_36">"$#REF!.$F$809"</definedName>
    <definedName name="MAT120101_2">#REF!</definedName>
    <definedName name="MAT120101_3">#REF!</definedName>
    <definedName name="MAT120101_36">"$#REF!.$F$848"</definedName>
    <definedName name="MAT120105_2">#REF!</definedName>
    <definedName name="MAT120105_3">#REF!</definedName>
    <definedName name="MAT120105_36">"$#REF!.$F$864"</definedName>
    <definedName name="MAT120106_2">#REF!</definedName>
    <definedName name="MAT120106_3">#REF!</definedName>
    <definedName name="MAT120106_36">"$#REF!.$F$903"</definedName>
    <definedName name="MAT120107_2">#REF!</definedName>
    <definedName name="MAT120107_3">#REF!</definedName>
    <definedName name="MAT120107_36">"$#REF!.$F$921"</definedName>
    <definedName name="MAT120110_2">#REF!</definedName>
    <definedName name="MAT120110_3">#REF!</definedName>
    <definedName name="MAT120110_36">"$#REF!.$F$1306"</definedName>
    <definedName name="MAT120150_2">#REF!</definedName>
    <definedName name="MAT120150_3">#REF!</definedName>
    <definedName name="MAT120150_36">"$#REF!.$F$961"</definedName>
    <definedName name="MAT130101_2">#REF!</definedName>
    <definedName name="MAT130101_3">#REF!</definedName>
    <definedName name="MAT130101_36">"$#REF!.$F$979"</definedName>
    <definedName name="MAT130103_2">#REF!</definedName>
    <definedName name="MAT130103_3">#REF!</definedName>
    <definedName name="MAT130103_36">"$#REF!.$F$1324"</definedName>
    <definedName name="MAT130304_2">#REF!</definedName>
    <definedName name="MAT130304_3">#REF!</definedName>
    <definedName name="MAT130304_36">"$#REF!.$F$1016"</definedName>
    <definedName name="MAT130401_2">#REF!</definedName>
    <definedName name="MAT130401_3">#REF!</definedName>
    <definedName name="MAT130401_36">"$#REF!.$F$1195"</definedName>
    <definedName name="MAT140102_2">#REF!</definedName>
    <definedName name="MAT140102_3">#REF!</definedName>
    <definedName name="MAT140102_36">"$#REF!.$F$1032"</definedName>
    <definedName name="MAT140109_2">#REF!</definedName>
    <definedName name="MAT140109_3">#REF!</definedName>
    <definedName name="MAT140109_36">"$#REF!.$F$1067"</definedName>
    <definedName name="MAT140113_2">#REF!</definedName>
    <definedName name="MAT140113_3">#REF!</definedName>
    <definedName name="MAT140113_36">"$#REF!.$F$1080"</definedName>
    <definedName name="MAT140122_2">#REF!</definedName>
    <definedName name="MAT140122_3">#REF!</definedName>
    <definedName name="MAT140122_36">"$#REF!.$F$1096"</definedName>
    <definedName name="MAT140126_2">#REF!</definedName>
    <definedName name="MAT140126_3">#REF!</definedName>
    <definedName name="MAT140126_36">"$#REF!.$F$1126"</definedName>
    <definedName name="MAT140129_2">#REF!</definedName>
    <definedName name="MAT140129_3">#REF!</definedName>
    <definedName name="MAT140129_36">"$#REF!.$F$1136"</definedName>
    <definedName name="MAT140135_2">#REF!</definedName>
    <definedName name="MAT140135_3">#REF!</definedName>
    <definedName name="MAT140135_36">"$#REF!.$F$1149"</definedName>
    <definedName name="MAT140143_2">#REF!</definedName>
    <definedName name="MAT140143_3">#REF!</definedName>
    <definedName name="MAT140143_36">"$#REF!.$F$1179"</definedName>
    <definedName name="MAT140145_2">#REF!</definedName>
    <definedName name="MAT140145_3">#REF!</definedName>
    <definedName name="MAT140145_36">"$#REF!.$F$1235"</definedName>
    <definedName name="MAT150130_2">#REF!</definedName>
    <definedName name="MAT150130_3">#REF!</definedName>
    <definedName name="MAT150130_36">"$#REF!.$F$1215"</definedName>
    <definedName name="MAT170101_2">#REF!</definedName>
    <definedName name="MAT170101_3">#REF!</definedName>
    <definedName name="MAT170101_36">"$#REF!.$F$1208"</definedName>
    <definedName name="MAT170102_2">#REF!</definedName>
    <definedName name="MAT170102_3">#REF!</definedName>
    <definedName name="MAT170102_36">"$#REF!.$F$1262"</definedName>
    <definedName name="MAT170103_2">#REF!</definedName>
    <definedName name="MAT170103_3">#REF!</definedName>
    <definedName name="MAT170103_36">"$#REF!.$F$1269"</definedName>
    <definedName name="max" localSheetId="7">#REF!</definedName>
    <definedName name="max">#REF!</definedName>
    <definedName name="MEIO_FIO">#REF!</definedName>
    <definedName name="mn" localSheetId="7">#REF!</definedName>
    <definedName name="mn">#REF!</definedName>
    <definedName name="MNNN" localSheetId="7">#REF!</definedName>
    <definedName name="MNNN">#REF!</definedName>
    <definedName name="MO">#REF!</definedName>
    <definedName name="MO_13">#REF!</definedName>
    <definedName name="MO_14">#REF!</definedName>
    <definedName name="MO_15">"$#REF!.$A$62:$M$78"</definedName>
    <definedName name="MO_16">"$#REF!.$A$62:$M$78"</definedName>
    <definedName name="MO_17">"$#REF!.$A$62:$M$78"</definedName>
    <definedName name="MO_18">"$#REF!.$A$62:$M$78"</definedName>
    <definedName name="MO_19">"$#REF!.$A$62:$M$78"</definedName>
    <definedName name="MO_2">#REF!</definedName>
    <definedName name="MO_20">"$#REF!.$A$62:$M$78"</definedName>
    <definedName name="MO_21">"$#REF!.$A$62:$M$78"</definedName>
    <definedName name="MO_22">"$#REF!.$A$62:$M$78"</definedName>
    <definedName name="MO_23">"$#REF!.$A$62:$M$78"</definedName>
    <definedName name="MO_24">"$#REF!.$A$62:$M$78"</definedName>
    <definedName name="MO_25">"$#REF!.$A$62:$M$78"</definedName>
    <definedName name="MO_26">"$#REF!.$A$62:$M$78"</definedName>
    <definedName name="MO_27">"$#REF!.$A$62:$M$78"</definedName>
    <definedName name="MO_28">"$#REF!.$A$62:$M$78"</definedName>
    <definedName name="MO_29">"$#REF!.$A$62:$M$78"</definedName>
    <definedName name="MO_3">#REF!</definedName>
    <definedName name="MO_30">"$#REF!.$A$62:$M$78"</definedName>
    <definedName name="MO_31">"$#REF!.$A$62:$M$78"</definedName>
    <definedName name="MO_32">"$#REF!.$A$62:$M$78"</definedName>
    <definedName name="MO_33">"$#REF!.$A$62:$M$78"</definedName>
    <definedName name="MO_34">"$#REF!.$A$62:$M$78"</definedName>
    <definedName name="MO_35">"$#REF!.$A$62:$M$78"</definedName>
    <definedName name="MO_36">"$#REF!.$A$62:$M$78"</definedName>
    <definedName name="MO_37">#REF!</definedName>
    <definedName name="MO_38">"$#REF!.$A$62:$M$78"</definedName>
    <definedName name="MO_39">#REF!</definedName>
    <definedName name="MO_4">#REF!</definedName>
    <definedName name="MO_40">#REF!</definedName>
    <definedName name="MO_41">#REF!</definedName>
    <definedName name="MO_42">#REF!</definedName>
    <definedName name="MO_43">#REF!</definedName>
    <definedName name="MO_45">#REF!</definedName>
    <definedName name="MO_46">#REF!</definedName>
    <definedName name="MO_47">#REF!</definedName>
    <definedName name="MO_48">#REF!</definedName>
    <definedName name="MO_49">#REF!</definedName>
    <definedName name="MO_50">#REF!</definedName>
    <definedName name="MO_51">#REF!</definedName>
    <definedName name="MO_52">#REF!</definedName>
    <definedName name="MO_53">#REF!</definedName>
    <definedName name="mo_base">[6]Base!$U$39</definedName>
    <definedName name="mo_sub_base">'[6]Sub-base'!$U$36</definedName>
    <definedName name="MOE">#REF!</definedName>
    <definedName name="MOE_2">#REF!</definedName>
    <definedName name="MOE_3">#REF!</definedName>
    <definedName name="MOE_36">"$#REF!.$E$9"</definedName>
    <definedName name="MOH">#REF!</definedName>
    <definedName name="MOH_2">#REF!</definedName>
    <definedName name="MOH_3">#REF!</definedName>
    <definedName name="MOH_36">"$#REF!.$E$8"</definedName>
    <definedName name="NG" localSheetId="7">#REF!</definedName>
    <definedName name="NG">#REF!</definedName>
    <definedName name="NL" localSheetId="7">#REF!</definedName>
    <definedName name="NL">#REF!</definedName>
    <definedName name="NOVO">#REF!</definedName>
    <definedName name="num_linhas">#REF!</definedName>
    <definedName name="num_linhas_3">#REF!</definedName>
    <definedName name="num_linhas_36">"$#REF!.$L$1"</definedName>
    <definedName name="o" localSheetId="7">#REF!</definedName>
    <definedName name="o">#REF!</definedName>
    <definedName name="oac">#REF!</definedName>
    <definedName name="oae">#REF!</definedName>
    <definedName name="ocom">#REF!</definedName>
    <definedName name="OI" localSheetId="7">#REF!</definedName>
    <definedName name="OI">#REF!</definedName>
    <definedName name="OLE_LINK4_1">#REF!</definedName>
    <definedName name="OP" localSheetId="7">#REF!</definedName>
    <definedName name="OP">#REF!</definedName>
    <definedName name="oq" localSheetId="7">#REF!</definedName>
    <definedName name="oq">#REF!</definedName>
    <definedName name="p">#REF!</definedName>
    <definedName name="pavi">#REF!</definedName>
    <definedName name="PL" localSheetId="7">#REF!</definedName>
    <definedName name="PL">#REF!</definedName>
    <definedName name="PL_ABC">#REF!</definedName>
    <definedName name="PL_ABC_13">#REF!</definedName>
    <definedName name="PL_ABC_14">#REF!</definedName>
    <definedName name="PL_ABC_15">"$#REF!.$B$3:$B$733"</definedName>
    <definedName name="PL_ABC_16">"$#REF!.$B$3:$B$733"</definedName>
    <definedName name="PL_ABC_17">"$#REF!.$B$3:$B$733"</definedName>
    <definedName name="PL_ABC_18">"$#REF!.$B$3:$B$733"</definedName>
    <definedName name="PL_ABC_19">"$#REF!.$B$3:$B$733"</definedName>
    <definedName name="PL_ABC_2">#REF!</definedName>
    <definedName name="PL_ABC_20">"$#REF!.$B$3:$B$733"</definedName>
    <definedName name="PL_ABC_21">"$#REF!.$B$3:$B$733"</definedName>
    <definedName name="PL_ABC_22">"$#REF!.$B$3:$B$733"</definedName>
    <definedName name="PL_ABC_23">"$#REF!.$B$3:$B$733"</definedName>
    <definedName name="PL_ABC_24">"$#REF!.$B$3:$B$733"</definedName>
    <definedName name="PL_ABC_25">"$#REF!.$B$3:$B$733"</definedName>
    <definedName name="PL_ABC_26">"$#REF!.$B$3:$B$733"</definedName>
    <definedName name="PL_ABC_27">"$#REF!.$B$3:$B$733"</definedName>
    <definedName name="PL_ABC_28">"$#REF!.$B$3:$B$733"</definedName>
    <definedName name="PL_ABC_29">"$#REF!.$B$3:$B$733"</definedName>
    <definedName name="PL_ABC_3">#REF!</definedName>
    <definedName name="PL_ABC_30">"$#REF!.$B$3:$B$733"</definedName>
    <definedName name="PL_ABC_31">"$#REF!.$B$3:$B$733"</definedName>
    <definedName name="PL_ABC_32">"$#REF!.$B$3:$B$733"</definedName>
    <definedName name="PL_ABC_33">"$#REF!.$B$3:$B$733"</definedName>
    <definedName name="PL_ABC_34">"$#REF!.$B$3:$B$733"</definedName>
    <definedName name="PL_ABC_35">"$#REF!.$B$3:$B$733"</definedName>
    <definedName name="PL_ABC_36">"$#REF!.$B$3:$B$733"</definedName>
    <definedName name="PL_ABC_37">#REF!</definedName>
    <definedName name="PL_ABC_38">"$#REF!.$B$3:$B$733"</definedName>
    <definedName name="PL_ABC_39">#REF!</definedName>
    <definedName name="PL_ABC_4">#REF!</definedName>
    <definedName name="PL_ABC_40">#REF!</definedName>
    <definedName name="PL_ABC_41">#REF!</definedName>
    <definedName name="PL_ABC_42">#REF!</definedName>
    <definedName name="PL_ABC_43">#REF!</definedName>
    <definedName name="PL_ABC_45">#REF!</definedName>
    <definedName name="PL_ABC_46">#REF!</definedName>
    <definedName name="PL_ABC_47">#REF!</definedName>
    <definedName name="PL_ABC_48">#REF!</definedName>
    <definedName name="PL_ABC_49">#REF!</definedName>
    <definedName name="PL_ABC_50">#REF!</definedName>
    <definedName name="PL_ABC_51">#REF!</definedName>
    <definedName name="PL_ABC_52">#REF!</definedName>
    <definedName name="PL_ABC_53">#REF!</definedName>
    <definedName name="plan275">#REF!</definedName>
    <definedName name="plan275_13">#REF!</definedName>
    <definedName name="plan275_14">#REF!</definedName>
    <definedName name="plan275_15">"$#REF!.$B$5:$G$2422"</definedName>
    <definedName name="plan275_16">"$#REF!.$B$5:$G$2422"</definedName>
    <definedName name="plan275_17">"$#REF!.$B$5:$G$2422"</definedName>
    <definedName name="plan275_18">"$#REF!.$B$5:$G$2422"</definedName>
    <definedName name="plan275_19">"$#REF!.$B$5:$G$2422"</definedName>
    <definedName name="plan275_2">#REF!</definedName>
    <definedName name="plan275_20">"$#REF!.$B$5:$G$2422"</definedName>
    <definedName name="plan275_21">"$#REF!.$B$5:$G$2422"</definedName>
    <definedName name="plan275_22">"$#REF!.$B$5:$G$2422"</definedName>
    <definedName name="plan275_23">"$#REF!.$B$5:$G$2422"</definedName>
    <definedName name="plan275_24">"$#REF!.$B$5:$G$2422"</definedName>
    <definedName name="plan275_25">"$#REF!.$B$5:$G$2422"</definedName>
    <definedName name="plan275_26">"$#REF!.$B$5:$G$2422"</definedName>
    <definedName name="plan275_27">"$#REF!.$B$5:$G$2422"</definedName>
    <definedName name="plan275_28">"$#REF!.$B$5:$G$2422"</definedName>
    <definedName name="plan275_29">"$#REF!.$B$5:$G$2422"</definedName>
    <definedName name="plan275_3">#REF!</definedName>
    <definedName name="plan275_30">"$#REF!.$B$5:$G$2422"</definedName>
    <definedName name="plan275_31">"$#REF!.$B$5:$G$2422"</definedName>
    <definedName name="plan275_32">"$#REF!.$B$5:$G$2422"</definedName>
    <definedName name="plan275_33">"$#REF!.$B$5:$G$2422"</definedName>
    <definedName name="plan275_34">"$#REF!.$B$5:$G$2422"</definedName>
    <definedName name="plan275_35">"$#REF!.$B$5:$G$2422"</definedName>
    <definedName name="plan275_36">"$#REF!.$B$5:$G$2422"</definedName>
    <definedName name="plan275_37">#REF!</definedName>
    <definedName name="plan275_38">"$#REF!.$B$5:$G$2422"</definedName>
    <definedName name="plan275_39">#REF!</definedName>
    <definedName name="plan275_4">#REF!</definedName>
    <definedName name="plan275_40">#REF!</definedName>
    <definedName name="plan275_41">#REF!</definedName>
    <definedName name="plan275_42">#REF!</definedName>
    <definedName name="plan275_43">#REF!</definedName>
    <definedName name="plan275_45">#REF!</definedName>
    <definedName name="plan275_46">#REF!</definedName>
    <definedName name="plan275_47">#REF!</definedName>
    <definedName name="plan275_48">#REF!</definedName>
    <definedName name="plan275_49">#REF!</definedName>
    <definedName name="plan275_50">#REF!</definedName>
    <definedName name="plan275_51">#REF!</definedName>
    <definedName name="plan275_52">#REF!</definedName>
    <definedName name="plan275_53">#REF!</definedName>
    <definedName name="planilha">#REF!</definedName>
    <definedName name="planilha_13">#REF!</definedName>
    <definedName name="planilha_14">#REF!</definedName>
    <definedName name="planilha_15">"$#REF!.$A$8:$H$196"</definedName>
    <definedName name="planilha_16">"$#REF!.$A$8:$H$196"</definedName>
    <definedName name="planilha_17">"$#REF!.$A$8:$H$196"</definedName>
    <definedName name="planilha_18">"$#REF!.$A$8:$H$196"</definedName>
    <definedName name="planilha_19">"$#REF!.$A$8:$H$196"</definedName>
    <definedName name="planilha_2">#REF!</definedName>
    <definedName name="planilha_20">"$#REF!.$A$8:$H$196"</definedName>
    <definedName name="planilha_21">"$#REF!.$A$8:$H$196"</definedName>
    <definedName name="planilha_22">"$#REF!.$A$8:$H$196"</definedName>
    <definedName name="planilha_23">"$#REF!.$A$8:$H$196"</definedName>
    <definedName name="planilha_24">"$#REF!.$A$8:$H$196"</definedName>
    <definedName name="planilha_25">"$#REF!.$A$8:$H$196"</definedName>
    <definedName name="planilha_26">"$#REF!.$A$8:$H$196"</definedName>
    <definedName name="planilha_27">"$#REF!.$A$8:$H$196"</definedName>
    <definedName name="planilha_28">"$#REF!.$A$8:$H$196"</definedName>
    <definedName name="planilha_29">"$#REF!.$A$8:$H$196"</definedName>
    <definedName name="planilha_3">#REF!</definedName>
    <definedName name="planilha_30">"$#REF!.$A$8:$H$196"</definedName>
    <definedName name="planilha_31">"$#REF!.$A$8:$H$196"</definedName>
    <definedName name="planilha_32">"$#REF!.$A$8:$H$196"</definedName>
    <definedName name="planilha_33">"$#REF!.$A$8:$H$196"</definedName>
    <definedName name="planilha_34">"$#REF!.$A$8:$H$196"</definedName>
    <definedName name="planilha_35">"$#REF!.$A$8:$H$196"</definedName>
    <definedName name="planilha_36">"$#REF!.$A$8:$H$196"</definedName>
    <definedName name="planilha_37">#REF!</definedName>
    <definedName name="planilha_38">"$#REF!.$A$8:$H$196"</definedName>
    <definedName name="planilha_39">#REF!</definedName>
    <definedName name="planilha_4">#REF!</definedName>
    <definedName name="planilha_40">#REF!</definedName>
    <definedName name="planilha_41">#REF!</definedName>
    <definedName name="planilha_42">#REF!</definedName>
    <definedName name="planilha_43">#REF!</definedName>
    <definedName name="planilha_45">#REF!</definedName>
    <definedName name="planilha_46">#REF!</definedName>
    <definedName name="planilha_47">#REF!</definedName>
    <definedName name="planilha_48">#REF!</definedName>
    <definedName name="planilha_49">#REF!</definedName>
    <definedName name="planilha_50">#REF!</definedName>
    <definedName name="planilha_51">#REF!</definedName>
    <definedName name="planilha_52">#REF!</definedName>
    <definedName name="planilha_53">#REF!</definedName>
    <definedName name="plano">#REF!</definedName>
    <definedName name="POI" localSheetId="7">#REF!</definedName>
    <definedName name="POI">#REF!</definedName>
    <definedName name="ppt_pistas_e_patios">#REF!</definedName>
    <definedName name="ppt_pistas_e_patios_13">#REF!</definedName>
    <definedName name="ppt_pistas_e_patios_14">#REF!</definedName>
    <definedName name="ppt_pistas_e_patios_15">"$#REF!.$B$5:$G$229"</definedName>
    <definedName name="ppt_pistas_e_patios_16">"$#REF!.$B$5:$G$229"</definedName>
    <definedName name="ppt_pistas_e_patios_17">"$#REF!.$B$5:$G$229"</definedName>
    <definedName name="ppt_pistas_e_patios_18">"$#REF!.$B$5:$G$229"</definedName>
    <definedName name="ppt_pistas_e_patios_19">"$#REF!.$B$5:$G$229"</definedName>
    <definedName name="ppt_pistas_e_patios_2">#REF!</definedName>
    <definedName name="ppt_pistas_e_patios_20">"$#REF!.$B$5:$G$229"</definedName>
    <definedName name="ppt_pistas_e_patios_21">"$#REF!.$B$5:$G$229"</definedName>
    <definedName name="ppt_pistas_e_patios_22">"$#REF!.$B$5:$G$229"</definedName>
    <definedName name="ppt_pistas_e_patios_23">"$#REF!.$B$5:$G$229"</definedName>
    <definedName name="ppt_pistas_e_patios_24">"$#REF!.$B$5:$G$229"</definedName>
    <definedName name="ppt_pistas_e_patios_25">"$#REF!.$B$5:$G$229"</definedName>
    <definedName name="ppt_pistas_e_patios_26">"$#REF!.$B$5:$G$229"</definedName>
    <definedName name="ppt_pistas_e_patios_27">"$#REF!.$B$5:$G$229"</definedName>
    <definedName name="ppt_pistas_e_patios_28">"$#REF!.$B$5:$G$229"</definedName>
    <definedName name="ppt_pistas_e_patios_29">"$#REF!.$B$5:$G$229"</definedName>
    <definedName name="ppt_pistas_e_patios_3">#REF!</definedName>
    <definedName name="ppt_pistas_e_patios_30">"$#REF!.$B$5:$G$229"</definedName>
    <definedName name="ppt_pistas_e_patios_31">"$#REF!.$B$5:$G$229"</definedName>
    <definedName name="ppt_pistas_e_patios_32">"$#REF!.$B$5:$G$229"</definedName>
    <definedName name="ppt_pistas_e_patios_33">"$#REF!.$B$5:$G$229"</definedName>
    <definedName name="ppt_pistas_e_patios_34">"$#REF!.$B$5:$G$229"</definedName>
    <definedName name="ppt_pistas_e_patios_35">"$#REF!.$B$5:$G$229"</definedName>
    <definedName name="ppt_pistas_e_patios_36">"$#REF!.$B$5:$G$229"</definedName>
    <definedName name="ppt_pistas_e_patios_37">#REF!</definedName>
    <definedName name="ppt_pistas_e_patios_38">"$#REF!.$B$5:$G$229"</definedName>
    <definedName name="ppt_pistas_e_patios_39">#REF!</definedName>
    <definedName name="ppt_pistas_e_patios_4">#REF!</definedName>
    <definedName name="ppt_pistas_e_patios_40">#REF!</definedName>
    <definedName name="ppt_pistas_e_patios_41">#REF!</definedName>
    <definedName name="ppt_pistas_e_patios_42">#REF!</definedName>
    <definedName name="ppt_pistas_e_patios_43">#REF!</definedName>
    <definedName name="ppt_pistas_e_patios_45">#REF!</definedName>
    <definedName name="ppt_pistas_e_patios_46">#REF!</definedName>
    <definedName name="ppt_pistas_e_patios_47">#REF!</definedName>
    <definedName name="ppt_pistas_e_patios_48">#REF!</definedName>
    <definedName name="ppt_pistas_e_patios_49">#REF!</definedName>
    <definedName name="ppt_pistas_e_patios_50">#REF!</definedName>
    <definedName name="ppt_pistas_e_patios_51">#REF!</definedName>
    <definedName name="ppt_pistas_e_patios_52">#REF!</definedName>
    <definedName name="ppt_pistas_e_patios_53">#REF!</definedName>
    <definedName name="PRE010201_2">#REF!</definedName>
    <definedName name="PRE010201_3">#REF!</definedName>
    <definedName name="PRE010201_36">"$#REF!.$F$12"</definedName>
    <definedName name="PRE010202_2">#REF!</definedName>
    <definedName name="PRE010202_3">#REF!</definedName>
    <definedName name="PRE010202_36">"$#REF!.$F$20"</definedName>
    <definedName name="PRE010205_2">#REF!</definedName>
    <definedName name="PRE010205_3">#REF!</definedName>
    <definedName name="PRE010205_36">"$#REF!.$F$27"</definedName>
    <definedName name="PRE010206_2">#REF!</definedName>
    <definedName name="PRE010206_3">#REF!</definedName>
    <definedName name="PRE010206_36">"$#REF!.$#REF!$#REF!"</definedName>
    <definedName name="PRE010210_2">#REF!</definedName>
    <definedName name="PRE010210_3">#REF!</definedName>
    <definedName name="PRE010210_36">"$#REF!.$F$40"</definedName>
    <definedName name="PRE010301_2">#REF!</definedName>
    <definedName name="PRE010301_3">#REF!</definedName>
    <definedName name="PRE010301_36">"$#REF!.$F$47"</definedName>
    <definedName name="PRE010401_2">#REF!</definedName>
    <definedName name="PRE010401_3">#REF!</definedName>
    <definedName name="PRE010401_36">"$#REF!.$#REF!$#REF!"</definedName>
    <definedName name="PRE010402_2">#REF!</definedName>
    <definedName name="PRE010402_3">#REF!</definedName>
    <definedName name="PRE010402_36">"$#REF!.$F$93"</definedName>
    <definedName name="PRE010407_2">#REF!</definedName>
    <definedName name="PRE010407_3">#REF!</definedName>
    <definedName name="PRE010407_36">"$#REF!.$F$130"</definedName>
    <definedName name="PRE010413_2">#REF!</definedName>
    <definedName name="PRE010413_3">#REF!</definedName>
    <definedName name="PRE010413_36">"$#REF!.$F$146"</definedName>
    <definedName name="PRE010501_2">#REF!</definedName>
    <definedName name="PRE010501_3">#REF!</definedName>
    <definedName name="PRE010501_36">"$#REF!.$F$156"</definedName>
    <definedName name="PRE010503_2">#REF!</definedName>
    <definedName name="PRE010503_3">#REF!</definedName>
    <definedName name="PRE010503_36">"$#REF!.$F$179"</definedName>
    <definedName name="PRE010505_2">#REF!</definedName>
    <definedName name="PRE010505_3">#REF!</definedName>
    <definedName name="PRE010505_36">"$#REF!.$F$189"</definedName>
    <definedName name="PRE010509_2">#REF!</definedName>
    <definedName name="PRE010509_3">#REF!</definedName>
    <definedName name="PRE010509_36">"$#REF!.$F$199"</definedName>
    <definedName name="PRE010512_2">#REF!</definedName>
    <definedName name="PRE010512_3">#REF!</definedName>
    <definedName name="PRE010512_36">"$#REF!.$F$209"</definedName>
    <definedName name="PRE010518_2">#REF!</definedName>
    <definedName name="PRE010518_3">#REF!</definedName>
    <definedName name="PRE010518_36">"$#REF!.$F$235"</definedName>
    <definedName name="PRE010519_2">#REF!</definedName>
    <definedName name="PRE010519_3">#REF!</definedName>
    <definedName name="PRE010519_36">"$#REF!.$F$1282"</definedName>
    <definedName name="PRE010521_2">#REF!</definedName>
    <definedName name="PRE010521_3">#REF!</definedName>
    <definedName name="PRE010521_36">"$#REF!.$F$245"</definedName>
    <definedName name="PRE010523_2">#REF!</definedName>
    <definedName name="PRE010523_3">#REF!</definedName>
    <definedName name="PRE010523_36">"$#REF!.$F$255"</definedName>
    <definedName name="PRE010532_2">#REF!</definedName>
    <definedName name="PRE010532_3">#REF!</definedName>
    <definedName name="PRE010532_36">"$#REF!.$F$265"</definedName>
    <definedName name="PRE010533_2">#REF!</definedName>
    <definedName name="PRE010533_3">#REF!</definedName>
    <definedName name="PRE010533_36">"$#REF!.$F$288"</definedName>
    <definedName name="PRE010536_2">#REF!</definedName>
    <definedName name="PRE010536_3">#REF!</definedName>
    <definedName name="PRE010536_36">"$#REF!.$F$1297"</definedName>
    <definedName name="PRE010701_2">#REF!</definedName>
    <definedName name="PRE010701_3">#REF!</definedName>
    <definedName name="PRE010701_36">"$#REF!.$F$294"</definedName>
    <definedName name="PRE010703_2">#REF!</definedName>
    <definedName name="PRE010703_3">#REF!</definedName>
    <definedName name="PRE010703_36">"$#REF!.$F$311"</definedName>
    <definedName name="PRE010705_2">#REF!</definedName>
    <definedName name="PRE010705_3">#REF!</definedName>
    <definedName name="PRE010705_36">"$#REF!.$F$318"</definedName>
    <definedName name="PRE010708_2">#REF!</definedName>
    <definedName name="PRE010708_3">#REF!</definedName>
    <definedName name="PRE010708_36">"$#REF!.$F$348"</definedName>
    <definedName name="PRE010710_2">#REF!</definedName>
    <definedName name="PRE010710_3">#REF!</definedName>
    <definedName name="PRE010710_36">"$#REF!.$F$358"</definedName>
    <definedName name="PRE010712_2">#REF!</definedName>
    <definedName name="PRE010712_3">#REF!</definedName>
    <definedName name="PRE010712_36">"$#REF!.$F$365"</definedName>
    <definedName name="PRE010717_2">#REF!</definedName>
    <definedName name="PRE010717_3">#REF!</definedName>
    <definedName name="PRE010717_36">"$#REF!.$F$1251"</definedName>
    <definedName name="PRE010718_2">#REF!</definedName>
    <definedName name="PRE010718_3">#REF!</definedName>
    <definedName name="PRE010718_36">"$#REF!.$F$1258"</definedName>
    <definedName name="PRE020201_2">#REF!</definedName>
    <definedName name="PRE020201_3">#REF!</definedName>
    <definedName name="PRE020201_36">"$#REF!.$F$375"</definedName>
    <definedName name="PRE020205_2">#REF!</definedName>
    <definedName name="PRE020205_3">#REF!</definedName>
    <definedName name="PRE020205_36">"$#REF!.$F$409"</definedName>
    <definedName name="PRE020211_2">#REF!</definedName>
    <definedName name="PRE020211_3">#REF!</definedName>
    <definedName name="PRE020211_36">"$#REF!.$F$427"</definedName>
    <definedName name="PRE020217_2">#REF!</definedName>
    <definedName name="PRE020217_3">#REF!</definedName>
    <definedName name="PRE020217_36">"$#REF!.$F$457"</definedName>
    <definedName name="PRE030102_2">#REF!</definedName>
    <definedName name="PRE030102_3">#REF!</definedName>
    <definedName name="PRE030102_36">"$#REF!.$F$473"</definedName>
    <definedName name="PRE030201_2">#REF!</definedName>
    <definedName name="PRE030201_3">#REF!</definedName>
    <definedName name="PRE030201_36">"$#REF!.$F$492"</definedName>
    <definedName name="PRE030303_2">#REF!</definedName>
    <definedName name="PRE030303_3">#REF!</definedName>
    <definedName name="PRE030303_36">"$#REF!.$F$519"</definedName>
    <definedName name="PRE030317_2">#REF!</definedName>
    <definedName name="PRE030317_3">#REF!</definedName>
    <definedName name="PRE030317_36">"$#REF!.$F$538"</definedName>
    <definedName name="PRE040101_2">#REF!</definedName>
    <definedName name="PRE040101_3">#REF!</definedName>
    <definedName name="PRE040101_36">"$#REF!.$F$577"</definedName>
    <definedName name="PRE040202_2">#REF!</definedName>
    <definedName name="PRE040202_3">#REF!</definedName>
    <definedName name="PRE040202_36">"$#REF!.$F$595"</definedName>
    <definedName name="PRE050103_2">#REF!</definedName>
    <definedName name="PRE050103_3">#REF!</definedName>
    <definedName name="PRE050103_36">"$#REF!.$F$632"</definedName>
    <definedName name="PRE050207_2">#REF!</definedName>
    <definedName name="PRE050207_3">#REF!</definedName>
    <definedName name="PRE050207_36">"$#REF!.$F$649"</definedName>
    <definedName name="PRE060101_2">#REF!</definedName>
    <definedName name="PRE060101_3">#REF!</definedName>
    <definedName name="PRE060101_36">"$#REF!.$F$687"</definedName>
    <definedName name="PRE080101_2">#REF!</definedName>
    <definedName name="PRE080101_3">#REF!</definedName>
    <definedName name="PRE080101_36">"$#REF!.$F$699"</definedName>
    <definedName name="PRE080310_2">#REF!</definedName>
    <definedName name="PRE080310_3">#REF!</definedName>
    <definedName name="PRE080310_36">"$#REF!.$F$716"</definedName>
    <definedName name="PRE090101_2">#REF!</definedName>
    <definedName name="PRE090101_3">#REF!</definedName>
    <definedName name="PRE090101_36">"$#REF!.$F$749"</definedName>
    <definedName name="PRE100302_2">#REF!</definedName>
    <definedName name="PRE100302_3">#REF!</definedName>
    <definedName name="PRE100302_36">"$#REF!.$F$756"</definedName>
    <definedName name="PRE110101_2">#REF!</definedName>
    <definedName name="PRE110101_3">#REF!</definedName>
    <definedName name="PRE110101_36">"$#REF!.$F$772"</definedName>
    <definedName name="PRE110104_2">#REF!</definedName>
    <definedName name="PRE110104_3">#REF!</definedName>
    <definedName name="PRE110104_36">"$#REF!.$F$800"</definedName>
    <definedName name="PRE110107_2">#REF!</definedName>
    <definedName name="PRE110107_3">#REF!</definedName>
    <definedName name="PRE110107_36">"$#REF!.$F$818"</definedName>
    <definedName name="PRE120101_2">#REF!</definedName>
    <definedName name="PRE120101_3">#REF!</definedName>
    <definedName name="PRE120101_36">"$#REF!.$F$857"</definedName>
    <definedName name="PRE120105_2">#REF!</definedName>
    <definedName name="PRE120105_3">#REF!</definedName>
    <definedName name="PRE120105_36">"$#REF!.$F$873"</definedName>
    <definedName name="PRE120106_2">#REF!</definedName>
    <definedName name="PRE120106_3">#REF!</definedName>
    <definedName name="PRE120106_36">"$#REF!.$F$912"</definedName>
    <definedName name="PRE120107_2">#REF!</definedName>
    <definedName name="PRE120107_3">#REF!</definedName>
    <definedName name="PRE120107_36">"$#REF!.$F$930"</definedName>
    <definedName name="PRE120110_2">#REF!</definedName>
    <definedName name="PRE120110_3">#REF!</definedName>
    <definedName name="PRE120110_36">"$#REF!.$F$1315"</definedName>
    <definedName name="PRE120150_2">#REF!</definedName>
    <definedName name="PRE120150_3">#REF!</definedName>
    <definedName name="PRE120150_36">"$#REF!.$F$970"</definedName>
    <definedName name="PRE130101_2">#REF!</definedName>
    <definedName name="PRE130101_3">#REF!</definedName>
    <definedName name="PRE130101_36">"$#REF!.$F$988"</definedName>
    <definedName name="PRE130103_2">#REF!</definedName>
    <definedName name="PRE130103_3">#REF!</definedName>
    <definedName name="PRE130103_36">"$#REF!.$F$1333"</definedName>
    <definedName name="PRE130304_2">#REF!</definedName>
    <definedName name="PRE130304_3">#REF!</definedName>
    <definedName name="PRE130304_36">"$#REF!.$F$1025"</definedName>
    <definedName name="PRE130401_2">#REF!</definedName>
    <definedName name="PRE130401_3">#REF!</definedName>
    <definedName name="PRE130401_36">"$#REF!.$F$1204"</definedName>
    <definedName name="PRE140102_2">#REF!</definedName>
    <definedName name="PRE140102_3">#REF!</definedName>
    <definedName name="PRE140102_36">"$#REF!.$F$1041"</definedName>
    <definedName name="PRE140109_2">#REF!</definedName>
    <definedName name="PRE140109_3">#REF!</definedName>
    <definedName name="PRE140109_36">"$#REF!.$F$1076"</definedName>
    <definedName name="PRE140113_2">#REF!</definedName>
    <definedName name="PRE140113_3">#REF!</definedName>
    <definedName name="PRE140113_36">"$#REF!.$F$1089"</definedName>
    <definedName name="PRE140122_2">#REF!</definedName>
    <definedName name="PRE140122_3">#REF!</definedName>
    <definedName name="PRE140122_36">"$#REF!.$F$1105"</definedName>
    <definedName name="PRE140126_2">#REF!</definedName>
    <definedName name="PRE140126_3">#REF!</definedName>
    <definedName name="PRE140126_36">"$#REF!.$F$1132"</definedName>
    <definedName name="PRE140129_2">#REF!</definedName>
    <definedName name="PRE140129_3">#REF!</definedName>
    <definedName name="PRE140129_36">"$#REF!.$F$1145"</definedName>
    <definedName name="PRE140135_2">#REF!</definedName>
    <definedName name="PRE140135_3">#REF!</definedName>
    <definedName name="PRE140135_36">"$#REF!.$F$1158"</definedName>
    <definedName name="PRE140143_2">#REF!</definedName>
    <definedName name="PRE140143_3">#REF!</definedName>
    <definedName name="PRE140143_36">"$#REF!.$F$1188"</definedName>
    <definedName name="PRE140145_2">#REF!</definedName>
    <definedName name="PRE140145_3">#REF!</definedName>
    <definedName name="PRE140145_36">"$#REF!.$F$1244"</definedName>
    <definedName name="PRE150130_2">#REF!</definedName>
    <definedName name="PRE150130_3">#REF!</definedName>
    <definedName name="PRE150130_36">"$#REF!.$F$1218"</definedName>
    <definedName name="PRE170101_2">#REF!</definedName>
    <definedName name="PRE170101_3">#REF!</definedName>
    <definedName name="PRE170101_36">"$#REF!.$F$1211"</definedName>
    <definedName name="PRE170102_2">#REF!</definedName>
    <definedName name="PRE170102_3">#REF!</definedName>
    <definedName name="PRE170102_36">"$#REF!.$F$1265"</definedName>
    <definedName name="PRE170103_2">#REF!</definedName>
    <definedName name="PRE170103_3">#REF!</definedName>
    <definedName name="PRE170103_36">"$#REF!.$F$1272"</definedName>
    <definedName name="PS" localSheetId="7">#REF!</definedName>
    <definedName name="PS">#REF!</definedName>
    <definedName name="pz" localSheetId="7">#REF!</definedName>
    <definedName name="pz">#REF!</definedName>
    <definedName name="qa" localSheetId="7">#REF!</definedName>
    <definedName name="qa">#REF!</definedName>
    <definedName name="QF" localSheetId="7">#REF!</definedName>
    <definedName name="QF">#REF!</definedName>
    <definedName name="QO" localSheetId="7">#REF!</definedName>
    <definedName name="QO">#REF!</definedName>
    <definedName name="QQQ" localSheetId="7">#REF!</definedName>
    <definedName name="QQQ">#REF!</definedName>
    <definedName name="QUA010201_2">#REF!</definedName>
    <definedName name="QUA010201_3">#REF!</definedName>
    <definedName name="QUA010201_36">"$#REF!.$D$9"</definedName>
    <definedName name="QUA010202_2">#REF!</definedName>
    <definedName name="QUA010202_3">#REF!</definedName>
    <definedName name="QUA010202_36">"$#REF!.$D$10"</definedName>
    <definedName name="QUA010205_2">#REF!</definedName>
    <definedName name="QUA010205_3">#REF!</definedName>
    <definedName name="QUA010205_36">"$#REF!.$D$11"</definedName>
    <definedName name="QUA010206_2">#REF!</definedName>
    <definedName name="QUA010206_3">#REF!</definedName>
    <definedName name="QUA010206_36">"$#REF!.$D$12"</definedName>
    <definedName name="QUA010210_2">#REF!</definedName>
    <definedName name="QUA010210_3">#REF!</definedName>
    <definedName name="QUA010210_36">"$#REF!.$D$13"</definedName>
    <definedName name="QUA010301_2">#REF!</definedName>
    <definedName name="QUA010301_3">#REF!</definedName>
    <definedName name="QUA010301_36">"$#REF!.$D$14"</definedName>
    <definedName name="QUA010401_2">#REF!</definedName>
    <definedName name="QUA010401_3">#REF!</definedName>
    <definedName name="QUA010401_36">"$#REF!.$D$15"</definedName>
    <definedName name="QUA010402_2">#REF!</definedName>
    <definedName name="QUA010402_3">#REF!</definedName>
    <definedName name="QUA010402_36">"$#REF!.$D$16"</definedName>
    <definedName name="QUA010407_2">#REF!</definedName>
    <definedName name="QUA010407_3">#REF!</definedName>
    <definedName name="QUA010407_36">"$#REF!.$D$17"</definedName>
    <definedName name="QUA010413_2">#REF!</definedName>
    <definedName name="QUA010413_3">#REF!</definedName>
    <definedName name="QUA010413_36">"$#REF!.$D$18"</definedName>
    <definedName name="QUA010501_2">#REF!</definedName>
    <definedName name="QUA010501_3">#REF!</definedName>
    <definedName name="QUA010501_36">"$#REF!.$D$19"</definedName>
    <definedName name="QUA010503_2">#REF!</definedName>
    <definedName name="QUA010503_3">#REF!</definedName>
    <definedName name="QUA010503_36">"$#REF!.$D$20"</definedName>
    <definedName name="QUA010505_2">#REF!</definedName>
    <definedName name="QUA010505_3">#REF!</definedName>
    <definedName name="QUA010505_36">"$#REF!.$D$21"</definedName>
    <definedName name="QUA010509_2">#REF!</definedName>
    <definedName name="QUA010509_3">#REF!</definedName>
    <definedName name="QUA010509_36">"$#REF!.$D$22"</definedName>
    <definedName name="QUA010512_2">#REF!</definedName>
    <definedName name="QUA010512_3">#REF!</definedName>
    <definedName name="QUA010512_36">"$#REF!.$D$23"</definedName>
    <definedName name="QUA010518_2">#REF!</definedName>
    <definedName name="QUA010518_3">#REF!</definedName>
    <definedName name="QUA010518_36">"$#REF!.$D$24"</definedName>
    <definedName name="QUA010519_2">#REF!</definedName>
    <definedName name="QUA010519_3">#REF!</definedName>
    <definedName name="QUA010519_36">"$#REF!.$D$25"</definedName>
    <definedName name="QUA010521_2">#REF!</definedName>
    <definedName name="QUA010521_3">#REF!</definedName>
    <definedName name="QUA010521_36">"$#REF!.$D$26"</definedName>
    <definedName name="QUA010523_2">#REF!</definedName>
    <definedName name="QUA010523_3">#REF!</definedName>
    <definedName name="QUA010523_36">"$#REF!.$D$27"</definedName>
    <definedName name="QUA010532_2">#REF!</definedName>
    <definedName name="QUA010532_3">#REF!</definedName>
    <definedName name="QUA010532_36">"$#REF!.$D$28"</definedName>
    <definedName name="QUA010533_2">#REF!</definedName>
    <definedName name="QUA010533_3">#REF!</definedName>
    <definedName name="QUA010533_36">"$#REF!.$D$29"</definedName>
    <definedName name="QUA010536_2">#REF!</definedName>
    <definedName name="QUA010536_3">#REF!</definedName>
    <definedName name="QUA010536_36">"$#REF!.$D$30"</definedName>
    <definedName name="QUA010701_2">#REF!</definedName>
    <definedName name="QUA010701_3">#REF!</definedName>
    <definedName name="QUA010701_36">"$#REF!.$D$31"</definedName>
    <definedName name="QUA010703_2">#REF!</definedName>
    <definedName name="QUA010703_3">#REF!</definedName>
    <definedName name="QUA010703_36">"$#REF!.$D$32"</definedName>
    <definedName name="QUA010705_2">#REF!</definedName>
    <definedName name="QUA010705_3">#REF!</definedName>
    <definedName name="QUA010705_36">"$#REF!.$D$33"</definedName>
    <definedName name="QUA010708_2">#REF!</definedName>
    <definedName name="QUA010708_3">#REF!</definedName>
    <definedName name="QUA010708_36">"$#REF!.$D$34"</definedName>
    <definedName name="QUA010710_2">#REF!</definedName>
    <definedName name="QUA010710_3">#REF!</definedName>
    <definedName name="QUA010710_36">"$#REF!.$D$35"</definedName>
    <definedName name="QUA010712_2">#REF!</definedName>
    <definedName name="QUA010712_3">#REF!</definedName>
    <definedName name="QUA010712_36">"$#REF!.$D$36"</definedName>
    <definedName name="QUA010717_2">#REF!</definedName>
    <definedName name="QUA010717_3">#REF!</definedName>
    <definedName name="QUA010717_36">"$#REF!.$D$37"</definedName>
    <definedName name="QUA010718_2">#REF!</definedName>
    <definedName name="QUA010718_3">#REF!</definedName>
    <definedName name="QUA010718_36">"$#REF!.$D$38"</definedName>
    <definedName name="QUA020201_2">#REF!</definedName>
    <definedName name="QUA020201_3">#REF!</definedName>
    <definedName name="QUA020201_36">"$#REF!.$D$39"</definedName>
    <definedName name="QUA020205_2">#REF!</definedName>
    <definedName name="QUA020205_3">#REF!</definedName>
    <definedName name="QUA020205_36">"$#REF!.$D$40"</definedName>
    <definedName name="QUA020211_2">#REF!</definedName>
    <definedName name="QUA020211_3">#REF!</definedName>
    <definedName name="QUA020211_36">"$#REF!.$D$41"</definedName>
    <definedName name="QUA020217_2">#REF!</definedName>
    <definedName name="QUA020217_3">#REF!</definedName>
    <definedName name="QUA020217_36">"$#REF!.$D$42"</definedName>
    <definedName name="QUA030102_2">#REF!</definedName>
    <definedName name="QUA030102_3">#REF!</definedName>
    <definedName name="QUA030102_36">"$#REF!.$D$43"</definedName>
    <definedName name="QUA030201_2">#REF!</definedName>
    <definedName name="QUA030201_3">#REF!</definedName>
    <definedName name="QUA030201_36">"$#REF!.$D$44"</definedName>
    <definedName name="QUA030303_2">#REF!</definedName>
    <definedName name="QUA030303_3">#REF!</definedName>
    <definedName name="QUA030303_36">"$#REF!.$D$45"</definedName>
    <definedName name="QUA030317_2">#REF!</definedName>
    <definedName name="QUA030317_3">#REF!</definedName>
    <definedName name="QUA030317_36">"$#REF!.$D$46"</definedName>
    <definedName name="QUA040101_2">#REF!</definedName>
    <definedName name="QUA040101_3">#REF!</definedName>
    <definedName name="QUA040101_36">"$#REF!.$D$47"</definedName>
    <definedName name="QUA040202_2">#REF!</definedName>
    <definedName name="QUA040202_3">#REF!</definedName>
    <definedName name="QUA040202_36">"$#REF!.$D$48"</definedName>
    <definedName name="QUA050103_2">#REF!</definedName>
    <definedName name="QUA050103_3">#REF!</definedName>
    <definedName name="QUA050103_36">"$#REF!.$D$49"</definedName>
    <definedName name="QUA050207_2">#REF!</definedName>
    <definedName name="QUA050207_3">#REF!</definedName>
    <definedName name="QUA050207_36">"$#REF!.$D$50"</definedName>
    <definedName name="QUA060101_2">#REF!</definedName>
    <definedName name="QUA060101_3">#REF!</definedName>
    <definedName name="QUA060101_36">"$#REF!.$D$51"</definedName>
    <definedName name="QUA080101_2">#REF!</definedName>
    <definedName name="QUA080101_3">#REF!</definedName>
    <definedName name="QUA080101_36">"$#REF!.$D$52"</definedName>
    <definedName name="QUA080310_2">#REF!</definedName>
    <definedName name="QUA080310_3">#REF!</definedName>
    <definedName name="QUA080310_36">"$#REF!.$D$65"</definedName>
    <definedName name="QUA090101_2">#REF!</definedName>
    <definedName name="QUA090101_3">#REF!</definedName>
    <definedName name="QUA090101_36">"$#REF!.$D$66"</definedName>
    <definedName name="QUA100302_2">#REF!</definedName>
    <definedName name="QUA100302_3">#REF!</definedName>
    <definedName name="QUA100302_36">"$#REF!.$D$67"</definedName>
    <definedName name="QUA110101_2">#REF!</definedName>
    <definedName name="QUA110101_3">#REF!</definedName>
    <definedName name="QUA110101_36">"$#REF!.$D$68"</definedName>
    <definedName name="QUA110104_2">#REF!</definedName>
    <definedName name="QUA110104_3">#REF!</definedName>
    <definedName name="QUA110104_36">"$#REF!.$#REF!$#REF!"</definedName>
    <definedName name="QUA110107_2">#REF!</definedName>
    <definedName name="QUA110107_3">#REF!</definedName>
    <definedName name="QUA110107_36">"$#REF!.$D$69"</definedName>
    <definedName name="QUA120101_2">#REF!</definedName>
    <definedName name="QUA120101_3">#REF!</definedName>
    <definedName name="QUA120101_36">"$#REF!.$D$70"</definedName>
    <definedName name="QUA120105_2">#REF!</definedName>
    <definedName name="QUA120105_3">#REF!</definedName>
    <definedName name="QUA120105_36">"$#REF!.$D$71"</definedName>
    <definedName name="QUA120106_2">#REF!</definedName>
    <definedName name="QUA120106_3">#REF!</definedName>
    <definedName name="QUA120106_36">"$#REF!.$D$72"</definedName>
    <definedName name="QUA120107_2">#REF!</definedName>
    <definedName name="QUA120107_3">#REF!</definedName>
    <definedName name="QUA120107_36">"$#REF!.$#REF!$#REF!"</definedName>
    <definedName name="QUA120110_2">#REF!</definedName>
    <definedName name="QUA120110_3">#REF!</definedName>
    <definedName name="QUA120110_36">"$#REF!.$#REF!$#REF!"</definedName>
    <definedName name="QUA120150_2">#REF!</definedName>
    <definedName name="QUA120150_3">#REF!</definedName>
    <definedName name="QUA120150_36">"$#REF!.$D$74"</definedName>
    <definedName name="QUA130101_2">#REF!</definedName>
    <definedName name="QUA130101_3">#REF!</definedName>
    <definedName name="QUA130101_36">"$#REF!.$D$75"</definedName>
    <definedName name="QUA130103_2">#REF!</definedName>
    <definedName name="QUA130103_3">#REF!</definedName>
    <definedName name="QUA130103_36">"$#REF!.$#REF!$#REF!"</definedName>
    <definedName name="QUA130304_2">#REF!</definedName>
    <definedName name="QUA130304_3">#REF!</definedName>
    <definedName name="QUA130304_36">"$#REF!.$#REF!$#REF!"</definedName>
    <definedName name="QUA130401_2">#REF!</definedName>
    <definedName name="QUA130401_3">#REF!</definedName>
    <definedName name="QUA130401_36">"$#REF!.$D$77"</definedName>
    <definedName name="QUA140102_2">#REF!</definedName>
    <definedName name="QUA140102_3">#REF!</definedName>
    <definedName name="QUA140102_36">"$#REF!.$D$78"</definedName>
    <definedName name="QUA140109_2">#REF!</definedName>
    <definedName name="QUA140109_3">#REF!</definedName>
    <definedName name="QUA140109_36">"$#REF!.$D$79"</definedName>
    <definedName name="QUA140113_2">#REF!</definedName>
    <definedName name="QUA140113_3">#REF!</definedName>
    <definedName name="QUA140113_36">"$#REF!.$#REF!$#REF!"</definedName>
    <definedName name="QUA140122_2">#REF!</definedName>
    <definedName name="QUA140122_3">#REF!</definedName>
    <definedName name="QUA140122_36">"$#REF!.$D$80"</definedName>
    <definedName name="QUA140126_2">#REF!</definedName>
    <definedName name="QUA140126_3">#REF!</definedName>
    <definedName name="QUA140126_36">"$#REF!.$#REF!$#REF!"</definedName>
    <definedName name="QUA140129_2">#REF!</definedName>
    <definedName name="QUA140129_3">#REF!</definedName>
    <definedName name="QUA140129_36">"$#REF!.$#REF!$#REF!"</definedName>
    <definedName name="QUA140135_2">#REF!</definedName>
    <definedName name="QUA140135_3">#REF!</definedName>
    <definedName name="QUA140135_36">"$#REF!.$#REF!$#REF!"</definedName>
    <definedName name="QUA140143_2">#REF!</definedName>
    <definedName name="QUA140143_3">#REF!</definedName>
    <definedName name="QUA140143_36">"$#REF!.$D$81"</definedName>
    <definedName name="QUA140145_2">#REF!</definedName>
    <definedName name="QUA140145_3">#REF!</definedName>
    <definedName name="QUA140145_36">"$#REF!.$D$82"</definedName>
    <definedName name="QUA150130_2">#REF!</definedName>
    <definedName name="QUA150130_3">#REF!</definedName>
    <definedName name="QUA150130_36">"$#REF!.$D$83"</definedName>
    <definedName name="QUA170101_2">#REF!</definedName>
    <definedName name="QUA170101_3">#REF!</definedName>
    <definedName name="QUA170101_36">"$#REF!.$D$87"</definedName>
    <definedName name="QUA170102_2">#REF!</definedName>
    <definedName name="QUA170102_3">#REF!</definedName>
    <definedName name="QUA170102_36">"$#REF!.$D$88"</definedName>
    <definedName name="QUA170103_2">#REF!</definedName>
    <definedName name="QUA170103_3">#REF!</definedName>
    <definedName name="QUA170103_36">"$#REF!.$D$89"</definedName>
    <definedName name="QUANT_acumu">#REF!</definedName>
    <definedName name="qw" localSheetId="7">#REF!</definedName>
    <definedName name="qw">#REF!</definedName>
    <definedName name="qwertyuippassafkmadkg">#REF!</definedName>
    <definedName name="R_3">#REF!</definedName>
    <definedName name="RA" localSheetId="7">#REF!</definedName>
    <definedName name="RA">#REF!</definedName>
    <definedName name="re" localSheetId="7">#REF!</definedName>
    <definedName name="re">#REF!</definedName>
    <definedName name="rea">#REF!</definedName>
    <definedName name="REC11100_2">#REF!</definedName>
    <definedName name="REC11100_3">#REF!</definedName>
    <definedName name="REC11100_36">"$#REF!.$B$8"</definedName>
    <definedName name="REC11110_2">#REF!</definedName>
    <definedName name="REC11110_3">#REF!</definedName>
    <definedName name="REC11110_36">"$#REF!.$B$9"</definedName>
    <definedName name="REC11115_2">#REF!</definedName>
    <definedName name="REC11115_3">#REF!</definedName>
    <definedName name="REC11115_36">"$#REF!.$B$10"</definedName>
    <definedName name="REC11125_2">#REF!</definedName>
    <definedName name="REC11125_3">#REF!</definedName>
    <definedName name="REC11125_36">"$#REF!.$B$11"</definedName>
    <definedName name="REC11130_2">#REF!</definedName>
    <definedName name="REC11130_3">#REF!</definedName>
    <definedName name="REC11130_36">"$#REF!.$B$12"</definedName>
    <definedName name="REC11135_2">#REF!</definedName>
    <definedName name="REC11135_3">#REF!</definedName>
    <definedName name="REC11135_36">"$#REF!.$B$13"</definedName>
    <definedName name="REC11145_2">#REF!</definedName>
    <definedName name="REC11145_3">#REF!</definedName>
    <definedName name="REC11145_36">"$#REF!.$B$14"</definedName>
    <definedName name="REC11150_2">#REF!</definedName>
    <definedName name="REC11150_3">#REF!</definedName>
    <definedName name="REC11150_36">"$#REF!.$B$15"</definedName>
    <definedName name="REC11165_2">#REF!</definedName>
    <definedName name="REC11165_3">#REF!</definedName>
    <definedName name="REC11165_36">"$#REF!.$B$16"</definedName>
    <definedName name="REC11170_2">#REF!</definedName>
    <definedName name="REC11170_3">#REF!</definedName>
    <definedName name="REC11170_36">"$#REF!.$B$17"</definedName>
    <definedName name="REC11180_2">#REF!</definedName>
    <definedName name="REC11180_3">#REF!</definedName>
    <definedName name="REC11180_36">"$#REF!.$B$18"</definedName>
    <definedName name="REC11185_2">#REF!</definedName>
    <definedName name="REC11185_3">#REF!</definedName>
    <definedName name="REC11185_36">"$#REF!.$B$19"</definedName>
    <definedName name="REC11220_2">#REF!</definedName>
    <definedName name="REC11220_3">#REF!</definedName>
    <definedName name="REC11220_36">"$#REF!.$B$20"</definedName>
    <definedName name="REC12105_2">#REF!</definedName>
    <definedName name="REC12105_3">#REF!</definedName>
    <definedName name="REC12105_36">"$#REF!.$B$21"</definedName>
    <definedName name="REC12555_2">#REF!</definedName>
    <definedName name="REC12555_3">#REF!</definedName>
    <definedName name="REC12555_36">"$#REF!.$B$22"</definedName>
    <definedName name="REC12570_2">#REF!</definedName>
    <definedName name="REC12570_3">#REF!</definedName>
    <definedName name="REC12570_36">"$#REF!.$B$23"</definedName>
    <definedName name="REC12575_2">#REF!</definedName>
    <definedName name="REC12575_3">#REF!</definedName>
    <definedName name="REC12575_36">"$#REF!.$B$24"</definedName>
    <definedName name="REC12580_2">#REF!</definedName>
    <definedName name="REC12580_3">#REF!</definedName>
    <definedName name="REC12580_36">"$#REF!.$B$25"</definedName>
    <definedName name="REC12600_2">#REF!</definedName>
    <definedName name="REC12600_3">#REF!</definedName>
    <definedName name="REC12600_36">"$#REF!.$B$26"</definedName>
    <definedName name="REC12610_2">#REF!</definedName>
    <definedName name="REC12610_3">#REF!</definedName>
    <definedName name="REC12610_36">"$#REF!.$B$27"</definedName>
    <definedName name="REC12630_2">#REF!</definedName>
    <definedName name="REC12630_3">#REF!</definedName>
    <definedName name="REC12630_36">"$#REF!.$B$28"</definedName>
    <definedName name="REC12631_2">#REF!</definedName>
    <definedName name="REC12631_3">#REF!</definedName>
    <definedName name="REC12631_36">"$#REF!.$B$29"</definedName>
    <definedName name="REC12640_2">#REF!</definedName>
    <definedName name="REC12640_3">#REF!</definedName>
    <definedName name="REC12640_36">"$#REF!.$B$30"</definedName>
    <definedName name="REC12645_2">#REF!</definedName>
    <definedName name="REC12645_3">#REF!</definedName>
    <definedName name="REC12645_36">"$#REF!.$B$31"</definedName>
    <definedName name="REC12665_2">#REF!</definedName>
    <definedName name="REC12665_3">#REF!</definedName>
    <definedName name="REC12665_36">"$#REF!.$B$32"</definedName>
    <definedName name="REC12690_2">#REF!</definedName>
    <definedName name="REC12690_3">#REF!</definedName>
    <definedName name="REC12690_36">"$#REF!.$B$33"</definedName>
    <definedName name="REC12700_2">#REF!</definedName>
    <definedName name="REC12700_3">#REF!</definedName>
    <definedName name="REC12700_36">"$#REF!.$B$34"</definedName>
    <definedName name="REC12710_2">#REF!</definedName>
    <definedName name="REC12710_3">#REF!</definedName>
    <definedName name="REC12710_36">"$#REF!.$B$35"</definedName>
    <definedName name="REC13111_2">#REF!</definedName>
    <definedName name="REC13111_3">#REF!</definedName>
    <definedName name="REC13111_36">"$#REF!.$B$36"</definedName>
    <definedName name="REC13112_2">#REF!</definedName>
    <definedName name="REC13112_3">#REF!</definedName>
    <definedName name="REC13112_36">"$#REF!.$#REF!$#REF!"</definedName>
    <definedName name="REC13121_2">#REF!</definedName>
    <definedName name="REC13121_3">#REF!</definedName>
    <definedName name="REC13121_36">"$#REF!.$B$37"</definedName>
    <definedName name="REC13720_2">#REF!</definedName>
    <definedName name="REC13720_3">#REF!</definedName>
    <definedName name="REC13720_36">"$#REF!.$B$38"</definedName>
    <definedName name="REC14100_2">#REF!</definedName>
    <definedName name="REC14100_3">#REF!</definedName>
    <definedName name="REC14100_36">"$#REF!.$B$39"</definedName>
    <definedName name="REC14161_2">#REF!</definedName>
    <definedName name="REC14161_3">#REF!</definedName>
    <definedName name="REC14161_36">"$#REF!.$B$40"</definedName>
    <definedName name="REC14195_2">#REF!</definedName>
    <definedName name="REC14195_3">#REF!</definedName>
    <definedName name="REC14195_36">"$#REF!.$B$41"</definedName>
    <definedName name="REC14205_2">#REF!</definedName>
    <definedName name="REC14205_3">#REF!</definedName>
    <definedName name="REC14205_36">"$#REF!.$B$42"</definedName>
    <definedName name="REC14260_2">#REF!</definedName>
    <definedName name="REC14260_3">#REF!</definedName>
    <definedName name="REC14260_36">"$#REF!.$B$43"</definedName>
    <definedName name="REC14500_2">#REF!</definedName>
    <definedName name="REC14500_3">#REF!</definedName>
    <definedName name="REC14500_36">"$#REF!.$B$44"</definedName>
    <definedName name="REC14515_2">#REF!</definedName>
    <definedName name="REC14515_3">#REF!</definedName>
    <definedName name="REC14515_36">"$#REF!.$B$45"</definedName>
    <definedName name="REC14555_2">#REF!</definedName>
    <definedName name="REC14555_3">#REF!</definedName>
    <definedName name="REC14555_36">"$#REF!.$B$46"</definedName>
    <definedName name="REC14565_2">#REF!</definedName>
    <definedName name="REC14565_3">#REF!</definedName>
    <definedName name="REC14565_36">"$#REF!.$B$47"</definedName>
    <definedName name="REC15135_2">#REF!</definedName>
    <definedName name="REC15135_3">#REF!</definedName>
    <definedName name="REC15135_36">"$#REF!.$B$48"</definedName>
    <definedName name="REC15140_2">#REF!</definedName>
    <definedName name="REC15140_3">#REF!</definedName>
    <definedName name="REC15140_36">"$#REF!.$B$49"</definedName>
    <definedName name="REC15195_2">#REF!</definedName>
    <definedName name="REC15195_3">#REF!</definedName>
    <definedName name="REC15195_36">"$#REF!.$B$50"</definedName>
    <definedName name="REC15225_2">#REF!</definedName>
    <definedName name="REC15225_3">#REF!</definedName>
    <definedName name="REC15225_36">"$#REF!.$B$51"</definedName>
    <definedName name="REC15230_2">#REF!</definedName>
    <definedName name="REC15230_3">#REF!</definedName>
    <definedName name="REC15230_36">"$#REF!.$B$52"</definedName>
    <definedName name="REC15515_2">#REF!</definedName>
    <definedName name="REC15515_3">#REF!</definedName>
    <definedName name="REC15515_36">"$#REF!.$B$53"</definedName>
    <definedName name="REC15560_2">#REF!</definedName>
    <definedName name="REC15560_3">#REF!</definedName>
    <definedName name="REC15560_36">"$#REF!.$B$54"</definedName>
    <definedName name="REC15565_2">#REF!</definedName>
    <definedName name="REC15565_3">#REF!</definedName>
    <definedName name="REC15565_36">"$#REF!.$B$55"</definedName>
    <definedName name="REC15570_2">#REF!</definedName>
    <definedName name="REC15570_3">#REF!</definedName>
    <definedName name="REC15570_36">"$#REF!.$B$56"</definedName>
    <definedName name="REC15575_2">#REF!</definedName>
    <definedName name="REC15575_3">#REF!</definedName>
    <definedName name="REC15575_36">"$#REF!.$B$57"</definedName>
    <definedName name="REC15583_2">#REF!</definedName>
    <definedName name="REC15583_3">#REF!</definedName>
    <definedName name="REC15583_36">"$#REF!.$B$58"</definedName>
    <definedName name="REC15590_2">#REF!</definedName>
    <definedName name="REC15590_3">#REF!</definedName>
    <definedName name="REC15590_36">"$#REF!.$B$59"</definedName>
    <definedName name="REC15591_2">#REF!</definedName>
    <definedName name="REC15591_3">#REF!</definedName>
    <definedName name="REC15591_36">"$#REF!.$B$60"</definedName>
    <definedName name="REC15610_2">#REF!</definedName>
    <definedName name="REC15610_3">#REF!</definedName>
    <definedName name="REC15610_36">"$#REF!.$B$61"</definedName>
    <definedName name="REC15625_2">#REF!</definedName>
    <definedName name="REC15625_3">#REF!</definedName>
    <definedName name="REC15625_36">"$#REF!.$B$62"</definedName>
    <definedName name="REC15635_2">#REF!</definedName>
    <definedName name="REC15635_3">#REF!</definedName>
    <definedName name="REC15635_36">"$#REF!.$B$63"</definedName>
    <definedName name="REC15655_2">#REF!</definedName>
    <definedName name="REC15655_3">#REF!</definedName>
    <definedName name="REC15655_36">"$#REF!.$B$64"</definedName>
    <definedName name="REC15665_2">#REF!</definedName>
    <definedName name="REC15665_3">#REF!</definedName>
    <definedName name="REC15665_36">"$#REF!.$B$65"</definedName>
    <definedName name="REC16515_2">#REF!</definedName>
    <definedName name="REC16515_3">#REF!</definedName>
    <definedName name="REC16515_36">"$#REF!.$B$66"</definedName>
    <definedName name="REC16535_2">#REF!</definedName>
    <definedName name="REC16535_3">#REF!</definedName>
    <definedName name="REC16535_36">"$#REF!.$B$67"</definedName>
    <definedName name="REC17140_2">#REF!</definedName>
    <definedName name="REC17140_3">#REF!</definedName>
    <definedName name="REC17140_36">"$#REF!.$B$68"</definedName>
    <definedName name="REC19500_2">#REF!</definedName>
    <definedName name="REC19500_3">#REF!</definedName>
    <definedName name="REC19500_36">"$#REF!.$#REF!$#REF!"</definedName>
    <definedName name="REC19501_2">#REF!</definedName>
    <definedName name="REC19501_3">#REF!</definedName>
    <definedName name="REC19501_36">"$#REF!.$B$69"</definedName>
    <definedName name="REC19502_2">#REF!</definedName>
    <definedName name="REC19502_3">#REF!</definedName>
    <definedName name="REC19502_36">"$#REF!.$B$70"</definedName>
    <definedName name="REC19503_2">#REF!</definedName>
    <definedName name="REC19503_3">#REF!</definedName>
    <definedName name="REC19503_36">"$#REF!.$B$71"</definedName>
    <definedName name="REC19504_2">#REF!</definedName>
    <definedName name="REC19504_3">#REF!</definedName>
    <definedName name="REC19504_36">"$#REF!.$B$72"</definedName>
    <definedName name="REC19505_2">#REF!</definedName>
    <definedName name="REC19505_3">#REF!</definedName>
    <definedName name="REC19505_36">"$#REF!.$#REF!$#REF!"</definedName>
    <definedName name="REC20100_2">#REF!</definedName>
    <definedName name="REC20100_3">#REF!</definedName>
    <definedName name="REC20100_36">"$#REF!.$#REF!$#REF!"</definedName>
    <definedName name="REC20105_2">#REF!</definedName>
    <definedName name="REC20105_3">#REF!</definedName>
    <definedName name="REC20105_36">"$#REF!.$B$74"</definedName>
    <definedName name="REC20110_2">#REF!</definedName>
    <definedName name="REC20110_3">#REF!</definedName>
    <definedName name="REC20110_36">"$#REF!.$B$75"</definedName>
    <definedName name="REC20115_2">#REF!</definedName>
    <definedName name="REC20115_3">#REF!</definedName>
    <definedName name="REC20115_36">"$#REF!.$#REF!$#REF!"</definedName>
    <definedName name="REC20130_2">#REF!</definedName>
    <definedName name="REC20130_3">#REF!</definedName>
    <definedName name="REC20130_36">"$#REF!.$#REF!$#REF!"</definedName>
    <definedName name="REC20135_2">#REF!</definedName>
    <definedName name="REC20135_3">#REF!</definedName>
    <definedName name="REC20135_36">"$#REF!.$B$77"</definedName>
    <definedName name="REC20140_2">#REF!</definedName>
    <definedName name="REC20140_3">#REF!</definedName>
    <definedName name="REC20140_36">"$#REF!.$B$78"</definedName>
    <definedName name="REC20145_2">#REF!</definedName>
    <definedName name="REC20145_3">#REF!</definedName>
    <definedName name="REC20145_36">"$#REF!.$B$79"</definedName>
    <definedName name="REC20150_2">#REF!</definedName>
    <definedName name="REC20150_3">#REF!</definedName>
    <definedName name="REC20150_36">"$#REF!.$#REF!$#REF!"</definedName>
    <definedName name="REC20155_2">#REF!</definedName>
    <definedName name="REC20155_3">#REF!</definedName>
    <definedName name="REC20155_36">"$#REF!.$B$80"</definedName>
    <definedName name="REC20175_2">#REF!</definedName>
    <definedName name="REC20175_3">#REF!</definedName>
    <definedName name="REC20175_36">"$#REF!.$#REF!$#REF!"</definedName>
    <definedName name="REC20185_2">#REF!</definedName>
    <definedName name="REC20185_3">#REF!</definedName>
    <definedName name="REC20185_36">"$#REF!.$#REF!$#REF!"</definedName>
    <definedName name="REC20190_2">#REF!</definedName>
    <definedName name="REC20190_3">#REF!</definedName>
    <definedName name="REC20190_36">"$#REF!.$#REF!$#REF!"</definedName>
    <definedName name="REC20195_2">#REF!</definedName>
    <definedName name="REC20195_3">#REF!</definedName>
    <definedName name="REC20195_36">"$#REF!.$B$81"</definedName>
    <definedName name="REC20210_2">#REF!</definedName>
    <definedName name="REC20210_3">#REF!</definedName>
    <definedName name="REC20210_36">"$#REF!.$B$82"</definedName>
    <definedName name="REGULA">[6]Regula!$M$36</definedName>
    <definedName name="RES" localSheetId="7">#REF!</definedName>
    <definedName name="RES">#REF!</definedName>
    <definedName name="resumo">#REF!</definedName>
    <definedName name="resumo_13">#REF!</definedName>
    <definedName name="resumo_14">#REF!</definedName>
    <definedName name="resumo_15">"$#REF!.$B$12:$F$2379"</definedName>
    <definedName name="resumo_16">"$#REF!.$B$12:$F$2379"</definedName>
    <definedName name="resumo_17">"$#REF!.$B$12:$F$2379"</definedName>
    <definedName name="resumo_18">"$#REF!.$B$12:$F$2379"</definedName>
    <definedName name="resumo_19">"$#REF!.$B$12:$F$2379"</definedName>
    <definedName name="resumo_2">#REF!</definedName>
    <definedName name="resumo_20">"$#REF!.$B$12:$F$2379"</definedName>
    <definedName name="resumo_21">"$#REF!.$B$12:$F$2379"</definedName>
    <definedName name="resumo_22">"$#REF!.$B$12:$F$2379"</definedName>
    <definedName name="resumo_23">"$#REF!.$B$12:$F$2379"</definedName>
    <definedName name="resumo_24">"$#REF!.$B$12:$F$2379"</definedName>
    <definedName name="resumo_25">"$#REF!.$B$12:$F$2379"</definedName>
    <definedName name="resumo_26">"$#REF!.$B$12:$F$2379"</definedName>
    <definedName name="resumo_27">"$#REF!.$B$12:$F$2379"</definedName>
    <definedName name="resumo_28">"$#REF!.$B$12:$F$2379"</definedName>
    <definedName name="resumo_29">"$#REF!.$B$12:$F$2379"</definedName>
    <definedName name="resumo_3">#REF!</definedName>
    <definedName name="resumo_30">"$#REF!.$B$12:$F$2379"</definedName>
    <definedName name="resumo_31">"$#REF!.$B$12:$F$2379"</definedName>
    <definedName name="resumo_32">"$#REF!.$B$12:$F$2379"</definedName>
    <definedName name="resumo_33">"$#REF!.$B$12:$F$2379"</definedName>
    <definedName name="resumo_34">"$#REF!.$B$12:$F$2379"</definedName>
    <definedName name="resumo_35">"$#REF!.$B$12:$F$2379"</definedName>
    <definedName name="resumo_36">"$#REF!.$B$12:$F$2379"</definedName>
    <definedName name="resumo_37">#REF!</definedName>
    <definedName name="resumo_38">"$#REF!.$B$12:$F$2379"</definedName>
    <definedName name="resumo_39">#REF!</definedName>
    <definedName name="resumo_4">#REF!</definedName>
    <definedName name="resumo_40">#REF!</definedName>
    <definedName name="resumo_41">#REF!</definedName>
    <definedName name="resumo_42">#REF!</definedName>
    <definedName name="resumo_43">#REF!</definedName>
    <definedName name="resumo_45">#REF!</definedName>
    <definedName name="resumo_46">#REF!</definedName>
    <definedName name="resumo_47">#REF!</definedName>
    <definedName name="resumo_48">#REF!</definedName>
    <definedName name="resumo_49">#REF!</definedName>
    <definedName name="resumo_50">#REF!</definedName>
    <definedName name="resumo_51">#REF!</definedName>
    <definedName name="resumo_52">#REF!</definedName>
    <definedName name="resumo_53">#REF!</definedName>
    <definedName name="revisao">#REF!</definedName>
    <definedName name="RRRRRRRRRR" localSheetId="7">#REF!</definedName>
    <definedName name="RRRRRRRRRR">#REF!</definedName>
    <definedName name="S">#REF!</definedName>
    <definedName name="SASSS" localSheetId="7">#REF!</definedName>
    <definedName name="SASSS">#REF!</definedName>
    <definedName name="SÇ" localSheetId="7">#REF!</definedName>
    <definedName name="SÇ">#REF!</definedName>
    <definedName name="SD" localSheetId="7">#REF!</definedName>
    <definedName name="SD">#REF!</definedName>
    <definedName name="SF" localSheetId="7">#REF!</definedName>
    <definedName name="SF">#REF!</definedName>
    <definedName name="svi2_13">#REF!</definedName>
    <definedName name="svi2_14">#REF!</definedName>
    <definedName name="svi2_15">"$#REF!.$B$5:$F$146"</definedName>
    <definedName name="svi2_16">"$#REF!.$B$5:$F$146"</definedName>
    <definedName name="svi2_17">"$#REF!.$B$5:$F$146"</definedName>
    <definedName name="svi2_18">"$#REF!.$B$5:$F$146"</definedName>
    <definedName name="svi2_19">"$#REF!.$B$5:$F$146"</definedName>
    <definedName name="svi2_2">#REF!</definedName>
    <definedName name="svi2_20">"$#REF!.$B$5:$F$146"</definedName>
    <definedName name="svi2_21">"$#REF!.$B$5:$F$146"</definedName>
    <definedName name="svi2_22">"$#REF!.$B$5:$F$146"</definedName>
    <definedName name="svi2_23">"$#REF!.$B$5:$F$146"</definedName>
    <definedName name="svi2_24">"$#REF!.$B$5:$F$146"</definedName>
    <definedName name="svi2_25">"$#REF!.$B$5:$F$146"</definedName>
    <definedName name="svi2_26">"$#REF!.$B$5:$F$146"</definedName>
    <definedName name="svi2_27">"$#REF!.$B$5:$F$146"</definedName>
    <definedName name="svi2_28">"$#REF!.$B$5:$F$146"</definedName>
    <definedName name="svi2_29">"$#REF!.$B$5:$F$146"</definedName>
    <definedName name="svi2_3">#REF!</definedName>
    <definedName name="svi2_30">"$#REF!.$B$5:$F$146"</definedName>
    <definedName name="svi2_31">"$#REF!.$B$5:$F$146"</definedName>
    <definedName name="svi2_32">"$#REF!.$B$5:$F$146"</definedName>
    <definedName name="svi2_33">"$#REF!.$B$5:$F$146"</definedName>
    <definedName name="svi2_34">"$#REF!.$B$5:$F$146"</definedName>
    <definedName name="svi2_35">"$#REF!.$B$5:$F$146"</definedName>
    <definedName name="svi2_36">"$#REF!.$B$5:$F$146"</definedName>
    <definedName name="svi2_37">#REF!</definedName>
    <definedName name="svi2_38">"$#REF!.$B$5:$F$146"</definedName>
    <definedName name="svi2_39">#REF!</definedName>
    <definedName name="svi2_4">#REF!</definedName>
    <definedName name="svi2_40">#REF!</definedName>
    <definedName name="svi2_41">#REF!</definedName>
    <definedName name="svi2_42">#REF!</definedName>
    <definedName name="svi2_43">#REF!</definedName>
    <definedName name="svi2_45">#REF!</definedName>
    <definedName name="svi2_46">#REF!</definedName>
    <definedName name="svi2_47">#REF!</definedName>
    <definedName name="svi2_48">#REF!</definedName>
    <definedName name="svi2_49">#REF!</definedName>
    <definedName name="svi2_50">#REF!</definedName>
    <definedName name="svi2_51">#REF!</definedName>
    <definedName name="svi2_52">#REF!</definedName>
    <definedName name="svi2_53">#REF!</definedName>
    <definedName name="t" localSheetId="7">#REF!</definedName>
    <definedName name="t">#REF!</definedName>
    <definedName name="t_13">#REF!</definedName>
    <definedName name="t_14">#REF!</definedName>
    <definedName name="t_15">#REF!</definedName>
    <definedName name="t_16">#REF!</definedName>
    <definedName name="t_17">#REF!</definedName>
    <definedName name="t_18">#REF!</definedName>
    <definedName name="t_19">#REF!</definedName>
    <definedName name="t_2">#REF!</definedName>
    <definedName name="t_20">#REF!</definedName>
    <definedName name="t_22">#REF!</definedName>
    <definedName name="t_3">#REF!</definedName>
    <definedName name="t_35">#REF!</definedName>
    <definedName name="t_36">"$#REF!.$A$4:$F$2091"</definedName>
    <definedName name="t_37">#REF!</definedName>
    <definedName name="t_38">#REF!</definedName>
    <definedName name="t_39">#REF!</definedName>
    <definedName name="t_4">#REF!</definedName>
    <definedName name="t_40">#REF!</definedName>
    <definedName name="t_41">#REF!</definedName>
    <definedName name="t_42">#REF!</definedName>
    <definedName name="t_43">#REF!</definedName>
    <definedName name="t_45">#REF!</definedName>
    <definedName name="t_46">#REF!</definedName>
    <definedName name="t_47">#REF!</definedName>
    <definedName name="t_48">#REF!</definedName>
    <definedName name="t_49">#REF!</definedName>
    <definedName name="t_50">#REF!</definedName>
    <definedName name="t_51">#REF!</definedName>
    <definedName name="t_52">#REF!</definedName>
    <definedName name="t_53">#REF!</definedName>
    <definedName name="tabelão">#REF!</definedName>
    <definedName name="tabelão1">#REF!</definedName>
    <definedName name="tabelão2">#REF!</definedName>
    <definedName name="taxa_cap">#REF!</definedName>
    <definedName name="terra">#REF!</definedName>
    <definedName name="TESTE">#REF!</definedName>
    <definedName name="TESTE_3">#REF!</definedName>
    <definedName name="_xlnm.Print_Titles" localSheetId="6">PLANILHA!$1:$12</definedName>
    <definedName name="_xlnm.Print_Titles" localSheetId="0">PSQ!$1:$12</definedName>
    <definedName name="TOTA">"$#REF!.$C$92"</definedName>
    <definedName name="total">#REF!</definedName>
    <definedName name="total_13">#REF!</definedName>
    <definedName name="total_14">#REF!</definedName>
    <definedName name="total_15">"$#REF!.$A$5:$E$2374"</definedName>
    <definedName name="total_16">"$#REF!.$A$5:$E$2374"</definedName>
    <definedName name="total_17">"$#REF!.$A$5:$E$2374"</definedName>
    <definedName name="total_18">"$#REF!.$A$5:$E$2374"</definedName>
    <definedName name="total_19">"$#REF!.$A$5:$E$2374"</definedName>
    <definedName name="total_2">#REF!</definedName>
    <definedName name="total_20">"$#REF!.$A$5:$E$2374"</definedName>
    <definedName name="total_21">"$#REF!.$A$5:$E$2374"</definedName>
    <definedName name="total_22">"$#REF!.$A$5:$E$2374"</definedName>
    <definedName name="total_23">"$#REF!.$A$5:$E$2374"</definedName>
    <definedName name="total_24">"$#REF!.$A$5:$E$2374"</definedName>
    <definedName name="total_25">"$#REF!.$A$5:$E$2374"</definedName>
    <definedName name="total_26">"$#REF!.$A$5:$E$2374"</definedName>
    <definedName name="total_27">"$#REF!.$A$5:$E$2374"</definedName>
    <definedName name="total_28">"$#REF!.$A$5:$E$2374"</definedName>
    <definedName name="total_29">"$#REF!.$A$5:$E$2374"</definedName>
    <definedName name="total_3">#REF!</definedName>
    <definedName name="total_30">"$#REF!.$A$5:$E$2374"</definedName>
    <definedName name="total_31">"$#REF!.$A$5:$E$2374"</definedName>
    <definedName name="total_32">"$#REF!.$A$5:$E$2374"</definedName>
    <definedName name="total_33">"$#REF!.$A$5:$E$2374"</definedName>
    <definedName name="total_34">"$#REF!.$A$5:$E$2374"</definedName>
    <definedName name="total_35">"$#REF!.$A$5:$E$2374"</definedName>
    <definedName name="total_36">"$#REF!.$A$5:$E$2374"</definedName>
    <definedName name="total_37">#REF!</definedName>
    <definedName name="total_38">"$#REF!.$A$5:$E$2374"</definedName>
    <definedName name="total_39">#REF!</definedName>
    <definedName name="total_4">#REF!</definedName>
    <definedName name="total_40">#REF!</definedName>
    <definedName name="total_41">#REF!</definedName>
    <definedName name="total_42">#REF!</definedName>
    <definedName name="total_43">#REF!</definedName>
    <definedName name="total_45">#REF!</definedName>
    <definedName name="total_46">#REF!</definedName>
    <definedName name="total_47">#REF!</definedName>
    <definedName name="total_48">#REF!</definedName>
    <definedName name="total_49">#REF!</definedName>
    <definedName name="total_50">#REF!</definedName>
    <definedName name="total_51">#REF!</definedName>
    <definedName name="total_52">#REF!</definedName>
    <definedName name="total_53">#REF!</definedName>
    <definedName name="TOTB">"$#REF!.$C$264"</definedName>
    <definedName name="TOTC">"$#REF!.$C$447"</definedName>
    <definedName name="TOTD">"$#REF!.$C$620"</definedName>
    <definedName name="TOTE">"$#REF!.$C$774"</definedName>
    <definedName name="TOTF">"$#REF!.$C$919"</definedName>
    <definedName name="TOTG">"$#REF!.$C$1047"</definedName>
    <definedName name="TOTH">"$#REF!.$C$1197"</definedName>
    <definedName name="TOTI">"$#REF!.$C$1324"</definedName>
    <definedName name="TOTJ">"$#REF!.$C$1451"</definedName>
    <definedName name="TOTK">"$#REF!.$C$1512"</definedName>
    <definedName name="TOTL">"$#REF!.$C$1580"</definedName>
    <definedName name="TOTM">"$#REF!.$C$1685"</definedName>
    <definedName name="TOTN">"$#REF!.$C$1747"</definedName>
    <definedName name="TOTP">"$#REF!.$C$1948"</definedName>
    <definedName name="TOTQ">"$#REF!.$C$2067"</definedName>
    <definedName name="TOTRES">"$#REF!.$D$31"</definedName>
    <definedName name="TR" localSheetId="7">#REF!</definedName>
    <definedName name="TR">#REF!</definedName>
    <definedName name="TRM" localSheetId="7">#REF!</definedName>
    <definedName name="TRM">#REF!</definedName>
    <definedName name="TTTT" localSheetId="7">#REF!</definedName>
    <definedName name="TTTT">#REF!</definedName>
    <definedName name="TY" localSheetId="7">#REF!</definedName>
    <definedName name="TY">#REF!</definedName>
    <definedName name="UI" localSheetId="7">#REF!</definedName>
    <definedName name="UI">#REF!</definedName>
    <definedName name="UNI11100_2">#REF!</definedName>
    <definedName name="UNI11100_3">#REF!</definedName>
    <definedName name="UNI11100_36">"$#REF!.$C$8"</definedName>
    <definedName name="UNI11110_2">#REF!</definedName>
    <definedName name="UNI11110_3">#REF!</definedName>
    <definedName name="UNI11110_36">"$#REF!.$C$9"</definedName>
    <definedName name="UNI11115_2">#REF!</definedName>
    <definedName name="UNI11115_3">#REF!</definedName>
    <definedName name="UNI11115_36">"$#REF!.$C$10"</definedName>
    <definedName name="UNI11125_2">#REF!</definedName>
    <definedName name="UNI11125_3">#REF!</definedName>
    <definedName name="UNI11125_36">"$#REF!.$C$11"</definedName>
    <definedName name="UNI11130_2">#REF!</definedName>
    <definedName name="UNI11130_3">#REF!</definedName>
    <definedName name="UNI11130_36">"$#REF!.$C$12"</definedName>
    <definedName name="UNI11135_2">#REF!</definedName>
    <definedName name="UNI11135_3">#REF!</definedName>
    <definedName name="UNI11135_36">"$#REF!.$C$13"</definedName>
    <definedName name="UNI11145_2">#REF!</definedName>
    <definedName name="UNI11145_3">#REF!</definedName>
    <definedName name="UNI11145_36">"$#REF!.$C$14"</definedName>
    <definedName name="UNI11150_2">#REF!</definedName>
    <definedName name="UNI11150_3">#REF!</definedName>
    <definedName name="UNI11150_36">"$#REF!.$C$15"</definedName>
    <definedName name="UNI11165_2">#REF!</definedName>
    <definedName name="UNI11165_3">#REF!</definedName>
    <definedName name="UNI11165_36">"$#REF!.$C$16"</definedName>
    <definedName name="UNI11170_2">#REF!</definedName>
    <definedName name="UNI11170_3">#REF!</definedName>
    <definedName name="UNI11170_36">"$#REF!.$C$17"</definedName>
    <definedName name="UNI11180_2">#REF!</definedName>
    <definedName name="UNI11180_3">#REF!</definedName>
    <definedName name="UNI11180_36">"$#REF!.$C$18"</definedName>
    <definedName name="UNI11185_2">#REF!</definedName>
    <definedName name="UNI11185_3">#REF!</definedName>
    <definedName name="UNI11185_36">"$#REF!.$C$19"</definedName>
    <definedName name="UNI11220_2">#REF!</definedName>
    <definedName name="UNI11220_3">#REF!</definedName>
    <definedName name="UNI11220_36">"$#REF!.$C$20"</definedName>
    <definedName name="UNI12105_2">#REF!</definedName>
    <definedName name="UNI12105_3">#REF!</definedName>
    <definedName name="UNI12105_36">"$#REF!.$C$21"</definedName>
    <definedName name="UNI12555_2">#REF!</definedName>
    <definedName name="UNI12555_3">#REF!</definedName>
    <definedName name="UNI12555_36">"$#REF!.$C$22"</definedName>
    <definedName name="UNI12570_2">#REF!</definedName>
    <definedName name="UNI12570_3">#REF!</definedName>
    <definedName name="UNI12570_36">"$#REF!.$C$23"</definedName>
    <definedName name="UNI12575_2">#REF!</definedName>
    <definedName name="UNI12575_3">#REF!</definedName>
    <definedName name="UNI12575_36">"$#REF!.$C$24"</definedName>
    <definedName name="UNI12580_2">#REF!</definedName>
    <definedName name="UNI12580_3">#REF!</definedName>
    <definedName name="UNI12580_36">"$#REF!.$C$25"</definedName>
    <definedName name="UNI12600_2">#REF!</definedName>
    <definedName name="UNI12600_3">#REF!</definedName>
    <definedName name="UNI12600_36">"$#REF!.$C$26"</definedName>
    <definedName name="UNI12610_2">#REF!</definedName>
    <definedName name="UNI12610_3">#REF!</definedName>
    <definedName name="UNI12610_36">"$#REF!.$C$27"</definedName>
    <definedName name="UNI12630_2">#REF!</definedName>
    <definedName name="UNI12630_3">#REF!</definedName>
    <definedName name="UNI12630_36">"$#REF!.$C$28"</definedName>
    <definedName name="UNI12631_2">#REF!</definedName>
    <definedName name="UNI12631_3">#REF!</definedName>
    <definedName name="UNI12631_36">"$#REF!.$C$29"</definedName>
    <definedName name="UNI12640_2">#REF!</definedName>
    <definedName name="UNI12640_3">#REF!</definedName>
    <definedName name="UNI12640_36">"$#REF!.$C$30"</definedName>
    <definedName name="UNI12645_2">#REF!</definedName>
    <definedName name="UNI12645_3">#REF!</definedName>
    <definedName name="UNI12645_36">"$#REF!.$C$31"</definedName>
    <definedName name="UNI12665_2">#REF!</definedName>
    <definedName name="UNI12665_3">#REF!</definedName>
    <definedName name="UNI12665_36">"$#REF!.$C$32"</definedName>
    <definedName name="UNI12690_2">#REF!</definedName>
    <definedName name="UNI12690_3">#REF!</definedName>
    <definedName name="UNI12690_36">"$#REF!.$C$33"</definedName>
    <definedName name="UNI12700_2">#REF!</definedName>
    <definedName name="UNI12700_3">#REF!</definedName>
    <definedName name="UNI12700_36">"$#REF!.$C$34"</definedName>
    <definedName name="UNI12710_2">#REF!</definedName>
    <definedName name="UNI12710_3">#REF!</definedName>
    <definedName name="UNI12710_36">"$#REF!.$C$35"</definedName>
    <definedName name="UNI13111_2">#REF!</definedName>
    <definedName name="UNI13111_3">#REF!</definedName>
    <definedName name="UNI13111_36">"$#REF!.$C$36"</definedName>
    <definedName name="UNI13112_2">#REF!</definedName>
    <definedName name="UNI13112_3">#REF!</definedName>
    <definedName name="UNI13112_36">"$#REF!.$#REF!$#REF!"</definedName>
    <definedName name="UNI13121_2">#REF!</definedName>
    <definedName name="UNI13121_3">#REF!</definedName>
    <definedName name="UNI13121_36">"$#REF!.$C$37"</definedName>
    <definedName name="UNI13720_2">#REF!</definedName>
    <definedName name="UNI13720_3">#REF!</definedName>
    <definedName name="UNI13720_36">"$#REF!.$C$38"</definedName>
    <definedName name="UNI14100_2">#REF!</definedName>
    <definedName name="UNI14100_3">#REF!</definedName>
    <definedName name="UNI14100_36">"$#REF!.$C$39"</definedName>
    <definedName name="UNI14161_2">#REF!</definedName>
    <definedName name="UNI14161_3">#REF!</definedName>
    <definedName name="UNI14161_36">"$#REF!.$C$40"</definedName>
    <definedName name="UNI14195_2">#REF!</definedName>
    <definedName name="UNI14195_3">#REF!</definedName>
    <definedName name="UNI14195_36">"$#REF!.$C$41"</definedName>
    <definedName name="UNI14205_2">#REF!</definedName>
    <definedName name="UNI14205_3">#REF!</definedName>
    <definedName name="UNI14205_36">"$#REF!.$C$42"</definedName>
    <definedName name="UNI14260_2">#REF!</definedName>
    <definedName name="UNI14260_3">#REF!</definedName>
    <definedName name="UNI14260_36">"$#REF!.$C$43"</definedName>
    <definedName name="UNI14500_2">#REF!</definedName>
    <definedName name="UNI14500_3">#REF!</definedName>
    <definedName name="UNI14500_36">"$#REF!.$C$44"</definedName>
    <definedName name="UNI14515_2">#REF!</definedName>
    <definedName name="UNI14515_3">#REF!</definedName>
    <definedName name="UNI14515_36">"$#REF!.$C$45"</definedName>
    <definedName name="UNI14555_2">#REF!</definedName>
    <definedName name="UNI14555_3">#REF!</definedName>
    <definedName name="UNI14555_36">"$#REF!.$C$46"</definedName>
    <definedName name="UNI14565_2">#REF!</definedName>
    <definedName name="UNI14565_3">#REF!</definedName>
    <definedName name="UNI14565_36">"$#REF!.$C$47"</definedName>
    <definedName name="UNI15135_2">#REF!</definedName>
    <definedName name="UNI15135_3">#REF!</definedName>
    <definedName name="UNI15135_36">"$#REF!.$C$48"</definedName>
    <definedName name="UNI15140_2">#REF!</definedName>
    <definedName name="UNI15140_3">#REF!</definedName>
    <definedName name="UNI15140_36">"$#REF!.$C$49"</definedName>
    <definedName name="UNI15195_2">#REF!</definedName>
    <definedName name="UNI15195_3">#REF!</definedName>
    <definedName name="UNI15195_36">"$#REF!.$C$50"</definedName>
    <definedName name="UNI15225_2">#REF!</definedName>
    <definedName name="UNI15225_3">#REF!</definedName>
    <definedName name="UNI15225_36">"$#REF!.$C$51"</definedName>
    <definedName name="UNI15230_2">#REF!</definedName>
    <definedName name="UNI15230_3">#REF!</definedName>
    <definedName name="UNI15230_36">"$#REF!.$C$52"</definedName>
    <definedName name="UNI15515_2">#REF!</definedName>
    <definedName name="UNI15515_3">#REF!</definedName>
    <definedName name="UNI15515_36">"$#REF!.$C$53"</definedName>
    <definedName name="UNI15560_2">#REF!</definedName>
    <definedName name="UNI15560_3">#REF!</definedName>
    <definedName name="UNI15560_36">"$#REF!.$C$54"</definedName>
    <definedName name="UNI15565_2">#REF!</definedName>
    <definedName name="UNI15565_3">#REF!</definedName>
    <definedName name="UNI15565_36">"$#REF!.$C$55"</definedName>
    <definedName name="UNI15570_2">#REF!</definedName>
    <definedName name="UNI15570_3">#REF!</definedName>
    <definedName name="UNI15570_36">"$#REF!.$C$56"</definedName>
    <definedName name="UNI15575_2">#REF!</definedName>
    <definedName name="UNI15575_3">#REF!</definedName>
    <definedName name="UNI15575_36">"$#REF!.$C$57"</definedName>
    <definedName name="UNI15583_2">#REF!</definedName>
    <definedName name="UNI15583_3">#REF!</definedName>
    <definedName name="UNI15583_36">"$#REF!.$C$58"</definedName>
    <definedName name="UNI15590_2">#REF!</definedName>
    <definedName name="UNI15590_3">#REF!</definedName>
    <definedName name="UNI15590_36">"$#REF!.$C$59"</definedName>
    <definedName name="UNI15591_2">#REF!</definedName>
    <definedName name="UNI15591_3">#REF!</definedName>
    <definedName name="UNI15591_36">"$#REF!.$C$60"</definedName>
    <definedName name="UNI15610_2">#REF!</definedName>
    <definedName name="UNI15610_3">#REF!</definedName>
    <definedName name="UNI15610_36">"$#REF!.$C$61"</definedName>
    <definedName name="UNI15625_2">#REF!</definedName>
    <definedName name="UNI15625_3">#REF!</definedName>
    <definedName name="UNI15625_36">"$#REF!.$C$62"</definedName>
    <definedName name="UNI15635_2">#REF!</definedName>
    <definedName name="UNI15635_3">#REF!</definedName>
    <definedName name="UNI15635_36">"$#REF!.$C$63"</definedName>
    <definedName name="UNI15655_2">#REF!</definedName>
    <definedName name="UNI15655_3">#REF!</definedName>
    <definedName name="UNI15655_36">"$#REF!.$C$64"</definedName>
    <definedName name="UNI15665_2">#REF!</definedName>
    <definedName name="UNI15665_3">#REF!</definedName>
    <definedName name="UNI15665_36">"$#REF!.$C$65"</definedName>
    <definedName name="UNI16515_2">#REF!</definedName>
    <definedName name="UNI16515_3">#REF!</definedName>
    <definedName name="UNI16515_36">"$#REF!.$C$66"</definedName>
    <definedName name="UNI16535_2">#REF!</definedName>
    <definedName name="UNI16535_3">#REF!</definedName>
    <definedName name="UNI16535_36">"$#REF!.$C$67"</definedName>
    <definedName name="UNI17140_2">#REF!</definedName>
    <definedName name="UNI17140_3">#REF!</definedName>
    <definedName name="UNI17140_36">"$#REF!.$C$68"</definedName>
    <definedName name="UNI19500_2">#REF!</definedName>
    <definedName name="UNI19500_3">#REF!</definedName>
    <definedName name="UNI19500_36">"$#REF!.$#REF!$#REF!"</definedName>
    <definedName name="UNI19501_2">#REF!</definedName>
    <definedName name="UNI19501_3">#REF!</definedName>
    <definedName name="UNI19501_36">"$#REF!.$C$69"</definedName>
    <definedName name="UNI19502_2">#REF!</definedName>
    <definedName name="UNI19502_3">#REF!</definedName>
    <definedName name="UNI19502_36">"$#REF!.$C$70"</definedName>
    <definedName name="UNI19503_2">#REF!</definedName>
    <definedName name="UNI19503_3">#REF!</definedName>
    <definedName name="UNI19503_36">"$#REF!.$C$71"</definedName>
    <definedName name="UNI19504_2">#REF!</definedName>
    <definedName name="UNI19504_3">#REF!</definedName>
    <definedName name="UNI19504_36">"$#REF!.$C$72"</definedName>
    <definedName name="UNI19505_2">#REF!</definedName>
    <definedName name="UNI19505_3">#REF!</definedName>
    <definedName name="UNI19505_36">"$#REF!.$#REF!$#REF!"</definedName>
    <definedName name="UNI20100_2">#REF!</definedName>
    <definedName name="UNI20100_3">#REF!</definedName>
    <definedName name="UNI20100_36">"$#REF!.$#REF!$#REF!"</definedName>
    <definedName name="UNI20105_2">#REF!</definedName>
    <definedName name="UNI20105_3">#REF!</definedName>
    <definedName name="UNI20105_36">"$#REF!.$C$74"</definedName>
    <definedName name="UNI20110_2">#REF!</definedName>
    <definedName name="UNI20110_3">#REF!</definedName>
    <definedName name="UNI20110_36">"$#REF!.$C$75"</definedName>
    <definedName name="UNI20115_2">#REF!</definedName>
    <definedName name="UNI20115_3">#REF!</definedName>
    <definedName name="UNI20115_36">"$#REF!.$#REF!$#REF!"</definedName>
    <definedName name="UNI20130_2">#REF!</definedName>
    <definedName name="UNI20130_3">#REF!</definedName>
    <definedName name="UNI20130_36">"$#REF!.$#REF!$#REF!"</definedName>
    <definedName name="UNI20135_2">#REF!</definedName>
    <definedName name="UNI20135_3">#REF!</definedName>
    <definedName name="UNI20135_36">"$#REF!.$C$77"</definedName>
    <definedName name="UNI20140_2">#REF!</definedName>
    <definedName name="UNI20140_3">#REF!</definedName>
    <definedName name="UNI20140_36">"$#REF!.$C$78"</definedName>
    <definedName name="UNI20145_2">#REF!</definedName>
    <definedName name="UNI20145_3">#REF!</definedName>
    <definedName name="UNI20145_36">"$#REF!.$C$79"</definedName>
    <definedName name="UNI20150_2">#REF!</definedName>
    <definedName name="UNI20150_3">#REF!</definedName>
    <definedName name="UNI20150_36">"$#REF!.$#REF!$#REF!"</definedName>
    <definedName name="UNI20155_2">#REF!</definedName>
    <definedName name="UNI20155_3">#REF!</definedName>
    <definedName name="UNI20155_36">"$#REF!.$C$80"</definedName>
    <definedName name="UNI20175_2">#REF!</definedName>
    <definedName name="UNI20175_3">#REF!</definedName>
    <definedName name="UNI20175_36">"$#REF!.$#REF!$#REF!"</definedName>
    <definedName name="UNI20185_2">#REF!</definedName>
    <definedName name="UNI20185_3">#REF!</definedName>
    <definedName name="UNI20185_36">"$#REF!.$#REF!$#REF!"</definedName>
    <definedName name="UNI20190_2">#REF!</definedName>
    <definedName name="UNI20190_3">#REF!</definedName>
    <definedName name="UNI20190_36">"$#REF!.$#REF!$#REF!"</definedName>
    <definedName name="UNI20195_2">#REF!</definedName>
    <definedName name="UNI20195_3">#REF!</definedName>
    <definedName name="UNI20195_36">"$#REF!.$C$81"</definedName>
    <definedName name="UNI20210_2">#REF!</definedName>
    <definedName name="UNI20210_3">#REF!</definedName>
    <definedName name="UNI20210_36">"$#REF!.$C$82"</definedName>
    <definedName name="VAL11100_2">#REF!</definedName>
    <definedName name="VAL11100_3">#REF!</definedName>
    <definedName name="VAL11100_36">"$#REF!.$D$8"</definedName>
    <definedName name="VAL11110_2">#REF!</definedName>
    <definedName name="VAL11110_3">#REF!</definedName>
    <definedName name="VAL11110_36">"$#REF!.$D$9"</definedName>
    <definedName name="VAL11115_2">#REF!</definedName>
    <definedName name="VAL11115_3">#REF!</definedName>
    <definedName name="VAL11115_36">"$#REF!.$D$10"</definedName>
    <definedName name="VAL11125_2">#REF!</definedName>
    <definedName name="VAL11125_3">#REF!</definedName>
    <definedName name="VAL11125_36">"$#REF!.$D$11"</definedName>
    <definedName name="VAL11130_2">#REF!</definedName>
    <definedName name="VAL11130_3">#REF!</definedName>
    <definedName name="VAL11130_36">"$#REF!.$D$12"</definedName>
    <definedName name="VAL11135_2">#REF!</definedName>
    <definedName name="VAL11135_3">#REF!</definedName>
    <definedName name="VAL11135_36">"$#REF!.$D$13"</definedName>
    <definedName name="VAL11145_2">#REF!</definedName>
    <definedName name="VAL11145_3">#REF!</definedName>
    <definedName name="VAL11145_36">"$#REF!.$D$14"</definedName>
    <definedName name="VAL11150_2">#REF!</definedName>
    <definedName name="VAL11150_3">#REF!</definedName>
    <definedName name="VAL11150_36">"$#REF!.$D$15"</definedName>
    <definedName name="VAL11165_2">#REF!</definedName>
    <definedName name="VAL11165_3">#REF!</definedName>
    <definedName name="VAL11165_36">"$#REF!.$D$16"</definedName>
    <definedName name="VAL11170_2">#REF!</definedName>
    <definedName name="VAL11170_3">#REF!</definedName>
    <definedName name="VAL11170_36">"$#REF!.$D$17"</definedName>
    <definedName name="VAL11180_2">#REF!</definedName>
    <definedName name="VAL11180_3">#REF!</definedName>
    <definedName name="VAL11180_36">"$#REF!.$D$18"</definedName>
    <definedName name="VAL11185_2">#REF!</definedName>
    <definedName name="VAL11185_3">#REF!</definedName>
    <definedName name="VAL11185_36">"$#REF!.$D$19"</definedName>
    <definedName name="VAL11220_2">#REF!</definedName>
    <definedName name="VAL11220_3">#REF!</definedName>
    <definedName name="VAL11220_36">"$#REF!.$D$20"</definedName>
    <definedName name="VAL12105_2">#REF!</definedName>
    <definedName name="VAL12105_3">#REF!</definedName>
    <definedName name="VAL12105_36">"$#REF!.$D$21"</definedName>
    <definedName name="VAL12555_2">#REF!</definedName>
    <definedName name="VAL12555_3">#REF!</definedName>
    <definedName name="VAL12555_36">"$#REF!.$D$22"</definedName>
    <definedName name="VAL12570_2">#REF!</definedName>
    <definedName name="VAL12570_3">#REF!</definedName>
    <definedName name="VAL12570_36">"$#REF!.$D$23"</definedName>
    <definedName name="VAL12575_2">#REF!</definedName>
    <definedName name="VAL12575_3">#REF!</definedName>
    <definedName name="VAL12575_36">"$#REF!.$D$24"</definedName>
    <definedName name="VAL12580_2">#REF!</definedName>
    <definedName name="VAL12580_3">#REF!</definedName>
    <definedName name="VAL12580_36">"$#REF!.$D$25"</definedName>
    <definedName name="VAL12600_2">#REF!</definedName>
    <definedName name="VAL12600_3">#REF!</definedName>
    <definedName name="VAL12600_36">"$#REF!.$D$26"</definedName>
    <definedName name="VAL12610_2">#REF!</definedName>
    <definedName name="VAL12610_3">#REF!</definedName>
    <definedName name="VAL12610_36">"$#REF!.$D$27"</definedName>
    <definedName name="VAL12630_2">#REF!</definedName>
    <definedName name="VAL12630_3">#REF!</definedName>
    <definedName name="VAL12630_36">"$#REF!.$D$28"</definedName>
    <definedName name="VAL12631_2">#REF!</definedName>
    <definedName name="VAL12631_3">#REF!</definedName>
    <definedName name="VAL12631_36">"$#REF!.$D$29"</definedName>
    <definedName name="VAL12640_2">#REF!</definedName>
    <definedName name="VAL12640_3">#REF!</definedName>
    <definedName name="VAL12640_36">"$#REF!.$D$30"</definedName>
    <definedName name="VAL12645_2">#REF!</definedName>
    <definedName name="VAL12645_3">#REF!</definedName>
    <definedName name="VAL12645_36">"$#REF!.$D$31"</definedName>
    <definedName name="VAL12665_2">#REF!</definedName>
    <definedName name="VAL12665_3">#REF!</definedName>
    <definedName name="VAL12665_36">"$#REF!.$D$32"</definedName>
    <definedName name="VAL12690_2">#REF!</definedName>
    <definedName name="VAL12690_3">#REF!</definedName>
    <definedName name="VAL12690_36">"$#REF!.$D$33"</definedName>
    <definedName name="VAL12700_2">#REF!</definedName>
    <definedName name="VAL12700_3">#REF!</definedName>
    <definedName name="VAL12700_36">"$#REF!.$D$34"</definedName>
    <definedName name="VAL12710_2">#REF!</definedName>
    <definedName name="VAL12710_3">#REF!</definedName>
    <definedName name="VAL12710_36">"$#REF!.$D$35"</definedName>
    <definedName name="VAL13111_2">#REF!</definedName>
    <definedName name="VAL13111_3">#REF!</definedName>
    <definedName name="VAL13111_36">"$#REF!.$D$36"</definedName>
    <definedName name="VAL13112_2">#REF!</definedName>
    <definedName name="VAL13112_3">#REF!</definedName>
    <definedName name="VAL13112_36">"$#REF!.$#REF!$#REF!"</definedName>
    <definedName name="VAL13121_2">#REF!</definedName>
    <definedName name="VAL13121_3">#REF!</definedName>
    <definedName name="VAL13121_36">"$#REF!.$D$37"</definedName>
    <definedName name="VAL13720_2">#REF!</definedName>
    <definedName name="VAL13720_3">#REF!</definedName>
    <definedName name="VAL13720_36">"$#REF!.$D$38"</definedName>
    <definedName name="VAL14100_2">#REF!</definedName>
    <definedName name="VAL14100_3">#REF!</definedName>
    <definedName name="VAL14100_36">"$#REF!.$D$39"</definedName>
    <definedName name="VAL14161_2">#REF!</definedName>
    <definedName name="VAL14161_3">#REF!</definedName>
    <definedName name="VAL14161_36">"$#REF!.$D$40"</definedName>
    <definedName name="VAL14195_2">#REF!</definedName>
    <definedName name="VAL14195_3">#REF!</definedName>
    <definedName name="VAL14195_36">"$#REF!.$D$41"</definedName>
    <definedName name="VAL14205_2">#REF!</definedName>
    <definedName name="VAL14205_3">#REF!</definedName>
    <definedName name="VAL14205_36">"$#REF!.$D$42"</definedName>
    <definedName name="VAL14260_2">#REF!</definedName>
    <definedName name="VAL14260_3">#REF!</definedName>
    <definedName name="VAL14260_36">"$#REF!.$D$43"</definedName>
    <definedName name="VAL14500_2">#REF!</definedName>
    <definedName name="VAL14500_3">#REF!</definedName>
    <definedName name="VAL14500_36">"$#REF!.$D$44"</definedName>
    <definedName name="VAL14515_2">#REF!</definedName>
    <definedName name="VAL14515_3">#REF!</definedName>
    <definedName name="VAL14515_36">"$#REF!.$D$45"</definedName>
    <definedName name="VAL14555_2">#REF!</definedName>
    <definedName name="VAL14555_3">#REF!</definedName>
    <definedName name="VAL14555_36">"$#REF!.$D$46"</definedName>
    <definedName name="VAL14565_2">#REF!</definedName>
    <definedName name="VAL14565_3">#REF!</definedName>
    <definedName name="VAL14565_36">"$#REF!.$D$47"</definedName>
    <definedName name="VAL15135_2">#REF!</definedName>
    <definedName name="VAL15135_3">#REF!</definedName>
    <definedName name="VAL15135_36">"$#REF!.$D$48"</definedName>
    <definedName name="VAL15140_2">#REF!</definedName>
    <definedName name="VAL15140_3">#REF!</definedName>
    <definedName name="VAL15140_36">"$#REF!.$D$49"</definedName>
    <definedName name="VAL15195_2">#REF!</definedName>
    <definedName name="VAL15195_3">#REF!</definedName>
    <definedName name="VAL15195_36">"$#REF!.$D$50"</definedName>
    <definedName name="VAL15225_2">#REF!</definedName>
    <definedName name="VAL15225_3">#REF!</definedName>
    <definedName name="VAL15225_36">"$#REF!.$D$51"</definedName>
    <definedName name="VAL15230_2">#REF!</definedName>
    <definedName name="VAL15230_3">#REF!</definedName>
    <definedName name="VAL15230_36">"$#REF!.$D$52"</definedName>
    <definedName name="VAL15515_2">#REF!</definedName>
    <definedName name="VAL15515_3">#REF!</definedName>
    <definedName name="VAL15515_36">"$#REF!.$D$53"</definedName>
    <definedName name="VAL15560_2">#REF!</definedName>
    <definedName name="VAL15560_3">#REF!</definedName>
    <definedName name="VAL15560_36">"$#REF!.$D$54"</definedName>
    <definedName name="VAL15565_2">#REF!</definedName>
    <definedName name="VAL15565_3">#REF!</definedName>
    <definedName name="VAL15565_36">"$#REF!.$D$55"</definedName>
    <definedName name="VAL15570_2">#REF!</definedName>
    <definedName name="VAL15570_3">#REF!</definedName>
    <definedName name="VAL15570_36">"$#REF!.$D$56"</definedName>
    <definedName name="VAL15575_2">#REF!</definedName>
    <definedName name="VAL15575_3">#REF!</definedName>
    <definedName name="VAL15575_36">"$#REF!.$D$57"</definedName>
    <definedName name="VAL15583_2">#REF!</definedName>
    <definedName name="VAL15583_3">#REF!</definedName>
    <definedName name="VAL15583_36">"$#REF!.$D$58"</definedName>
    <definedName name="VAL15590_2">#REF!</definedName>
    <definedName name="VAL15590_3">#REF!</definedName>
    <definedName name="VAL15590_36">"$#REF!.$D$59"</definedName>
    <definedName name="VAL15591_2">#REF!</definedName>
    <definedName name="VAL15591_3">#REF!</definedName>
    <definedName name="VAL15591_36">"$#REF!.$D$60"</definedName>
    <definedName name="VAL15610_2">#REF!</definedName>
    <definedName name="VAL15610_3">#REF!</definedName>
    <definedName name="VAL15610_36">"$#REF!.$D$61"</definedName>
    <definedName name="VAL15625_2">#REF!</definedName>
    <definedName name="VAL15625_3">#REF!</definedName>
    <definedName name="VAL15625_36">"$#REF!.$D$62"</definedName>
    <definedName name="VAL15635_2">#REF!</definedName>
    <definedName name="VAL15635_3">#REF!</definedName>
    <definedName name="VAL15635_36">"$#REF!.$D$63"</definedName>
    <definedName name="VAL15655_2">#REF!</definedName>
    <definedName name="VAL15655_3">#REF!</definedName>
    <definedName name="VAL15655_36">"$#REF!.$D$64"</definedName>
    <definedName name="VAL15665_2">#REF!</definedName>
    <definedName name="VAL15665_3">#REF!</definedName>
    <definedName name="VAL15665_36">"$#REF!.$D$65"</definedName>
    <definedName name="VAL16515_2">#REF!</definedName>
    <definedName name="VAL16515_3">#REF!</definedName>
    <definedName name="VAL16515_36">"$#REF!.$D$66"</definedName>
    <definedName name="VAL16535_2">#REF!</definedName>
    <definedName name="VAL16535_3">#REF!</definedName>
    <definedName name="VAL16535_36">"$#REF!.$D$67"</definedName>
    <definedName name="VAL17140_2">#REF!</definedName>
    <definedName name="VAL17140_3">#REF!</definedName>
    <definedName name="VAL17140_36">"$#REF!.$D$68"</definedName>
    <definedName name="VAL19500_2">#REF!</definedName>
    <definedName name="VAL19500_3">#REF!</definedName>
    <definedName name="VAL19500_36">"$#REF!.$#REF!$#REF!"</definedName>
    <definedName name="VAL19501_2">#REF!</definedName>
    <definedName name="VAL19501_3">#REF!</definedName>
    <definedName name="VAL19501_36">"$#REF!.$D$69"</definedName>
    <definedName name="VAL19502_2">#REF!</definedName>
    <definedName name="VAL19502_3">#REF!</definedName>
    <definedName name="VAL19502_36">"$#REF!.$D$70"</definedName>
    <definedName name="VAL19503_2">#REF!</definedName>
    <definedName name="VAL19503_3">#REF!</definedName>
    <definedName name="VAL19503_36">"$#REF!.$D$71"</definedName>
    <definedName name="VAL19504_2">#REF!</definedName>
    <definedName name="VAL19504_3">#REF!</definedName>
    <definedName name="VAL19504_36">"$#REF!.$D$72"</definedName>
    <definedName name="VAL19505_2">#REF!</definedName>
    <definedName name="VAL19505_3">#REF!</definedName>
    <definedName name="VAL19505_36">"$#REF!.$#REF!$#REF!"</definedName>
    <definedName name="VAL20100_2">#REF!</definedName>
    <definedName name="VAL20100_3">#REF!</definedName>
    <definedName name="VAL20100_36">"$#REF!.$#REF!$#REF!"</definedName>
    <definedName name="VAL20105_2">#REF!</definedName>
    <definedName name="VAL20105_3">#REF!</definedName>
    <definedName name="VAL20105_36">"$#REF!.$D$74"</definedName>
    <definedName name="VAL20110_2">#REF!</definedName>
    <definedName name="VAL20110_3">#REF!</definedName>
    <definedName name="VAL20110_36">"$#REF!.$D$75"</definedName>
    <definedName name="VAL20115_2">#REF!</definedName>
    <definedName name="VAL20115_3">#REF!</definedName>
    <definedName name="VAL20115_36">"$#REF!.$#REF!$#REF!"</definedName>
    <definedName name="VAL20130_2">#REF!</definedName>
    <definedName name="VAL20130_3">#REF!</definedName>
    <definedName name="VAL20130_36">"$#REF!.$#REF!$#REF!"</definedName>
    <definedName name="VAL20135_2">#REF!</definedName>
    <definedName name="VAL20135_3">#REF!</definedName>
    <definedName name="VAL20135_36">"$#REF!.$D$77"</definedName>
    <definedName name="VAL20140_2">#REF!</definedName>
    <definedName name="VAL20140_3">#REF!</definedName>
    <definedName name="VAL20140_36">"$#REF!.$D$78"</definedName>
    <definedName name="VAL20145_2">#REF!</definedName>
    <definedName name="VAL20145_3">#REF!</definedName>
    <definedName name="VAL20145_36">"$#REF!.$D$79"</definedName>
    <definedName name="VAL20150_2">#REF!</definedName>
    <definedName name="VAL20150_3">#REF!</definedName>
    <definedName name="VAL20150_36">"$#REF!.$#REF!$#REF!"</definedName>
    <definedName name="VAL20155_2">#REF!</definedName>
    <definedName name="VAL20155_3">#REF!</definedName>
    <definedName name="VAL20155_36">"$#REF!.$D$80"</definedName>
    <definedName name="VAL20175_2">#REF!</definedName>
    <definedName name="VAL20175_3">#REF!</definedName>
    <definedName name="VAL20175_36">"$#REF!.$#REF!$#REF!"</definedName>
    <definedName name="VAL20185_2">#REF!</definedName>
    <definedName name="VAL20185_3">#REF!</definedName>
    <definedName name="VAL20185_36">"$#REF!.$#REF!$#REF!"</definedName>
    <definedName name="VAL20190_2">#REF!</definedName>
    <definedName name="VAL20190_3">#REF!</definedName>
    <definedName name="VAL20190_36">"$#REF!.$#REF!$#REF!"</definedName>
    <definedName name="VAL20195_2">#REF!</definedName>
    <definedName name="VAL20195_3">#REF!</definedName>
    <definedName name="VAL20195_36">"$#REF!.$D$81"</definedName>
    <definedName name="VAL20210_2">#REF!</definedName>
    <definedName name="VAL20210_3">#REF!</definedName>
    <definedName name="VAL20210_36">"$#REF!.$D$82"</definedName>
    <definedName name="VB" localSheetId="7">#REF!</definedName>
    <definedName name="VB">#REF!</definedName>
    <definedName name="VO" localSheetId="7">#REF!</definedName>
    <definedName name="VO">#REF!</definedName>
    <definedName name="VP" localSheetId="7">#REF!</definedName>
    <definedName name="VP">#REF!</definedName>
    <definedName name="wal" localSheetId="7">#REF!</definedName>
    <definedName name="wal">#REF!</definedName>
    <definedName name="WE" localSheetId="7">#REF!</definedName>
    <definedName name="WE">#REF!</definedName>
    <definedName name="WK" localSheetId="7">#REF!</definedName>
    <definedName name="WK">#REF!</definedName>
    <definedName name="WU" localSheetId="7">#REF!</definedName>
    <definedName name="WU">#REF!</definedName>
    <definedName name="xc" localSheetId="7">#REF!</definedName>
    <definedName name="xc">#REF!</definedName>
    <definedName name="XI" localSheetId="7">#REF!</definedName>
    <definedName name="XI">#REF!</definedName>
    <definedName name="XT" localSheetId="7">#REF!</definedName>
    <definedName name="XT">#REF!</definedName>
    <definedName name="xu" localSheetId="7">#REF!</definedName>
    <definedName name="xu">#REF!</definedName>
    <definedName name="Y" localSheetId="7">#REF!</definedName>
    <definedName name="Y">#REF!</definedName>
    <definedName name="YT" localSheetId="7">#REF!</definedName>
    <definedName name="YT">#REF!</definedName>
    <definedName name="ZQ" localSheetId="7">#REF!</definedName>
    <definedName name="ZQ">#REF!</definedName>
    <definedName name="zzzzz" localSheetId="7">#REF!</definedName>
    <definedName name="zzzzz">#REF!</definedName>
  </definedNames>
  <calcPr calcId="145621"/>
</workbook>
</file>

<file path=xl/calcChain.xml><?xml version="1.0" encoding="utf-8"?>
<calcChain xmlns="http://schemas.openxmlformats.org/spreadsheetml/2006/main">
  <c r="K54" i="9" l="1"/>
  <c r="K29" i="9"/>
  <c r="B12" i="9"/>
  <c r="B11" i="9"/>
  <c r="K49" i="9"/>
  <c r="I49" i="9"/>
  <c r="K48" i="9"/>
  <c r="I48" i="9"/>
  <c r="K47" i="9"/>
  <c r="I47" i="9"/>
  <c r="K46" i="9"/>
  <c r="I46" i="9"/>
  <c r="K45" i="9"/>
  <c r="I45" i="9"/>
  <c r="K44" i="9"/>
  <c r="I44" i="9"/>
  <c r="K43" i="9"/>
  <c r="I43" i="9"/>
  <c r="K42" i="9"/>
  <c r="I42" i="9"/>
  <c r="K41" i="9"/>
  <c r="I41" i="9"/>
  <c r="K40" i="9"/>
  <c r="I40" i="9"/>
  <c r="K39" i="9"/>
  <c r="I39" i="9"/>
  <c r="K38" i="9"/>
  <c r="I38" i="9"/>
  <c r="K37" i="9"/>
  <c r="I37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K26" i="9"/>
  <c r="I26" i="9"/>
  <c r="K25" i="9"/>
  <c r="L25" i="9" s="1"/>
  <c r="I25" i="9"/>
  <c r="K24" i="9"/>
  <c r="I24" i="9"/>
  <c r="K23" i="9"/>
  <c r="I23" i="9"/>
  <c r="K22" i="9"/>
  <c r="I22" i="9"/>
  <c r="K21" i="9"/>
  <c r="L21" i="9" s="1"/>
  <c r="I21" i="9"/>
  <c r="K20" i="9"/>
  <c r="I20" i="9"/>
  <c r="K19" i="9"/>
  <c r="I19" i="9"/>
  <c r="K18" i="9"/>
  <c r="I18" i="9"/>
  <c r="K17" i="9"/>
  <c r="L17" i="9" s="1"/>
  <c r="I17" i="9"/>
  <c r="B26" i="9"/>
  <c r="B25" i="9"/>
  <c r="B24" i="9"/>
  <c r="B23" i="9"/>
  <c r="B22" i="9"/>
  <c r="B21" i="9"/>
  <c r="B20" i="9"/>
  <c r="B19" i="9"/>
  <c r="B18" i="9"/>
  <c r="B17" i="9"/>
  <c r="J12" i="9"/>
  <c r="J11" i="9"/>
  <c r="J10" i="9"/>
  <c r="F12" i="9"/>
  <c r="F11" i="9"/>
  <c r="F10" i="9"/>
  <c r="B1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26" i="9"/>
  <c r="L24" i="9"/>
  <c r="L23" i="9"/>
  <c r="L22" i="9"/>
  <c r="L20" i="9"/>
  <c r="L19" i="9"/>
  <c r="L18" i="9"/>
  <c r="K12" i="9"/>
  <c r="L12" i="9"/>
  <c r="K11" i="9"/>
  <c r="L11" i="9" s="1"/>
  <c r="L10" i="9"/>
  <c r="B54" i="8"/>
  <c r="B54" i="6" s="1"/>
  <c r="B52" i="8"/>
  <c r="B52" i="6" s="1"/>
  <c r="B50" i="8"/>
  <c r="B50" i="6" s="1"/>
  <c r="B48" i="8"/>
  <c r="B48" i="6" s="1"/>
  <c r="B46" i="8"/>
  <c r="B46" i="6" s="1"/>
  <c r="B44" i="8"/>
  <c r="B44" i="6" s="1"/>
  <c r="B42" i="8"/>
  <c r="B42" i="6" s="1"/>
  <c r="B40" i="8"/>
  <c r="B40" i="6" s="1"/>
  <c r="B38" i="8"/>
  <c r="B38" i="6" s="1"/>
  <c r="B36" i="8"/>
  <c r="B36" i="6" s="1"/>
  <c r="B34" i="8"/>
  <c r="B34" i="6" s="1"/>
  <c r="B32" i="8"/>
  <c r="B32" i="6" s="1"/>
  <c r="B30" i="8"/>
  <c r="B30" i="6" s="1"/>
  <c r="B28" i="8"/>
  <c r="B28" i="6" s="1"/>
  <c r="B26" i="8"/>
  <c r="B26" i="6" s="1"/>
  <c r="B24" i="8"/>
  <c r="B24" i="6" s="1"/>
  <c r="B22" i="8"/>
  <c r="B22" i="6" s="1"/>
  <c r="B20" i="8"/>
  <c r="B20" i="6" s="1"/>
  <c r="B18" i="8"/>
  <c r="B18" i="6" s="1"/>
  <c r="B16" i="8"/>
  <c r="B16" i="6" s="1"/>
  <c r="B14" i="8"/>
  <c r="B14" i="6" s="1"/>
  <c r="B12" i="8"/>
  <c r="A42" i="8"/>
  <c r="A40" i="8"/>
  <c r="A38" i="8"/>
  <c r="A36" i="8"/>
  <c r="A34" i="8"/>
  <c r="A32" i="8"/>
  <c r="A30" i="8"/>
  <c r="A28" i="8"/>
  <c r="A26" i="8"/>
  <c r="A24" i="8"/>
  <c r="A22" i="8"/>
  <c r="A20" i="8"/>
  <c r="A18" i="8"/>
  <c r="A16" i="8"/>
  <c r="A14" i="8"/>
  <c r="A12" i="8"/>
  <c r="B12" i="6"/>
  <c r="A54" i="6"/>
  <c r="A52" i="6"/>
  <c r="A50" i="6"/>
  <c r="A48" i="6"/>
  <c r="A46" i="6"/>
  <c r="A44" i="6"/>
  <c r="A42" i="6"/>
  <c r="A40" i="6"/>
  <c r="A38" i="6"/>
  <c r="A36" i="6"/>
  <c r="A34" i="6"/>
  <c r="A32" i="6"/>
  <c r="A30" i="6"/>
  <c r="A28" i="6"/>
  <c r="A26" i="6"/>
  <c r="A24" i="6"/>
  <c r="A22" i="6"/>
  <c r="A20" i="6"/>
  <c r="A18" i="6"/>
  <c r="A16" i="6"/>
  <c r="A14" i="6"/>
  <c r="A12" i="6"/>
  <c r="C47" i="5"/>
  <c r="C48" i="5" s="1"/>
  <c r="C50" i="5" s="1"/>
  <c r="C40" i="5"/>
  <c r="C34" i="5"/>
  <c r="C43" i="5" s="1"/>
  <c r="C44" i="5" s="1"/>
  <c r="C22" i="5"/>
  <c r="C31" i="4"/>
  <c r="C25" i="4"/>
  <c r="C34" i="4" s="1"/>
  <c r="C18" i="4"/>
  <c r="C31" i="3"/>
  <c r="C25" i="3"/>
  <c r="C34" i="3" s="1"/>
  <c r="C18" i="3"/>
  <c r="D202" i="2"/>
  <c r="D82" i="2"/>
  <c r="F456" i="1"/>
  <c r="F471" i="1"/>
  <c r="F476" i="1"/>
  <c r="F487" i="1"/>
  <c r="F492" i="1"/>
  <c r="F502" i="1"/>
  <c r="F507" i="1"/>
  <c r="F512" i="1"/>
  <c r="F518" i="1"/>
  <c r="F527" i="1"/>
  <c r="F532" i="1"/>
  <c r="F538" i="1"/>
  <c r="F543" i="1"/>
  <c r="F552" i="1"/>
  <c r="F558" i="1"/>
  <c r="F563" i="1"/>
  <c r="F568" i="1"/>
  <c r="F574" i="1"/>
  <c r="F579" i="1"/>
  <c r="F584" i="1"/>
  <c r="F594" i="1"/>
  <c r="F600" i="1"/>
  <c r="F602" i="1"/>
  <c r="F608" i="1"/>
  <c r="F610" i="1"/>
  <c r="F616" i="1"/>
  <c r="F618" i="1"/>
  <c r="F628" i="1"/>
  <c r="F630" i="1"/>
  <c r="F639" i="1"/>
  <c r="F640" i="1" s="1"/>
  <c r="C50" i="8" s="1"/>
  <c r="C51" i="6" s="1"/>
  <c r="F651" i="1"/>
  <c r="F662" i="1"/>
  <c r="F663" i="1"/>
  <c r="F401" i="1"/>
  <c r="F405" i="1"/>
  <c r="F409" i="1"/>
  <c r="F413" i="1"/>
  <c r="F417" i="1"/>
  <c r="F421" i="1"/>
  <c r="F425" i="1"/>
  <c r="F429" i="1"/>
  <c r="F433" i="1"/>
  <c r="F437" i="1"/>
  <c r="F441" i="1"/>
  <c r="F445" i="1"/>
  <c r="F449" i="1"/>
  <c r="F453" i="1"/>
  <c r="F457" i="1"/>
  <c r="F465" i="1"/>
  <c r="F469" i="1"/>
  <c r="F473" i="1"/>
  <c r="F477" i="1"/>
  <c r="F481" i="1"/>
  <c r="F485" i="1"/>
  <c r="F489" i="1"/>
  <c r="F493" i="1"/>
  <c r="F501" i="1"/>
  <c r="F505" i="1"/>
  <c r="F509" i="1"/>
  <c r="F513" i="1"/>
  <c r="F517" i="1"/>
  <c r="F521" i="1"/>
  <c r="F529" i="1"/>
  <c r="F533" i="1"/>
  <c r="F537" i="1"/>
  <c r="F541" i="1"/>
  <c r="F545" i="1"/>
  <c r="F553" i="1"/>
  <c r="F557" i="1"/>
  <c r="F561" i="1"/>
  <c r="F565" i="1"/>
  <c r="F569" i="1"/>
  <c r="F573" i="1"/>
  <c r="F577" i="1"/>
  <c r="F581" i="1"/>
  <c r="F585" i="1"/>
  <c r="F589" i="1"/>
  <c r="F596" i="1"/>
  <c r="F597" i="1"/>
  <c r="F601" i="1"/>
  <c r="F604" i="1"/>
  <c r="F605" i="1"/>
  <c r="F609" i="1"/>
  <c r="F612" i="1"/>
  <c r="F613" i="1"/>
  <c r="F617" i="1"/>
  <c r="F620" i="1"/>
  <c r="F621" i="1"/>
  <c r="F629" i="1"/>
  <c r="F636" i="1"/>
  <c r="F644" i="1"/>
  <c r="F645" i="1"/>
  <c r="F648" i="1"/>
  <c r="F649" i="1"/>
  <c r="F652" i="1"/>
  <c r="F653" i="1"/>
  <c r="F656" i="1"/>
  <c r="F659" i="1"/>
  <c r="F660" i="1"/>
  <c r="F664" i="1"/>
  <c r="F666" i="1"/>
  <c r="F665" i="1"/>
  <c r="F661" i="1"/>
  <c r="F655" i="1"/>
  <c r="F654" i="1"/>
  <c r="F650" i="1"/>
  <c r="F647" i="1"/>
  <c r="F646" i="1"/>
  <c r="F638" i="1"/>
  <c r="F635" i="1"/>
  <c r="F633" i="1"/>
  <c r="F627" i="1"/>
  <c r="F622" i="1"/>
  <c r="F619" i="1"/>
  <c r="F615" i="1"/>
  <c r="F614" i="1"/>
  <c r="F611" i="1"/>
  <c r="F607" i="1"/>
  <c r="F606" i="1"/>
  <c r="F603" i="1"/>
  <c r="F599" i="1"/>
  <c r="F598" i="1"/>
  <c r="F595" i="1"/>
  <c r="F588" i="1"/>
  <c r="F587" i="1"/>
  <c r="F586" i="1"/>
  <c r="F583" i="1"/>
  <c r="F582" i="1"/>
  <c r="F580" i="1"/>
  <c r="F578" i="1"/>
  <c r="F576" i="1"/>
  <c r="F575" i="1"/>
  <c r="F572" i="1"/>
  <c r="F571" i="1"/>
  <c r="F570" i="1"/>
  <c r="F567" i="1"/>
  <c r="F566" i="1"/>
  <c r="F564" i="1"/>
  <c r="F562" i="1"/>
  <c r="F560" i="1"/>
  <c r="F559" i="1"/>
  <c r="F556" i="1"/>
  <c r="F555" i="1"/>
  <c r="F554" i="1"/>
  <c r="F547" i="1"/>
  <c r="F546" i="1"/>
  <c r="F544" i="1"/>
  <c r="F542" i="1"/>
  <c r="F540" i="1"/>
  <c r="F539" i="1"/>
  <c r="F536" i="1"/>
  <c r="F535" i="1"/>
  <c r="F534" i="1"/>
  <c r="F531" i="1"/>
  <c r="F530" i="1"/>
  <c r="F528" i="1"/>
  <c r="F522" i="1"/>
  <c r="F520" i="1"/>
  <c r="F519" i="1"/>
  <c r="F516" i="1"/>
  <c r="F515" i="1"/>
  <c r="F514" i="1"/>
  <c r="F511" i="1"/>
  <c r="F510" i="1"/>
  <c r="F508" i="1"/>
  <c r="F506" i="1"/>
  <c r="F504" i="1"/>
  <c r="F503" i="1"/>
  <c r="F500" i="1"/>
  <c r="F499" i="1"/>
  <c r="F498" i="1"/>
  <c r="F491" i="1"/>
  <c r="F490" i="1"/>
  <c r="F488" i="1"/>
  <c r="F486" i="1"/>
  <c r="F484" i="1"/>
  <c r="F483" i="1"/>
  <c r="F482" i="1"/>
  <c r="F480" i="1"/>
  <c r="F479" i="1"/>
  <c r="F478" i="1"/>
  <c r="F475" i="1"/>
  <c r="F474" i="1"/>
  <c r="F472" i="1"/>
  <c r="F470" i="1"/>
  <c r="F468" i="1"/>
  <c r="F467" i="1"/>
  <c r="F466" i="1"/>
  <c r="F464" i="1"/>
  <c r="F463" i="1"/>
  <c r="F462" i="1"/>
  <c r="F455" i="1"/>
  <c r="F454" i="1"/>
  <c r="F452" i="1"/>
  <c r="F451" i="1"/>
  <c r="F450" i="1"/>
  <c r="F448" i="1"/>
  <c r="F447" i="1"/>
  <c r="F446" i="1"/>
  <c r="F444" i="1"/>
  <c r="F443" i="1"/>
  <c r="F442" i="1"/>
  <c r="F440" i="1"/>
  <c r="F439" i="1"/>
  <c r="F438" i="1"/>
  <c r="F436" i="1"/>
  <c r="F435" i="1"/>
  <c r="F434" i="1"/>
  <c r="F432" i="1"/>
  <c r="F431" i="1"/>
  <c r="F430" i="1"/>
  <c r="F428" i="1"/>
  <c r="F427" i="1"/>
  <c r="F426" i="1"/>
  <c r="F424" i="1"/>
  <c r="F423" i="1"/>
  <c r="F422" i="1"/>
  <c r="F420" i="1"/>
  <c r="F419" i="1"/>
  <c r="F418" i="1"/>
  <c r="F416" i="1"/>
  <c r="F415" i="1"/>
  <c r="F414" i="1"/>
  <c r="F412" i="1"/>
  <c r="F411" i="1"/>
  <c r="F410" i="1"/>
  <c r="F408" i="1"/>
  <c r="F407" i="1"/>
  <c r="F406" i="1"/>
  <c r="F404" i="1"/>
  <c r="F403" i="1"/>
  <c r="F402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2" i="1"/>
  <c r="F211" i="1"/>
  <c r="F210" i="1"/>
  <c r="F209" i="1"/>
  <c r="F208" i="1"/>
  <c r="F207" i="1"/>
  <c r="F206" i="1"/>
  <c r="F202" i="1"/>
  <c r="D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D82" i="1"/>
  <c r="F82" i="1" s="1"/>
  <c r="F81" i="1"/>
  <c r="F80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2" i="1"/>
  <c r="F31" i="1"/>
  <c r="F30" i="1"/>
  <c r="F29" i="1"/>
  <c r="F28" i="1"/>
  <c r="F27" i="1"/>
  <c r="F26" i="1"/>
  <c r="F25" i="1"/>
  <c r="F24" i="1"/>
  <c r="F23" i="1"/>
  <c r="F22" i="1"/>
  <c r="F18" i="1"/>
  <c r="F19" i="1" s="1"/>
  <c r="C14" i="8" s="1"/>
  <c r="C15" i="6" s="1"/>
  <c r="F15" i="1"/>
  <c r="F14" i="1"/>
  <c r="L50" i="9" l="1"/>
  <c r="L27" i="9"/>
  <c r="L13" i="9"/>
  <c r="N14" i="6"/>
  <c r="J14" i="6"/>
  <c r="F14" i="6"/>
  <c r="Q14" i="6"/>
  <c r="M14" i="6"/>
  <c r="I14" i="6"/>
  <c r="P14" i="6"/>
  <c r="L14" i="6"/>
  <c r="H14" i="6"/>
  <c r="O14" i="6"/>
  <c r="K14" i="6"/>
  <c r="G14" i="6"/>
  <c r="M50" i="6"/>
  <c r="H50" i="6"/>
  <c r="Q50" i="6"/>
  <c r="L50" i="6"/>
  <c r="F50" i="6"/>
  <c r="P50" i="6"/>
  <c r="J50" i="6"/>
  <c r="N50" i="6"/>
  <c r="I50" i="6"/>
  <c r="L40" i="6"/>
  <c r="G12" i="6"/>
  <c r="K12" i="6"/>
  <c r="G30" i="6"/>
  <c r="K30" i="6"/>
  <c r="O30" i="6"/>
  <c r="F40" i="6"/>
  <c r="M40" i="6"/>
  <c r="Q40" i="6"/>
  <c r="G50" i="6"/>
  <c r="K50" i="6"/>
  <c r="O50" i="6"/>
  <c r="G16" i="6"/>
  <c r="K40" i="6"/>
  <c r="F458" i="1"/>
  <c r="C32" i="8" s="1"/>
  <c r="C33" i="6" s="1"/>
  <c r="O32" i="6" s="1"/>
  <c r="F16" i="1"/>
  <c r="C12" i="8" s="1"/>
  <c r="C13" i="6" s="1"/>
  <c r="I12" i="6" s="1"/>
  <c r="F33" i="1"/>
  <c r="C16" i="8" s="1"/>
  <c r="C17" i="6" s="1"/>
  <c r="P16" i="6" s="1"/>
  <c r="F203" i="1"/>
  <c r="C20" i="8" s="1"/>
  <c r="C21" i="6" s="1"/>
  <c r="N20" i="6" s="1"/>
  <c r="F77" i="1"/>
  <c r="C18" i="8" s="1"/>
  <c r="C19" i="6" s="1"/>
  <c r="M18" i="6" s="1"/>
  <c r="F213" i="1"/>
  <c r="C22" i="8" s="1"/>
  <c r="C23" i="6" s="1"/>
  <c r="O22" i="6" s="1"/>
  <c r="F230" i="1"/>
  <c r="C24" i="8" s="1"/>
  <c r="C25" i="6" s="1"/>
  <c r="N24" i="6" s="1"/>
  <c r="F250" i="1"/>
  <c r="C26" i="8" s="1"/>
  <c r="C27" i="6" s="1"/>
  <c r="J26" i="6" s="1"/>
  <c r="F275" i="1"/>
  <c r="C28" i="8" s="1"/>
  <c r="C29" i="6" s="1"/>
  <c r="I28" i="6" s="1"/>
  <c r="F305" i="1"/>
  <c r="C30" i="8" s="1"/>
  <c r="C31" i="6" s="1"/>
  <c r="J30" i="6" s="1"/>
  <c r="F494" i="1"/>
  <c r="C34" i="8" s="1"/>
  <c r="C35" i="6" s="1"/>
  <c r="J34" i="6" s="1"/>
  <c r="F523" i="1"/>
  <c r="C36" i="8" s="1"/>
  <c r="C37" i="6" s="1"/>
  <c r="J36" i="6" s="1"/>
  <c r="F548" i="1"/>
  <c r="C38" i="8" s="1"/>
  <c r="C39" i="6" s="1"/>
  <c r="L38" i="6" s="1"/>
  <c r="F590" i="1"/>
  <c r="C40" i="8" s="1"/>
  <c r="C41" i="6" s="1"/>
  <c r="F623" i="1"/>
  <c r="C42" i="8" s="1"/>
  <c r="C43" i="6" s="1"/>
  <c r="P42" i="6" s="1"/>
  <c r="F637" i="1"/>
  <c r="C48" i="8" s="1"/>
  <c r="C49" i="6" s="1"/>
  <c r="M48" i="6" s="1"/>
  <c r="F634" i="1"/>
  <c r="C46" i="8" s="1"/>
  <c r="C47" i="6" s="1"/>
  <c r="J46" i="6" s="1"/>
  <c r="F631" i="1"/>
  <c r="C44" i="8" s="1"/>
  <c r="C45" i="6" s="1"/>
  <c r="P44" i="6" s="1"/>
  <c r="F657" i="1"/>
  <c r="C52" i="8" s="1"/>
  <c r="C53" i="6" s="1"/>
  <c r="F52" i="6" s="1"/>
  <c r="F667" i="1"/>
  <c r="C54" i="8" s="1"/>
  <c r="C55" i="6" s="1"/>
  <c r="N54" i="6" s="1"/>
  <c r="O46" i="6" l="1"/>
  <c r="O26" i="6"/>
  <c r="O58" i="6" s="1"/>
  <c r="O59" i="6" s="1"/>
  <c r="K16" i="6"/>
  <c r="I54" i="6"/>
  <c r="P48" i="6"/>
  <c r="M46" i="6"/>
  <c r="K38" i="6"/>
  <c r="H36" i="6"/>
  <c r="L28" i="6"/>
  <c r="I26" i="6"/>
  <c r="P18" i="6"/>
  <c r="M16" i="6"/>
  <c r="L54" i="6"/>
  <c r="K48" i="6"/>
  <c r="L46" i="6"/>
  <c r="G36" i="6"/>
  <c r="H34" i="6"/>
  <c r="G28" i="6"/>
  <c r="O18" i="6"/>
  <c r="L16" i="6"/>
  <c r="F54" i="6"/>
  <c r="N46" i="6"/>
  <c r="F42" i="6"/>
  <c r="H38" i="6"/>
  <c r="J38" i="6"/>
  <c r="Q38" i="6"/>
  <c r="F30" i="6"/>
  <c r="M30" i="6"/>
  <c r="P30" i="6"/>
  <c r="H22" i="6"/>
  <c r="M22" i="6"/>
  <c r="N22" i="6"/>
  <c r="I18" i="6"/>
  <c r="F18" i="6"/>
  <c r="O52" i="6"/>
  <c r="I52" i="6"/>
  <c r="J52" i="6"/>
  <c r="I48" i="6"/>
  <c r="I44" i="6"/>
  <c r="J44" i="6"/>
  <c r="O44" i="6"/>
  <c r="G40" i="6"/>
  <c r="N36" i="6"/>
  <c r="H32" i="6"/>
  <c r="M32" i="6"/>
  <c r="N32" i="6"/>
  <c r="M28" i="6"/>
  <c r="Q28" i="6"/>
  <c r="L24" i="6"/>
  <c r="Q24" i="6"/>
  <c r="G24" i="6"/>
  <c r="P20" i="6"/>
  <c r="H20" i="6"/>
  <c r="H58" i="6" s="1"/>
  <c r="H59" i="6" s="1"/>
  <c r="J16" i="6"/>
  <c r="P12" i="6"/>
  <c r="H12" i="6"/>
  <c r="N12" i="6"/>
  <c r="N58" i="6" s="1"/>
  <c r="N59" i="6" s="1"/>
  <c r="O54" i="6"/>
  <c r="K46" i="6"/>
  <c r="O34" i="6"/>
  <c r="K26" i="6"/>
  <c r="L48" i="6"/>
  <c r="I46" i="6"/>
  <c r="G38" i="6"/>
  <c r="Q34" i="6"/>
  <c r="H28" i="6"/>
  <c r="O20" i="6"/>
  <c r="L18" i="6"/>
  <c r="I16" i="6"/>
  <c r="H54" i="6"/>
  <c r="G48" i="6"/>
  <c r="H46" i="6"/>
  <c r="D37" i="6"/>
  <c r="P26" i="6"/>
  <c r="K18" i="6"/>
  <c r="H16" i="6"/>
  <c r="C55" i="8"/>
  <c r="E14" i="8" s="1"/>
  <c r="L42" i="6"/>
  <c r="N42" i="6"/>
  <c r="M38" i="6"/>
  <c r="P38" i="6"/>
  <c r="N34" i="6"/>
  <c r="L30" i="6"/>
  <c r="I30" i="6"/>
  <c r="N26" i="6"/>
  <c r="L22" i="6"/>
  <c r="Q22" i="6"/>
  <c r="G22" i="6"/>
  <c r="Q18" i="6"/>
  <c r="N18" i="6"/>
  <c r="H52" i="6"/>
  <c r="M52" i="6"/>
  <c r="N52" i="6"/>
  <c r="Q48" i="6"/>
  <c r="M44" i="6"/>
  <c r="N44" i="6"/>
  <c r="H44" i="6"/>
  <c r="N40" i="6"/>
  <c r="I36" i="6"/>
  <c r="L32" i="6"/>
  <c r="Q32" i="6"/>
  <c r="G32" i="6"/>
  <c r="F28" i="6"/>
  <c r="J28" i="6"/>
  <c r="P24" i="6"/>
  <c r="F24" i="6"/>
  <c r="K24" i="6"/>
  <c r="F20" i="6"/>
  <c r="M20" i="6"/>
  <c r="M58" i="6" s="1"/>
  <c r="M59" i="6" s="1"/>
  <c r="N16" i="6"/>
  <c r="F12" i="6"/>
  <c r="F58" i="6" s="1"/>
  <c r="M12" i="6"/>
  <c r="K54" i="6"/>
  <c r="G46" i="6"/>
  <c r="K34" i="6"/>
  <c r="G26" i="6"/>
  <c r="Q54" i="6"/>
  <c r="H48" i="6"/>
  <c r="O42" i="6"/>
  <c r="P36" i="6"/>
  <c r="M34" i="6"/>
  <c r="Q26" i="6"/>
  <c r="K20" i="6"/>
  <c r="H18" i="6"/>
  <c r="E55" i="6"/>
  <c r="D49" i="6"/>
  <c r="O36" i="6"/>
  <c r="P34" i="6"/>
  <c r="O28" i="6"/>
  <c r="L26" i="6"/>
  <c r="G18" i="6"/>
  <c r="G58" i="6" s="1"/>
  <c r="G59" i="6" s="1"/>
  <c r="E37" i="6"/>
  <c r="E39" i="6"/>
  <c r="J54" i="6"/>
  <c r="F46" i="6"/>
  <c r="Q42" i="6"/>
  <c r="G42" i="6"/>
  <c r="I38" i="6"/>
  <c r="F38" i="6"/>
  <c r="F34" i="6"/>
  <c r="Q30" i="6"/>
  <c r="N30" i="6"/>
  <c r="F26" i="6"/>
  <c r="P22" i="6"/>
  <c r="P58" i="6" s="1"/>
  <c r="P59" i="6" s="1"/>
  <c r="F22" i="6"/>
  <c r="K22" i="6"/>
  <c r="J18" i="6"/>
  <c r="G52" i="6"/>
  <c r="L52" i="6"/>
  <c r="Q52" i="6"/>
  <c r="F48" i="6"/>
  <c r="J48" i="6"/>
  <c r="Q44" i="6"/>
  <c r="G44" i="6"/>
  <c r="L44" i="6"/>
  <c r="M36" i="6"/>
  <c r="Q36" i="6"/>
  <c r="P32" i="6"/>
  <c r="F32" i="6"/>
  <c r="K32" i="6"/>
  <c r="N28" i="6"/>
  <c r="I24" i="6"/>
  <c r="J24" i="6"/>
  <c r="O24" i="6"/>
  <c r="L20" i="6"/>
  <c r="I20" i="6"/>
  <c r="F16" i="6"/>
  <c r="L12" i="6"/>
  <c r="C56" i="6"/>
  <c r="D21" i="6" s="1"/>
  <c r="G54" i="6"/>
  <c r="O40" i="6"/>
  <c r="G34" i="6"/>
  <c r="O16" i="6"/>
  <c r="M54" i="6"/>
  <c r="Q46" i="6"/>
  <c r="K42" i="6"/>
  <c r="O38" i="6"/>
  <c r="L36" i="6"/>
  <c r="I34" i="6"/>
  <c r="P28" i="6"/>
  <c r="M26" i="6"/>
  <c r="G20" i="6"/>
  <c r="Q16" i="6"/>
  <c r="Q58" i="6" s="1"/>
  <c r="Q59" i="6" s="1"/>
  <c r="O12" i="6"/>
  <c r="P54" i="6"/>
  <c r="O48" i="6"/>
  <c r="P46" i="6"/>
  <c r="P40" i="6"/>
  <c r="K36" i="6"/>
  <c r="L34" i="6"/>
  <c r="K28" i="6"/>
  <c r="H26" i="6"/>
  <c r="D35" i="6"/>
  <c r="D53" i="6"/>
  <c r="M42" i="6"/>
  <c r="N38" i="6"/>
  <c r="H30" i="6"/>
  <c r="I22" i="6"/>
  <c r="J22" i="6"/>
  <c r="K52" i="6"/>
  <c r="P52" i="6"/>
  <c r="N48" i="6"/>
  <c r="F44" i="6"/>
  <c r="K44" i="6"/>
  <c r="F36" i="6"/>
  <c r="I32" i="6"/>
  <c r="J32" i="6"/>
  <c r="H24" i="6"/>
  <c r="M24" i="6"/>
  <c r="J20" i="6"/>
  <c r="Q20" i="6"/>
  <c r="J12" i="6"/>
  <c r="J58" i="6" s="1"/>
  <c r="J59" i="6" s="1"/>
  <c r="Q12" i="6"/>
  <c r="L29" i="9"/>
  <c r="L30" i="9" s="1"/>
  <c r="L33" i="9" s="1"/>
  <c r="L53" i="9" s="1"/>
  <c r="E49" i="6"/>
  <c r="E19" i="6"/>
  <c r="D43" i="6"/>
  <c r="E21" i="6"/>
  <c r="D33" i="6"/>
  <c r="E51" i="6"/>
  <c r="E33" i="6"/>
  <c r="E27" i="6"/>
  <c r="D19" i="6"/>
  <c r="E17" i="6"/>
  <c r="D55" i="6"/>
  <c r="D27" i="6"/>
  <c r="D39" i="6"/>
  <c r="E13" i="6"/>
  <c r="D25" i="6"/>
  <c r="E43" i="6"/>
  <c r="E15" i="6"/>
  <c r="E53" i="6"/>
  <c r="E31" i="6"/>
  <c r="D45" i="6"/>
  <c r="E25" i="6"/>
  <c r="D31" i="6"/>
  <c r="I58" i="6"/>
  <c r="I59" i="6" s="1"/>
  <c r="L58" i="6"/>
  <c r="L59" i="6" s="1"/>
  <c r="E34" i="8"/>
  <c r="E28" i="8"/>
  <c r="E48" i="8"/>
  <c r="E55" i="8"/>
  <c r="E50" i="8"/>
  <c r="E42" i="8"/>
  <c r="E40" i="8"/>
  <c r="E44" i="8"/>
  <c r="E26" i="8"/>
  <c r="E20" i="8"/>
  <c r="E38" i="8"/>
  <c r="E32" i="8"/>
  <c r="E54" i="8"/>
  <c r="E18" i="8"/>
  <c r="E12" i="8"/>
  <c r="E30" i="8"/>
  <c r="E24" i="8"/>
  <c r="E46" i="8"/>
  <c r="E36" i="8"/>
  <c r="E52" i="8"/>
  <c r="E22" i="8"/>
  <c r="E16" i="8"/>
  <c r="K58" i="6"/>
  <c r="K59" i="6" s="1"/>
  <c r="F669" i="1"/>
  <c r="F59" i="6" l="1"/>
  <c r="F60" i="6"/>
  <c r="F61" i="6" s="1"/>
  <c r="E35" i="6"/>
  <c r="D17" i="6"/>
  <c r="D56" i="6" s="1"/>
  <c r="D51" i="6"/>
  <c r="E41" i="6"/>
  <c r="D13" i="6"/>
  <c r="D23" i="6"/>
  <c r="E45" i="6"/>
  <c r="D15" i="6"/>
  <c r="E29" i="6"/>
  <c r="E56" i="6" s="1"/>
  <c r="E47" i="6"/>
  <c r="D47" i="6"/>
  <c r="D29" i="6"/>
  <c r="D41" i="6"/>
  <c r="L54" i="9"/>
  <c r="L55" i="9" s="1"/>
  <c r="L32" i="9"/>
  <c r="G60" i="6"/>
  <c r="H60" i="6" l="1"/>
  <c r="G61" i="6"/>
  <c r="I60" i="6" l="1"/>
  <c r="H61" i="6"/>
  <c r="I61" i="6" l="1"/>
  <c r="J60" i="6"/>
  <c r="K60" i="6" l="1"/>
  <c r="J61" i="6"/>
  <c r="L60" i="6" l="1"/>
  <c r="K61" i="6"/>
  <c r="M60" i="6" l="1"/>
  <c r="L61" i="6"/>
  <c r="M61" i="6" l="1"/>
  <c r="N60" i="6"/>
  <c r="O60" i="6" l="1"/>
  <c r="N61" i="6"/>
  <c r="P60" i="6" l="1"/>
  <c r="O61" i="6"/>
  <c r="Q60" i="6" l="1"/>
  <c r="Q61" i="6" s="1"/>
  <c r="P61" i="6"/>
</calcChain>
</file>

<file path=xl/sharedStrings.xml><?xml version="1.0" encoding="utf-8"?>
<sst xmlns="http://schemas.openxmlformats.org/spreadsheetml/2006/main" count="31533" uniqueCount="8266">
  <si>
    <t>PLANILHA DE SERVIÇOS E PREÇOS</t>
  </si>
  <si>
    <t>OBJETO:</t>
  </si>
  <si>
    <t>CONTRATAÇÃO DE EMPRESA PARA PRESTAÇÃO DE SERVIÇOS DE ENGENHARIA PARA EXECUÇÃO DAS OBRAS DE REFORMA, AMPLIAÇÃO/ADEQUAÇÃO DAS ÁREAS OPERACIONAIS E COMERCIAIS DO TERMINAL DE PASSAGEIROS AEROPORTO EURICO AGUIAR SALLES - SBVT-VITÓRIA/ES</t>
  </si>
  <si>
    <t xml:space="preserve">LOCAL: </t>
  </si>
  <si>
    <t>CÓDIGO ORÇAMENTO:</t>
  </si>
  <si>
    <t>DATA:</t>
  </si>
  <si>
    <t>DATA BASE:</t>
  </si>
  <si>
    <t>AEROPORTO EURICO AGUIAR SALLES - SBVT</t>
  </si>
  <si>
    <t>ITEM</t>
  </si>
  <si>
    <t>DESCRIÇÃO DOS SERVIÇOS</t>
  </si>
  <si>
    <t>UND</t>
  </si>
  <si>
    <t>QUANT</t>
  </si>
  <si>
    <t>VALOR UNITÁRIO (R$)</t>
  </si>
  <si>
    <t>VALOR TOTAL (R$)</t>
  </si>
  <si>
    <t>1.0</t>
  </si>
  <si>
    <t>SERVIÇOS PRELIMINARES:</t>
  </si>
  <si>
    <t>1.1</t>
  </si>
  <si>
    <t>Mobilização e desmobilização de máquinas e ferramentas.</t>
  </si>
  <si>
    <t>und</t>
  </si>
  <si>
    <t>1.2</t>
  </si>
  <si>
    <t>Locação de andaime metálico tipo fchadeiro</t>
  </si>
  <si>
    <t>m2</t>
  </si>
  <si>
    <t>TOTAL</t>
  </si>
  <si>
    <t>2.0</t>
  </si>
  <si>
    <t>ADMINISTRAÇÃO DA OBRA:</t>
  </si>
  <si>
    <t>2.1</t>
  </si>
  <si>
    <t>ADMINISTRAÇÃO DE OBRA</t>
  </si>
  <si>
    <t>MÊS</t>
  </si>
  <si>
    <t>3.0</t>
  </si>
  <si>
    <t>INSTALAÇÃO DO CANTEIRO DE OBRAS:</t>
  </si>
  <si>
    <t>3.1</t>
  </si>
  <si>
    <t>PLACA DE OBRA</t>
  </si>
  <si>
    <t>3.1.1.</t>
  </si>
  <si>
    <t>Placa em chapa de aço galvanizado. Dimensão: 2,00X 3,00m de acordo com a NI21 02/D(CSD)INFRAERO.</t>
  </si>
  <si>
    <t>3.2.</t>
  </si>
  <si>
    <t>TAPUME</t>
  </si>
  <si>
    <t>3.2.1.</t>
  </si>
  <si>
    <t xml:space="preserve">Tapume de chapas de madeira compensada laminada de 6 mm de espessura, com abertura e portão. Revestimento com pintura à cal (02 demãos) em ambas as faces, respectivamente, com altura de 2,2m,com abertura e portão. </t>
  </si>
  <si>
    <t>3.3.</t>
  </si>
  <si>
    <t>CANTEIRO DE OBRAS</t>
  </si>
  <si>
    <t>3.3.1.2</t>
  </si>
  <si>
    <t>Barracão de obra em chapa de madeira compensada, com banheiro, cobertura em fibrocimento 4mm, incluso intalações hidro-sanitárias e elétrica.</t>
  </si>
  <si>
    <t>3.3.1.3</t>
  </si>
  <si>
    <t>Barracão para depósito de cimento área de 10.90m2, de chapa de compensado 12mm e pontaletes 8x8cm, piso cimentado e cobertura de telhas de fibrocimento de 6mm, inclusive ponto de luz, conf. projeto (3 utilização)</t>
  </si>
  <si>
    <t>3.3.1.4</t>
  </si>
  <si>
    <t>Unidade de sanitário e vestiário p/ até 20 func. área de 18.15m2, paredes de chapa compens. 12mm e pontalete 8x8cm, piso cimentado, cobert. telha fibroc. 6mm, incl. instalação de luz e cx. de inspeção, conf. projeto (3 utilização)</t>
  </si>
  <si>
    <t>3.3.1.5</t>
  </si>
  <si>
    <t>Refeitório com paredes de chapa de compens. 12mm e pontaletes 8x8cm, piso ciment. e cob. de telhas fibroc. 6mm, incl. ponto de luz e cx. de inspeção (cons. 1.21 m2/func./turno), conf. projeto (3 utilização)</t>
  </si>
  <si>
    <t>3.3.1.6</t>
  </si>
  <si>
    <t>Reservatório de fibra de vidro de 500L, incl. suporte em madeira de 7x12cm e 5x7cm, elevado de 4m, conf. projeto (3 utilização)</t>
  </si>
  <si>
    <t>3.3.1.7</t>
  </si>
  <si>
    <t>Ligação provisoria agua/esg cant. Obra c/ escavação excl. reparo pavim. Logradouro publico e ligação de concessionaria.</t>
  </si>
  <si>
    <t>3.3.1.8</t>
  </si>
  <si>
    <t>Instalação /ligação provisoria eletrica baixa tensao p/ cant. Obra, m3 - chave 100a carga 3kwh, 20cv excl. forn. Medidor</t>
  </si>
  <si>
    <t>4.0</t>
  </si>
  <si>
    <t>DEMOLIÇÕES E RETIRADAS:</t>
  </si>
  <si>
    <t>4.1.</t>
  </si>
  <si>
    <t>Piso</t>
  </si>
  <si>
    <t>4.1.1.1</t>
  </si>
  <si>
    <t>Retirada cuidadosa de azulejos,ladrilhos, cerâmica e porcelanato e argamassa de assentamento</t>
  </si>
  <si>
    <t>4.1.1.2</t>
  </si>
  <si>
    <t>Retirada de piso em granito</t>
  </si>
  <si>
    <t>4.1.1.3</t>
  </si>
  <si>
    <t>Retirada de piso de madeira</t>
  </si>
  <si>
    <t>4.1.1.4</t>
  </si>
  <si>
    <t>Retirada de piso tipo Paviflex</t>
  </si>
  <si>
    <t>4.1.1.5</t>
  </si>
  <si>
    <t>Retiradada de piso em carpete</t>
  </si>
  <si>
    <t>4.1.1.6</t>
  </si>
  <si>
    <t>Retirada de piso emborrachado</t>
  </si>
  <si>
    <t>4.2.</t>
  </si>
  <si>
    <t>Parede</t>
  </si>
  <si>
    <t>4.2.1.1</t>
  </si>
  <si>
    <t>Retirada cuidadosa de azulejos/ladrilhos e argamassa de assentamento</t>
  </si>
  <si>
    <t>4.2.1.2</t>
  </si>
  <si>
    <t>Raspagem de pintura PVA</t>
  </si>
  <si>
    <t>4.2.1.3</t>
  </si>
  <si>
    <t>Demolição de alvenaria de tijolos furados sem reaproveitamento</t>
  </si>
  <si>
    <t>m3</t>
  </si>
  <si>
    <t>4.2.1.4</t>
  </si>
  <si>
    <t>Retirada de rodapé de madeira ou cerâmico</t>
  </si>
  <si>
    <t>m</t>
  </si>
  <si>
    <t>4.2.1.5</t>
  </si>
  <si>
    <t>Retirada de pelicula de madeira</t>
  </si>
  <si>
    <t>4.2.1.6</t>
  </si>
  <si>
    <t>Retirda de caixa de ar refrigerado em concreto</t>
  </si>
  <si>
    <t>Divisória</t>
  </si>
  <si>
    <t>4.2.1.7</t>
  </si>
  <si>
    <t>Demolição de divisórias em eucatex</t>
  </si>
  <si>
    <t>4.2.1.8</t>
  </si>
  <si>
    <t>demolição de divisória de vidro</t>
  </si>
  <si>
    <t>4.2.1.9</t>
  </si>
  <si>
    <t>Demolição de divisória de granito</t>
  </si>
  <si>
    <t>4.3.</t>
  </si>
  <si>
    <t>Teto</t>
  </si>
  <si>
    <t>4.3.1.1</t>
  </si>
  <si>
    <t>Demolição de forro de gesso</t>
  </si>
  <si>
    <t>4.3.1.2</t>
  </si>
  <si>
    <t>Retirada de forro em reguas de pvc, inclusive retirada de perfis</t>
  </si>
  <si>
    <t>4.3.1.3</t>
  </si>
  <si>
    <t>Retirada de forro em reguas de madeira</t>
  </si>
  <si>
    <t>4.3.1.4</t>
  </si>
  <si>
    <t>Retirada de forro de fibra mineral</t>
  </si>
  <si>
    <t>4.3.1.5</t>
  </si>
  <si>
    <t>Retirada de forro de alumínio</t>
  </si>
  <si>
    <t>4.4.</t>
  </si>
  <si>
    <t>Estrutura</t>
  </si>
  <si>
    <t>4.4.1.</t>
  </si>
  <si>
    <t>Demolição de estrutura de concreto armado</t>
  </si>
  <si>
    <t>4.4.2.</t>
  </si>
  <si>
    <t>Retirada de escada metálica externa</t>
  </si>
  <si>
    <t>4.5</t>
  </si>
  <si>
    <t>Fachada</t>
  </si>
  <si>
    <t>4.5.1</t>
  </si>
  <si>
    <t>4.5.2</t>
  </si>
  <si>
    <t>Retirada de chapa de aluminio ondulado</t>
  </si>
  <si>
    <t>4.6</t>
  </si>
  <si>
    <t>Esquadrias</t>
  </si>
  <si>
    <t>4.6.1</t>
  </si>
  <si>
    <t>Retirada de esquadrias metálicas</t>
  </si>
  <si>
    <t>4.6.2</t>
  </si>
  <si>
    <t>Retirada de folhas de porta de passagem ou janela</t>
  </si>
  <si>
    <t>4.6.3</t>
  </si>
  <si>
    <t>Retira de batentes de madeira</t>
  </si>
  <si>
    <t>4.7</t>
  </si>
  <si>
    <t>Bancadas, Acessórios, Louças e Metais</t>
  </si>
  <si>
    <t>4.7.1</t>
  </si>
  <si>
    <t>Retirada de bancadas, acessórios, louças e metais</t>
  </si>
  <si>
    <t>4.7.2</t>
  </si>
  <si>
    <t>Retirada de aparelhos sanitários</t>
  </si>
  <si>
    <t>4.7.3</t>
  </si>
  <si>
    <t>Retirada de bancada de pia</t>
  </si>
  <si>
    <t>4.7.4</t>
  </si>
  <si>
    <t>Retirada de torneiras e registros</t>
  </si>
  <si>
    <t>4.10</t>
  </si>
  <si>
    <t>Cobertura</t>
  </si>
  <si>
    <t>4.10.1</t>
  </si>
  <si>
    <t>Retirada de estrutura de madeira pontaleteada para telhas onduladas</t>
  </si>
  <si>
    <t>4.10.2</t>
  </si>
  <si>
    <t>Demolição de telhas onduladas</t>
  </si>
  <si>
    <t>5.0</t>
  </si>
  <si>
    <t>REFORMA DO PRÉDIO</t>
  </si>
  <si>
    <t>5.0.1</t>
  </si>
  <si>
    <t>MOVIMENTAÇÃO DE TERRA E RETIRADA DE ENTULHO</t>
  </si>
  <si>
    <t>5.0.1.1</t>
  </si>
  <si>
    <t>Escavação manual de cavas de fundação</t>
  </si>
  <si>
    <t>5.0.1.2</t>
  </si>
  <si>
    <t>Reaterro com areia e compactadas manualmente.</t>
  </si>
  <si>
    <t>5.0.1.3</t>
  </si>
  <si>
    <t>Transporte de entulho proveniente de demolições, retiradas e escavações, incluindo carga e descarga em caminhão basculante à (~DMT = 10 Km)</t>
  </si>
  <si>
    <t>5.0.1.4</t>
  </si>
  <si>
    <t>Bota-Fora de material escavado das cavas de fundação, inclusive matéria orgânica (DMT 10Km) considerando empolamento de 30%</t>
  </si>
  <si>
    <t>5.1</t>
  </si>
  <si>
    <t>REVESTIMENTOS DE PISO</t>
  </si>
  <si>
    <t>5.1.1</t>
  </si>
  <si>
    <t>Piso em granito polido branco dalla</t>
  </si>
  <si>
    <t>5.1.2</t>
  </si>
  <si>
    <t>Piso em cerâmica diamante branco</t>
  </si>
  <si>
    <t>5.1.3</t>
  </si>
  <si>
    <t>Piso em porcelanato sense bone 60x60cm (a4)</t>
  </si>
  <si>
    <t>5.1.4</t>
  </si>
  <si>
    <t>Piso em cerâmica cargo plus white 45x45cm (a5)</t>
  </si>
  <si>
    <t>5.1.5</t>
  </si>
  <si>
    <t xml:space="preserve">Piso em porcelanato d'ampezzo bianco 60x60 bold </t>
  </si>
  <si>
    <t>5.1.6</t>
  </si>
  <si>
    <t>Piso cerâmico gress ia pei-4, 31x31cm</t>
  </si>
  <si>
    <t>5.2</t>
  </si>
  <si>
    <t>PAREDES E DIVISÓRIAS</t>
  </si>
  <si>
    <t>5.2.1</t>
  </si>
  <si>
    <t xml:space="preserve">ALVENARIA DE VEDAÇÃO </t>
  </si>
  <si>
    <t>5.2.1.1</t>
  </si>
  <si>
    <t>Alvenaria tijolo cerâmico furado 10x20x20cm, 1/2 vez, com argamassa de cimento / sabro, e juntas de 1 cm</t>
  </si>
  <si>
    <t>5.2.1.2</t>
  </si>
  <si>
    <t>Chapisco traçõ 1:3 (cimento : areia), espessura 0,5cm, preparo manual.</t>
  </si>
  <si>
    <t>5.2.1.3</t>
  </si>
  <si>
    <t>Emboço paulista (massa única) traço 1:4 (cimento e areia), espessura 2cm, preparo manual , inclusive aditivo impermeabilizante</t>
  </si>
  <si>
    <t>5.2.1.4</t>
  </si>
  <si>
    <t>Reboco para perede no traço de 1:4,5 (cal: areia fina peneirada) na espessura de 0,5cm, preparo mecânico</t>
  </si>
  <si>
    <t>5.2.1.5</t>
  </si>
  <si>
    <t>verga 10 x 10cm em concreto pré-moldado FCK 20 MPA (preparo em betoneira) aço CA 60, bitola fina, inclusive formas tabua 3A</t>
  </si>
  <si>
    <t>5.2.3</t>
  </si>
  <si>
    <t xml:space="preserve"> DIVISÓRIAS </t>
  </si>
  <si>
    <t>5.2.3.1</t>
  </si>
  <si>
    <t>Divisória em Eucatex com 35mm de espessura</t>
  </si>
  <si>
    <t>5.2.3.2</t>
  </si>
  <si>
    <t>Divisória de vidro temperado incolor, com 10cm de espessura</t>
  </si>
  <si>
    <t>5.2.4</t>
  </si>
  <si>
    <t>DIVISÓRIAS EM GESSO ACARTONADO</t>
  </si>
  <si>
    <t>5.2.4.1</t>
  </si>
  <si>
    <t>Paredes em chapa de gesso resistente à umidade "RU" (Áreas Molhadas) - perfis reforçados para instalação de bancadas e acessórios:</t>
  </si>
  <si>
    <t>5.2.4.2</t>
  </si>
  <si>
    <t xml:space="preserve">Paredes em chapa de gesso "STANDART": </t>
  </si>
  <si>
    <t>5.3</t>
  </si>
  <si>
    <t>REVESTIMENTOS DE PAREDES</t>
  </si>
  <si>
    <t>5.3.1</t>
  </si>
  <si>
    <t>REVESTIMENTO CERÂMICO:</t>
  </si>
  <si>
    <t>5.3.1.1</t>
  </si>
  <si>
    <t>Revestimento cerâmico Minimale Off White Ret. 30x60 cm, Portobello, Cód 21591</t>
  </si>
  <si>
    <t>5.3.1.2</t>
  </si>
  <si>
    <t xml:space="preserve">Cerâmica diamante branco  32,50x57cm, Eliane ou similar, até a altura de 124cm </t>
  </si>
  <si>
    <t>5.3.1.3</t>
  </si>
  <si>
    <t>Faixa de 22cm de Granito Branco Dallas Polido</t>
  </si>
  <si>
    <t>5.3.2</t>
  </si>
  <si>
    <t>PORCELANATO</t>
  </si>
  <si>
    <t>5.3.2.1</t>
  </si>
  <si>
    <t xml:space="preserve">Porcelanato canela dourada 20x120cm, Portobello, Cód.: 21587E </t>
  </si>
  <si>
    <t>5.3.2.2</t>
  </si>
  <si>
    <t>Porcelanato,sense off white 10x60 RD Bold, Portobello, Cód.: 21293E</t>
  </si>
  <si>
    <t>5.3.3</t>
  </si>
  <si>
    <t>REVESTIMENTO DE GRANITO E ALUMINIO COMPOSTO</t>
  </si>
  <si>
    <t>5.3.3.1</t>
  </si>
  <si>
    <t>Granito polido branco Dallas</t>
  </si>
  <si>
    <t>5.3.3.2</t>
  </si>
  <si>
    <t>Aluminio composto Alucomax-nanobond, cor 9164, Silver Metalic (Prata)</t>
  </si>
  <si>
    <t>5.5</t>
  </si>
  <si>
    <t>TETOS:</t>
  </si>
  <si>
    <t>5.5.1.</t>
  </si>
  <si>
    <t>Forro de gesso liso:</t>
  </si>
  <si>
    <t>5.5.1.1</t>
  </si>
  <si>
    <t>Forro em placa de gesso pré-moldada liso, espessura central 12 mm, e nas bordas 30mm, placas 60x60cm, bisotado, incluso estrutura de madeira</t>
  </si>
  <si>
    <t>5.5.2.</t>
  </si>
  <si>
    <t>Forro acústico de fibra mineral:</t>
  </si>
  <si>
    <t>5.5.2.1</t>
  </si>
  <si>
    <t>Forro acústico de fibra mineral removível, Armstrong linha Georgian ou similar, modulação 625x625mm apoiados em perfis metálicos tipo "T" suspensos por perfis rígidos esp. 16mm</t>
  </si>
  <si>
    <t>5.6.</t>
  </si>
  <si>
    <t>PINTURA</t>
  </si>
  <si>
    <t>5.6.1.</t>
  </si>
  <si>
    <t>Pintura sobre parede:</t>
  </si>
  <si>
    <t>5.6.1.1.</t>
  </si>
  <si>
    <t>Pintura látex acrílica, cor branca, Suvinil ou similar (3 demãos), inclusive selador. (paredes externa).</t>
  </si>
  <si>
    <t>5.6.1.2.</t>
  </si>
  <si>
    <t>Pintura látex acrílica, cor branca, Suvinil ou similar (2 demãos), inclusive selador. (parede interna).</t>
  </si>
  <si>
    <t>5.6.2.</t>
  </si>
  <si>
    <t>Pintura sobre teto:</t>
  </si>
  <si>
    <t>5.6.2.1</t>
  </si>
  <si>
    <t xml:space="preserve">Pintura PVA, cor branca, Suvinil ou similar (2 demãos), inclusive selador. </t>
  </si>
  <si>
    <t>5.6.3</t>
  </si>
  <si>
    <t>Pintura sobre madeira:</t>
  </si>
  <si>
    <t>5.6.3.1</t>
  </si>
  <si>
    <t>pintura esmalte brilhante, duas demãos, incluso aprelhamento com fundo nivelador  branco fosco</t>
  </si>
  <si>
    <t>5.7.</t>
  </si>
  <si>
    <t>ESQUADRIAS:</t>
  </si>
  <si>
    <t>5.7.1.</t>
  </si>
  <si>
    <t>Esquadrias de Madeira</t>
  </si>
  <si>
    <t>5.7.1.1.</t>
  </si>
  <si>
    <t xml:space="preserve">Porta de madeira compensada lisa para pintura (80x210cm), com aduela e alisar de madeira de lei tipo cedrinho ou similar e dobradiças </t>
  </si>
  <si>
    <t>5.7.1.2.</t>
  </si>
  <si>
    <t xml:space="preserve">Porta de madeira compensada lisa para pintura (70x210cm), com aduela e alisar de madeira de lei tipo cedrinho ou similar e dobradiças </t>
  </si>
  <si>
    <t>5.7.1.3</t>
  </si>
  <si>
    <t xml:space="preserve">Porta de madeira compensada lisa para pintura (75x210cm), com aduela e alisar de madeira de lei tipo cedrinho ou similar e dobradiças </t>
  </si>
  <si>
    <t>5.7.2.</t>
  </si>
  <si>
    <t>Esquadrias de alumínio</t>
  </si>
  <si>
    <t>5.7.2.1</t>
  </si>
  <si>
    <t xml:space="preserve">Porta de abrir em alumínio anodizado natural tipo veneziana, perfil série 25, (60x160cm) com guarnições. </t>
  </si>
  <si>
    <t>5.7.2.2</t>
  </si>
  <si>
    <t>janela de correr vidro temperado, liso, incolor com 10mm de espessura</t>
  </si>
  <si>
    <t>5.7.2.3</t>
  </si>
  <si>
    <t>janela fixa em vidro temperado liso incolor</t>
  </si>
  <si>
    <t>5.7.2.10</t>
  </si>
  <si>
    <t>Janela basculante em alumínio e vidro , linha 25.</t>
  </si>
  <si>
    <t>5.7.3.</t>
  </si>
  <si>
    <t>Esquadrias de vidro</t>
  </si>
  <si>
    <t>5.7.3.1</t>
  </si>
  <si>
    <t xml:space="preserve">Porta de abrir em vidro temperado com 1,60x0,6m espessura 10mm inclusive assessórios cromados. </t>
  </si>
  <si>
    <t>5.7.3.2</t>
  </si>
  <si>
    <t xml:space="preserve">Porta de abrir em vidro temperado liso jateado com 0,80x2,10m,  espessura 10mm inclusive assessórios cromados. </t>
  </si>
  <si>
    <t>5.7.3.3</t>
  </si>
  <si>
    <t>Porta de abrir , em vidro temperado reflexiv 10mm 0,80x2,10m</t>
  </si>
  <si>
    <t>5.7.3.4</t>
  </si>
  <si>
    <t xml:space="preserve">Porta de correr em vidro temperado liso incolor com 2,00x2,10m,  espessura 10mm inclusive assessórios cromados. </t>
  </si>
  <si>
    <t>5.7.3.5</t>
  </si>
  <si>
    <t xml:space="preserve">Porta de correr com cionamento automático em vidro temperado liso incolor com 2,00x2,70m,  espessura 10mm inclusive assessórios cromados. </t>
  </si>
  <si>
    <t>5.7.3.6</t>
  </si>
  <si>
    <t xml:space="preserve">Porta de abrir em vidro temperado liso jateado com 0,90x2,10m,  espessura 10mm inclusive assessórios cromados. </t>
  </si>
  <si>
    <t>5.8.</t>
  </si>
  <si>
    <t>FERRAGENS</t>
  </si>
  <si>
    <t>5.8.1.</t>
  </si>
  <si>
    <t xml:space="preserve">Fechadura de embutir completa para portas externas, composta de maçaneta, espelho e máquina com acabamento cromado de padrão superior. </t>
  </si>
  <si>
    <t>5.8.2.</t>
  </si>
  <si>
    <t xml:space="preserve">Puxador em aço inoxidável largura 40cm e diam. 25mm. </t>
  </si>
  <si>
    <t>5.9.</t>
  </si>
  <si>
    <t>VIDROS E ESPELHOS</t>
  </si>
  <si>
    <t>5.9.2</t>
  </si>
  <si>
    <t xml:space="preserve">Vidro mini boreal,  4mm de espessura </t>
  </si>
  <si>
    <t>5.9.6</t>
  </si>
  <si>
    <t>Espelho cristal, espessura 4mm, incluindo chapa compensada 6mm,  fixado com parafuso cromados especiais e bucha.</t>
  </si>
  <si>
    <t>5.10</t>
  </si>
  <si>
    <t xml:space="preserve">ACABAMENTOS E ARREMATES </t>
  </si>
  <si>
    <t>5.10.1.</t>
  </si>
  <si>
    <t>Rodapés:</t>
  </si>
  <si>
    <t>5.10.1.1</t>
  </si>
  <si>
    <t>Rodapé em granito polido branco Dallas, h: 10cm</t>
  </si>
  <si>
    <t>5.10.1.2</t>
  </si>
  <si>
    <t>Rodapé em granito polido branco Dallas, h: 22,5cm</t>
  </si>
  <si>
    <t>5.10.2.</t>
  </si>
  <si>
    <t>Soleiras:</t>
  </si>
  <si>
    <t>5.10.2.1.</t>
  </si>
  <si>
    <t xml:space="preserve">Soleira de granito polido branco Dallas, espessura (15cm) da parede e de acordo com o vão da porta. </t>
  </si>
  <si>
    <t>5.10.2.2.</t>
  </si>
  <si>
    <t>Soleira de granito polido branco Dallas, espessura (10cm) da parede e de acordo com o vão da porta.</t>
  </si>
  <si>
    <t>5.10.3.</t>
  </si>
  <si>
    <t>Peitoris:</t>
  </si>
  <si>
    <t>5.10.3.1</t>
  </si>
  <si>
    <t>Peitoril de granito polido branco Polar, largura de 17cm e comprimento de acordo com o vão da janela.</t>
  </si>
  <si>
    <t>5.11.</t>
  </si>
  <si>
    <t>APARELHOS SANITÁRIOS, LOUÇAS, METAIS E OUTROS</t>
  </si>
  <si>
    <t>5.11.1.</t>
  </si>
  <si>
    <t>Louças</t>
  </si>
  <si>
    <t>5.11.1.1.</t>
  </si>
  <si>
    <t>Bacia sanitária convencional, cor branca, linha Azaléia, cód.: 91303, Celite ou similar, inclusive assento plástico e rabicho cromado</t>
  </si>
  <si>
    <t>5.11.1.2.</t>
  </si>
  <si>
    <t>Bacia sanitária, em louça, cor branca, linha Conforto, cód. P510, Deca ou similar inclusive assento plástico e rabicho cromado.</t>
  </si>
  <si>
    <t>5.11.1.3.</t>
  </si>
  <si>
    <t xml:space="preserve"> Cuba de embutir oval, em louça, ref.10119, cor branca, Deca ou similar; inclusive rabicho cromado, exclusive torneira.</t>
  </si>
  <si>
    <t>5.11.1.4.</t>
  </si>
  <si>
    <t xml:space="preserve">Cuba de semi encaixe quadrada, em louça,  ref. L830.C, cor branca, Deca ou similar; inclusive rabicho cromado, exclusive torneira. </t>
  </si>
  <si>
    <t>5.11.1.5.</t>
  </si>
  <si>
    <t>Lavatório Handicapped, em louça, cód. 54055, cor branca, Deca ou similar, inclusive rabicho cromado, exclusive torneira</t>
  </si>
  <si>
    <t>5.11.1.6.</t>
  </si>
  <si>
    <t>Lavatório com coluna suspensa, em louça, cód.: 56202, cor branca, Celite ou similar, inclusive rabicho cromado, exclusive torneira</t>
  </si>
  <si>
    <t>5.11.1.7.</t>
  </si>
  <si>
    <t>Mictório sifonado, em louça, cor branca, ref. M715, Deca ou similar; exclusive válvula e engates cromados.</t>
  </si>
  <si>
    <t>5.11.1.8</t>
  </si>
  <si>
    <t>Tanque louca branca c/coluna, em louça, cor branca, ref.: TQ 02 CT25, Deca ou similar, exclusive torneira</t>
  </si>
  <si>
    <t>5.11.2.9.</t>
  </si>
  <si>
    <t>Cuba de embutir (58,5x36x18cm), aço inox AISI 304, acabamento polido, liga 18:8, linha tradicional n°2 Franke ou similar</t>
  </si>
  <si>
    <t>5.11.2.</t>
  </si>
  <si>
    <t>Metais</t>
  </si>
  <si>
    <t>5.11.2.1</t>
  </si>
  <si>
    <t>Torneira para lavatório de mesa, cromada, com acionamento automático por meio de sensor, ref. 1180c, Decalux</t>
  </si>
  <si>
    <t>5.11.2.2</t>
  </si>
  <si>
    <t>Torneira de parede para tanque cromado</t>
  </si>
  <si>
    <t>5.11.2.3</t>
  </si>
  <si>
    <t>Torneira de mesa bica móvel com arejador articulável, linha Targa, cód. 1167 C40 CR Deca ou similar.</t>
  </si>
  <si>
    <t>5.11.2.5.</t>
  </si>
  <si>
    <t>Acabamento de válvula de descarga, antivandalismo, cód.: 1153 C39, Deca ou similar.</t>
  </si>
  <si>
    <t>5.11.2.7.</t>
  </si>
  <si>
    <t>Suporte de apoio para lavatório, PHD Systens ou similar.</t>
  </si>
  <si>
    <t>5.11.2.8.</t>
  </si>
  <si>
    <t>Barra de apoio em inox, comp. 80 cm, PHD Systens ou similar.</t>
  </si>
  <si>
    <t>5.11.3</t>
  </si>
  <si>
    <t>Acessórios</t>
  </si>
  <si>
    <t>5.11.3.1</t>
  </si>
  <si>
    <t>Ducha higiênica, linha Jet Aquarius, ref. 2195-A, Fabrimar ou similar.</t>
  </si>
  <si>
    <t>5.11.3.2</t>
  </si>
  <si>
    <t>Dispenser toalheiro interfolhas AH 34.010, transparente, Jofel ou similar.</t>
  </si>
  <si>
    <t>5.11.3.3</t>
  </si>
  <si>
    <t>Dispenser para sabonete líquido, linha euro, AC 81.000, transparente, Jofel ou similar.</t>
  </si>
  <si>
    <t>5.11.3.4</t>
  </si>
  <si>
    <t>Porta papel higiênico em rolo, ref. AE 52.010, transparente, rolos até 500m, Jofel ou similar.</t>
  </si>
  <si>
    <t>5.11.4</t>
  </si>
  <si>
    <t>Bancadas de granito polido branco polar, espessura 2cm e comprimento de acordo com projeto:</t>
  </si>
  <si>
    <t>5.11.4.1</t>
  </si>
  <si>
    <t xml:space="preserve">Bancada de granito polido branco Dallas, espessura 2cm </t>
  </si>
  <si>
    <t>5.11.4.2</t>
  </si>
  <si>
    <t xml:space="preserve">Divisória em granito polido branco Dalla , espessura de 3cm. </t>
  </si>
  <si>
    <t>5.11.4.3</t>
  </si>
  <si>
    <t>Divisória art flex na cor preta, espessira 1cm</t>
  </si>
  <si>
    <t>5.12</t>
  </si>
  <si>
    <t>IMPERMEABILIZAÇÃO</t>
  </si>
  <si>
    <t>5.12.1</t>
  </si>
  <si>
    <t>Impermeabilização com argamassa polimérica Igol 2 - SiKa ou Viaplus 1000 ou equivalente, aplicados conforme descrição do fabricante</t>
  </si>
  <si>
    <t>5.12.2</t>
  </si>
  <si>
    <t>Impermeabilização com manta asfáltica, atendendo a NBR 9952, asfalto polimerizado espessura 3mm,  inclusive regularização de base com argamassa de cimento e areia traço 1:4,  espessura mínima de 15mm, e proteção mecânica  com argamassa de cimento e areia traço 1:3 espessura média de 3cm,  obedecendo rigorosamente todas as especificações e instruções quanto a preparação e ao processo de aplicação exigido pelo fabricante</t>
  </si>
  <si>
    <t>5.13</t>
  </si>
  <si>
    <t>SERVIÇOS COMPLEMENTARES DIVERSOS</t>
  </si>
  <si>
    <t>5.13.1</t>
  </si>
  <si>
    <t>Diversos Internos</t>
  </si>
  <si>
    <t>5.13.1.1</t>
  </si>
  <si>
    <t>Guarda-corpo com corrimão em tubo de aço inox escovado diâm. 1 1/4", com suporte em tubo de aço diâm. 1" a cada 1,5m, soldado no tubo de diâm. 1 1/4" com o mesmo acabamento do suporte.</t>
  </si>
  <si>
    <t>5.13.1.2</t>
  </si>
  <si>
    <t>Placa de impacto para porta, PHD Systens ou similar.</t>
  </si>
  <si>
    <t>5.15</t>
  </si>
  <si>
    <t>MÓVEIS INTERNOS</t>
  </si>
  <si>
    <t>5.15.1</t>
  </si>
  <si>
    <t>Balcão de embalagem de malas</t>
  </si>
  <si>
    <t>5.15.2</t>
  </si>
  <si>
    <t>Balcão check-in</t>
  </si>
  <si>
    <t>5.15.3</t>
  </si>
  <si>
    <t>Balcão de agência de viagem</t>
  </si>
  <si>
    <t>5.15.4</t>
  </si>
  <si>
    <t>Balcão de informação</t>
  </si>
  <si>
    <t>5.15.5</t>
  </si>
  <si>
    <t xml:space="preserve">Balcão BVRI </t>
  </si>
  <si>
    <t>5.14</t>
  </si>
  <si>
    <t>PAGINAÇÃO E ACESSIBILIDADE</t>
  </si>
  <si>
    <t>5.14.1.1</t>
  </si>
  <si>
    <t>Piso de alerta- Piso tátil de borracha 25x25cm na cor cinz tipo pontilhado</t>
  </si>
  <si>
    <t>5.14.1.2</t>
  </si>
  <si>
    <t>Piso direcional- Piso tátil de borracha 25x25cm na cor cinz tipo ranurado</t>
  </si>
  <si>
    <t>6.0</t>
  </si>
  <si>
    <t>COMUNICAÇÃO VISUAL</t>
  </si>
  <si>
    <t>6.1</t>
  </si>
  <si>
    <t xml:space="preserve">PLACA SOBREPOSTA QUADRADA (26X26cm) , ESTRUTURA EM TUBO DE AÇO GALVANIZADO SEÇÃO QUADRADA L=2,5cm COM APLICAÇÃO DE TINTA AUTOMOTIVA, CHAPA AÇO GALVANIZADA E PICTOGRAMA E TEXTO EM ADESIVO OPACO RECORTADO ELETRONICAMENTE </t>
  </si>
  <si>
    <t>6.2</t>
  </si>
  <si>
    <t xml:space="preserve">PLACA SOBREPOSTA RETANGULAR DUPLA (2 de 30X12cm), ESTRUTURA EM TUBO DE AÇO GALVANIZADO SEÇÃO QUADRADA L=2,5cm COM APLICAÇÃO DE TINTA AUTOMOTIVA, CHAPA AÇO GALVANIZADA E TEXTO EM ADESIVO OPACO RECORTADO ELETRONICAMENTE </t>
  </si>
  <si>
    <t>6.3</t>
  </si>
  <si>
    <t xml:space="preserve">PLACA SOBREPOSTA QUADRADA (56X56cm) , ESTRUTURA EM TUBO DE AÇO GALVANIZADO SEÇÃO QUADRADA L=2,5cm COM APLICAÇÃO DE TINTA AUTOMOTIVA, CHAPA AÇO GALVANIZADA E PICTOGRAMA E TEXTO EM ADESIVO OPACO RECORTADO ELETRONICAMENTE </t>
  </si>
  <si>
    <t>6.4</t>
  </si>
  <si>
    <t> PLACA SOBREPOSTA RETANGULAR (100X30cm) , ESTRUTURA EM TUBO DE AÇO GALVANIZADO SEÇÃO QUADRADA L=2,5cm COM APLICAÇÃO DE TINTA AUTOMOTIVA, CHAPA AÇO GALVANIZADA E TEXTO EM ADESIVO OPACO RECORTADO ELETRONICAMENTE</t>
  </si>
  <si>
    <t>6.5</t>
  </si>
  <si>
    <t xml:space="preserve">PLACA SOBREPOSTA RETANGULAR (116X30cm) , ESTRUTURA EM TUBO DE AÇO GALVANIZADO SEÇÃO QUADRADA L=2,5cm COM APLICAÇÃO DE TINTA AUTOMOTIVA, CHAPA AÇO GALVANIZADA E PICTOGRAMA E TEXTO EM ADESIVO OPACO RECORTADO ELETRONICAMENTE </t>
  </si>
  <si>
    <t>6.6</t>
  </si>
  <si>
    <t xml:space="preserve">BANDEIRA RETANGULAR DUPLA FRENTE E VERSO (4 de 200X30cm) , ESTRUTURA EM TUBO DE AÇO GALVANIZADO SEÇÃO QUADRADA L=2,5cm COM APLICAÇÃO DE TINTA AUTOMOTIVA, CHAPA AÇO GALVANIZADA E PICTOGRAMA E TEXTO EM ADESIVO OPACO RECORTADO ELETRONICAMENTE </t>
  </si>
  <si>
    <t>6.7</t>
  </si>
  <si>
    <t>PLACA  DE CHAPA DE AÇO GALVANIZADO SOBREPOSTA RETANGULAR DUPLA MED.(8 DE 2,00X0,30) COM PINTURA AUTOMOTIVA E ADESIVO RECORTE ELETRONICO</t>
  </si>
  <si>
    <t>7.0</t>
  </si>
  <si>
    <t>ESTRUTURA E FUNDAÇÃO</t>
  </si>
  <si>
    <t>7.1</t>
  </si>
  <si>
    <t>FUNDAÇÃO</t>
  </si>
  <si>
    <t>7.1.1</t>
  </si>
  <si>
    <t>Forma de pinho de 3ª para concreto de fundações reaproveitamento 3 vezes</t>
  </si>
  <si>
    <t>7.1.2</t>
  </si>
  <si>
    <t>Agente de desforma para concreto TP Desmol  CD – Otto Baumgart ou equivalente.</t>
  </si>
  <si>
    <t>l</t>
  </si>
  <si>
    <t>7.1.3</t>
  </si>
  <si>
    <t>Concreto magro</t>
  </si>
  <si>
    <t>7.1.4</t>
  </si>
  <si>
    <t xml:space="preserve">Concreto usinado bombeado com FCK 30MPA, inclusive colocação, espalhamento e acabamento.  </t>
  </si>
  <si>
    <t>7.1.5</t>
  </si>
  <si>
    <t>Armação de aço CA 60 Diam. 7 à 8mm fornecimento, inclusive corte, dobra e colocação.</t>
  </si>
  <si>
    <t>kg</t>
  </si>
  <si>
    <t>7.1.6</t>
  </si>
  <si>
    <t>Armação de aço CA 50 Diam. 6,3 a 12,5mm fornecimento, inclusive corte, dobra e colocação.</t>
  </si>
  <si>
    <t>7.1.7</t>
  </si>
  <si>
    <t>Armacao aco ca-50 diam.16,0 (5/8) à 25,0mm (1) - fornecimento/ co kg
rte(perda de 10%) / dobra / colocação.</t>
  </si>
  <si>
    <t>7.2</t>
  </si>
  <si>
    <t>ESTRUTURA</t>
  </si>
  <si>
    <t>7.2.1</t>
  </si>
  <si>
    <t>Forma de chapa de madeira compensada plastificada esp. 10mm, para estrutura, reaproveitamento 3 vezes:</t>
  </si>
  <si>
    <t>7.2.2</t>
  </si>
  <si>
    <t>7.2.3</t>
  </si>
  <si>
    <t>Armação de aço CA 60 Diam. 5mm fornecimento, inclusive corte, dobra e colocação.</t>
  </si>
  <si>
    <t>7.2.4</t>
  </si>
  <si>
    <t>7.2.5</t>
  </si>
  <si>
    <t>8.0</t>
  </si>
  <si>
    <t>INSTALAÇÕES DE ÁGUA FRIA</t>
  </si>
  <si>
    <t>8.1</t>
  </si>
  <si>
    <t>TUBOS E CONEXÕES</t>
  </si>
  <si>
    <t>8.1.1</t>
  </si>
  <si>
    <t>TUBO PVC SOLDAVEL AGUA FRIA DN 25MM, INCLUSIVE CONEXOES - FORNECIMENTO E INSTALACAO</t>
  </si>
  <si>
    <t>M</t>
  </si>
  <si>
    <t>8.1.2</t>
  </si>
  <si>
    <t>TUBO PVC SOLDAVEL AGUA FRIA DN 40MM, INCLUSIVE CONEXOES - FORNECIMENTO E INSTALACAO</t>
  </si>
  <si>
    <t>8.1.3</t>
  </si>
  <si>
    <t>TUBO PVC SOLDAVEL AGUA FRIA DN 50MM, INCLUSIVE CONEXOES - FORNECIMENTO E INSTALACAO</t>
  </si>
  <si>
    <t>8.2</t>
  </si>
  <si>
    <t>ABERTURA E FECHAMENTO DE RASGOS EM ALVENARIA</t>
  </si>
  <si>
    <t>8.2.1</t>
  </si>
  <si>
    <t>ABERTURA/FECHAMENTO RASGO ALVENARIA PARA TUBOS, FECHAMENTO COM ARGAMASSA TRAÇO 1:4 (CIMENTO E AREIA - DE 1/2" A 1")</t>
  </si>
  <si>
    <t>8.2.2</t>
  </si>
  <si>
    <t>ABERTURA/FECHAMENTO RASGO ALVENARIA PARA TUBOS, FECHAMENTO COM ARGAMASSA TRAÇO 1:4 (CIMENTO E AREIA - DE 3/4" A 1")</t>
  </si>
  <si>
    <t>8.2.3</t>
  </si>
  <si>
    <t>EXECUÇÃO DE LASTROS EM ALVENARIA</t>
  </si>
  <si>
    <t>8.3</t>
  </si>
  <si>
    <t>REGISTROS</t>
  </si>
  <si>
    <t>8.3.1</t>
  </si>
  <si>
    <t>FORNECIMENTO E INSTALAÇÃO DE REGISTRO GAVETA 3/4" BRUTO LATÃO COM ACAB. CROMADO</t>
  </si>
  <si>
    <t>8.3.2</t>
  </si>
  <si>
    <t>FORNECIMENTO E INSTALAÇÃO DE REGISTRO GAVETA 1.1/2" BRUTO LATÃO COM ACAB. CROMADO</t>
  </si>
  <si>
    <t>8.4</t>
  </si>
  <si>
    <t>VÁLVULAS</t>
  </si>
  <si>
    <t>8.4.1</t>
  </si>
  <si>
    <t>VÁLVULA DE DESCARGA 1/2" C/ ACABAMENTO CROMADO</t>
  </si>
  <si>
    <t>8.4.2</t>
  </si>
  <si>
    <t>VÁLVULA DE DESCARGA 11/2" C/ ACABAMENTO CROMADO</t>
  </si>
  <si>
    <t>8.6</t>
  </si>
  <si>
    <t>RETIRADA DE TUBULAÇÃO E REGISTROS EXISTENTES</t>
  </si>
  <si>
    <t>8.6.1</t>
  </si>
  <si>
    <t>RETIRADA DE TUBULAÇÃO EXISTENTE</t>
  </si>
  <si>
    <t>8.6.2</t>
  </si>
  <si>
    <t>RETIRADA DE REGISTROS EXISTENTES</t>
  </si>
  <si>
    <t>9.0</t>
  </si>
  <si>
    <t>INSTALAÇÕES DE ESGOTO PREDIAL</t>
  </si>
  <si>
    <t>9.1</t>
  </si>
  <si>
    <t>9.1.1</t>
  </si>
  <si>
    <t>TUBO PVC ESGOTO JS PREDIAL DN 40MM, INCLUSIVE CONEXOES - FORNECIMENTO E INSTALAÇÃO</t>
  </si>
  <si>
    <t>9.1.2</t>
  </si>
  <si>
    <t>TUBO PVC ESGOTO PREDIAL DN 50MM, INCLUSIVE CONEXOES - FORNECIMENTO E INSTALAÇÃO</t>
  </si>
  <si>
    <t>9.1.3</t>
  </si>
  <si>
    <t>TUBO PVC ESGOTO PREDIAL DN 75MM, INCLUSIVE CONEXOES - FORNECIMENTO E INSTALAÇÃO</t>
  </si>
  <si>
    <t>9.1.4</t>
  </si>
  <si>
    <t>TUBO PVC ESGOTO PREDIAL DN 100MM, INCLUSIVE CONEXOES - FORNECIMENTO E INSTALAÇÃO</t>
  </si>
  <si>
    <t>9.2</t>
  </si>
  <si>
    <t>TUBULAÇÃO DE LIGAÇÃO DAS CAIXAS</t>
  </si>
  <si>
    <t>9.2.1</t>
  </si>
  <si>
    <t>TUBO PVC ESGOTO PREDIAL DN 150MM, INCLUSIVE CONEXOES - FORNECIMENTO E INSTALAÇÃO</t>
  </si>
  <si>
    <t>9.2.2</t>
  </si>
  <si>
    <t>ESCAVAÇÃO MANUAL (VALAS OU FUNDAÇÕES RASAS)</t>
  </si>
  <si>
    <t>M3</t>
  </si>
  <si>
    <t>9.2.3</t>
  </si>
  <si>
    <t>REATERRO MANUAL DE VALAS</t>
  </si>
  <si>
    <t>9.3</t>
  </si>
  <si>
    <t>9.3.1</t>
  </si>
  <si>
    <t>9.4</t>
  </si>
  <si>
    <t>CAIXAS EMPREGANDO ARGAMASSA DE CIMENTO, CAL E AREIA, INCLUSIVE ESCAVAÇÃO, REATERRO E ENCHIMENTO</t>
  </si>
  <si>
    <t>9.4.1</t>
  </si>
  <si>
    <t>CAIXA DE AREIA SIFONADA 60X60X60CM EM ALVENARIA - EXECUÇÃO</t>
  </si>
  <si>
    <t>UN</t>
  </si>
  <si>
    <t>9.4.2</t>
  </si>
  <si>
    <t>CAIXA DE INSPEÇÃO EM ALVENARIA DE TIJOLO MACIÇO 60X60X60CM, REVESTIDA INTERNAMENTE COM BARRA LISA (CIMENTO E AREIA, TRAÇO 1:4) E=2,0CM, COM TAMPA PRÉ-MOLDADA DE CONCRETO E FUNDO DE CONCRETO 15MPA</t>
  </si>
  <si>
    <t>9.4.3</t>
  </si>
  <si>
    <t>CAIXAS DE GORDURA</t>
  </si>
  <si>
    <t>9.4.3.1</t>
  </si>
  <si>
    <t>CAIXA DE GORDURA SIMPLES EM CONCRETO PRE-MOLDADO DN 40MM COM TAMPA - FORNECIMENTO E INSTALAÇÃO</t>
  </si>
  <si>
    <t>9.4.3.2</t>
  </si>
  <si>
    <t>CAIXA DE GORDURA DUPLA EM CONCRETO PRE-MOLDADO COM TAMPA - FORNECIMENTO E INSTALAÇÃO</t>
  </si>
  <si>
    <t>9.5</t>
  </si>
  <si>
    <t>CAIXAS DE PVC</t>
  </si>
  <si>
    <t>9.5.1</t>
  </si>
  <si>
    <t>CAIXA SIFONADA PVC 150X150X50MM COM GRELHA REDONDA BRANCA - FORNECIMENTO E INSTALAÇÃO</t>
  </si>
  <si>
    <t>9.5.2</t>
  </si>
  <si>
    <t>CAIXA SIFONADA TAMPA CEGA PVC 150X150X50MM COM GRELHA REDONDA BRANCA - FORNECIMENTO E INSTALAÇÃO</t>
  </si>
  <si>
    <t>9.6</t>
  </si>
  <si>
    <t>9.6.1</t>
  </si>
  <si>
    <t>SISTEMA DE COMBATE A INCÊNDIO</t>
  </si>
  <si>
    <t>10.1</t>
  </si>
  <si>
    <t>SISTEMA DE HIDRANTE E MANGOTINHOS</t>
  </si>
  <si>
    <t>10.1.1</t>
  </si>
  <si>
    <t>HIDRANTE DE RECALQUE NO PASSEIO EM CAIXA METÁLICA DE 40X60X40CM, INCL. REGISTRO GLOBO ANGULAR 90º DE 63MM, ADAPTADOR P/ ENGATE RÁPIDO E TAMPA C/ CORRENTE</t>
  </si>
  <si>
    <t>10.1.2</t>
  </si>
  <si>
    <t>ABRIGO</t>
  </si>
  <si>
    <t>10.1.2.1</t>
  </si>
  <si>
    <t>ABRIGO PARA HIDRANTE, 75X45X17CM, COM REGISTRO GLOBO ANGULAR 45º 2.1/2", ADAPTADOR STORZ 2.1/2", MANGUEIRA DE INCÊNDIO 15M, REDUÇÃO 2.1/2X1.1/2" E ESGUICHO EM LATÃO 1.1/2" - FORNECIMENTO E INSTALAÇÃO</t>
  </si>
  <si>
    <t>10.1.2.2</t>
  </si>
  <si>
    <t>ABRIGO PARA HIDRANTE, 90X60X17CM, COM REGISTRO GLOBO ANGULAR 45º 2.1/2", ADAPTADOR STORZ 2.1/2", MANGUEIRA DE INCÊNDIO 15M, REDUÇÃO 2.1/2X1.1/2" E ESGUICHO EM LATÃO 1.1/2" - FORNECIMENTO E INSTALAÇÃO</t>
  </si>
  <si>
    <t>10.1.3</t>
  </si>
  <si>
    <t>10.1.3.1</t>
  </si>
  <si>
    <t>TUBO DE AÇO GALVANIZADO COM COSTURA 2.1/2" (65MM), INCLUSIVE CONEXÕES - FORNECIMENTO E INSTALAÇÃO</t>
  </si>
  <si>
    <t>10.1.4</t>
  </si>
  <si>
    <t>REGISTROS E VÁLVULAS</t>
  </si>
  <si>
    <t>10.1.4.1</t>
  </si>
  <si>
    <t>REGISTRO DE GAVETA 2" BRUTO LATÃO - FORNECIMENTO E INSTALAÇÃO</t>
  </si>
  <si>
    <t>10.1.4.2</t>
  </si>
  <si>
    <t>VÁLVULA DE RETENÇÃO VERTICAL DE 2 1/2" (65MM) ASSENTE C/FIO BAHIA E PASTA</t>
  </si>
  <si>
    <t>10.1.5</t>
  </si>
  <si>
    <t>EQUIPAMENTOS DO SISTEMA DE HIDRANTES</t>
  </si>
  <si>
    <t>10.1.5.1</t>
  </si>
  <si>
    <t>BOMBA DE INCÊNCIO CENTRÍFUGA HORIZONTAL TRIFÁSICA 3CV 60HZ</t>
  </si>
  <si>
    <t>10.1.5.2</t>
  </si>
  <si>
    <t>KIT PNEUMÁTICO</t>
  </si>
  <si>
    <t>10.1.5.3</t>
  </si>
  <si>
    <t>QUADRO DE COMANDO DE BOMBAS</t>
  </si>
  <si>
    <t>10.2</t>
  </si>
  <si>
    <t>SPRINKLER</t>
  </si>
  <si>
    <t>10.2.1</t>
  </si>
  <si>
    <t>SPRINKLER TIPO PENDENTE 68 GRAUS CELCIUS (BULBO VERMELHO) ACABAMENTO CROMADO 1/2" 15MM</t>
  </si>
  <si>
    <t>10.2.2</t>
  </si>
  <si>
    <t>TUBOS</t>
  </si>
  <si>
    <t>10.2.2.1</t>
  </si>
  <si>
    <t>TUBO DE AÇO GALVANIZADO COM COSTURA 1" (25MM), INCLUSIVE CONEXÕES - FORNECIMENTO E INSTALAÇÃO</t>
  </si>
  <si>
    <t>10.2.2.2</t>
  </si>
  <si>
    <t>TUBO DE AÇO GALVANIZADO COM COSTURA 1.1/4" (32MM), INCLUSIVE CONEXÕES - FORNECIMENTO E INSTALAÇÃO</t>
  </si>
  <si>
    <t>10.2.2.3</t>
  </si>
  <si>
    <t>TUBO DE AÇO GALVANIZADO COM COSTURA 1.1/2" (40MM), INCLUSIVE CONEXÕES - FORNECIMENTO E INSTALAÇÃO</t>
  </si>
  <si>
    <t>10.2.2.4</t>
  </si>
  <si>
    <t>TUBO DE AÇO GALVANIZADO COM COSTURA 2" (50MM), INCLUSIVE CONEXÕES - FORNECIMENTO E INSTALAÇÃO</t>
  </si>
  <si>
    <t>10.2.2.5</t>
  </si>
  <si>
    <t>10.2.2.6</t>
  </si>
  <si>
    <t>TUBO DE AÇO GALVANIZADO COM COSTURA 3" (80MM), INCLUSIVE CONEXÕES - FORNECIMENTO E INSTALAÇÃO</t>
  </si>
  <si>
    <t>10.2.2.7</t>
  </si>
  <si>
    <t>TUBO DE AÇO GALVANIZADO COM COSTURA 6" (150MM), INCLUSIVE CONEXÕES - FORNECIMENTO E INSTALAÇÃO</t>
  </si>
  <si>
    <t>10.2.4</t>
  </si>
  <si>
    <t>REGISTRO DE GAVETA 3/4" BRUTO DIÂMETRO FORNECIMENTO E INSTALAÇÃO</t>
  </si>
  <si>
    <t>10.2.5</t>
  </si>
  <si>
    <t>SINALIZAÇÃO DE EMERGÊNCIA</t>
  </si>
  <si>
    <t>10.2.5.1</t>
  </si>
  <si>
    <t>E7 - ABRIGO DE MANGUEIRA E HIDRANTE</t>
  </si>
  <si>
    <t>INSTALAÇÕES ELÉTRICAS</t>
  </si>
  <si>
    <t>11.3.1</t>
  </si>
  <si>
    <t>QUADROS DE DISTRIBUIÇÃO E COMANDO ELÉTRICOS(FORNECIMENTO E INSTALAÇÃO)</t>
  </si>
  <si>
    <t>11.3.1.1</t>
  </si>
  <si>
    <t>Quadro de distribuição de energia em chapa metálica do tipo comando para sobrepor, porém, instalados semi-embutidos, com porta, e barramentos trifásicos, neutro e terra, adequados as capacidades de 12  circuitos, dimensões 600x480x170mm fabricante CEMAR CS-6048-17 ou similar equivalente.(Uso interno)</t>
  </si>
  <si>
    <t>11.3.1.2</t>
  </si>
  <si>
    <t>Quadro de distribuição de energia em chapa metálica do tipo comando para sobrepor, porém, instalados semi-embutidos, com porta, e barramentos trifásicos, neutro e terra, adequados as capacidades de 18  circuitos, dimensões 760x480x170mm fabricante CEMAR CS-7648-17 ou similar equivalente.(Uso interno)</t>
  </si>
  <si>
    <t>11.3.1.3</t>
  </si>
  <si>
    <t>Quadro de distribuição de energia em chapa metálica do tipo comando para sobrepor, porém, instalados semi-embutidos, com porta, e barramentos trifásicos, neutro e terra, adequados as capacidades de 24 circuitos, dimensões 760x480x170mm fabricante CEMAR CS-7648-17 ou similar equivalente.(Uso interno)</t>
  </si>
  <si>
    <t>11.3.1.4</t>
  </si>
  <si>
    <t>Quadro de distribuição de energia em chapa metálica do tipo comando para sobrepor, porém, instalados semi-embutidos, com porta, e barramentos trifásicos, neutro e terra, adequados as capacidades de 30  circuitos, dimensões 760x600x220mm fabricante CEMAR CS-7660-22 ou similar equivalente.(Uso interno)</t>
  </si>
  <si>
    <t>11.3.1.5</t>
  </si>
  <si>
    <t>Quadro de distribuição de energia em chapa metálica do tipo comando para sobrepor, porém, instalados semi-embutidos, com porta, e barramentos trifásicos, neutro e terra, adequados as capacidades de 18  circuitos, dimensões 760x600x220mm fabricante CEMAR CS-7660-22 ou similar equivalente.(Uso em climatização)</t>
  </si>
  <si>
    <t>11.3.1.6</t>
  </si>
  <si>
    <t>Quadro de distribuição de energia em chapa metálica do tipo comando para sobrepor, porém, instalados semi-embutidos, com porta, e barramentos trifásicos, neutro e terra, adequados as capacidades de 24  circuitos, dimensões 760x600x220mm fabricante CEMAR CS-7660-22 ou similar equivalente.(Uso em climatização)</t>
  </si>
  <si>
    <t>11.3.1.7</t>
  </si>
  <si>
    <t>Quadro de distribuição de energia em chapa metálica do tipo comando para sobrepor, porém, instalados semi-embutidos, com porta, e 10 botões faceados com LED na cor verde com retenção, tensão de comando 230-240V , adequados as dimensões mínimas de 480x380x170mm fabricante CEMAR CS-4838-17 ou similar equivalente.(Uso exclusivo para o sistema de controle de iluminação).</t>
  </si>
  <si>
    <t>11.3.2</t>
  </si>
  <si>
    <t>CONDULETES PARA INSTALAÇÕES APARENTES(FORNECIMENTO E INSTALAÇÃO)</t>
  </si>
  <si>
    <t>11.3.2.1</t>
  </si>
  <si>
    <t>Condulete 3/4" em liga de alumínio fundido tipo  "T" ref. MELF ou similar</t>
  </si>
  <si>
    <t>11.3.2.2</t>
  </si>
  <si>
    <t>Condulete 1" em liga de alumínio fundido tipo  "LL" ref. MELF ou similar</t>
  </si>
  <si>
    <t>11.3.2.3</t>
  </si>
  <si>
    <t>Condulete 1" em liga de alumínio fundido tipo  "C" ref. MELF ou similar</t>
  </si>
  <si>
    <t>11.3.2.4</t>
  </si>
  <si>
    <t>Condulete 1" em liga de alumínio fundido tipo  "X" ref. MELF ou similar</t>
  </si>
  <si>
    <t>11.3.2.5</t>
  </si>
  <si>
    <t>Condulete 11/4" em liga de alumínio fundido tipo  LL" ref. MELF ou similar</t>
  </si>
  <si>
    <t>11.3.2.6</t>
  </si>
  <si>
    <t>Condulete 11/4" em liga de alumínio fundido tipo  "C" ref. MELF ou similar</t>
  </si>
  <si>
    <t>11.3.2.7</t>
  </si>
  <si>
    <t>Condulete 11/4" em liga de alumínio fundido tipo  "LR" ref. MELF ou similar</t>
  </si>
  <si>
    <t>11.3.3</t>
  </si>
  <si>
    <t>ESPELHOS E TOMADAS (FORNECIMENTO E INSTALAÇÃO)</t>
  </si>
  <si>
    <t>11.3.3.1</t>
  </si>
  <si>
    <t xml:space="preserve">Espelho 4x2” e tomada  2P+T-20A-250V hexagonal ambos em PVC NBR 14136 ref. Pial Plus 615060 ou similar </t>
  </si>
  <si>
    <t>11.3.3.2</t>
  </si>
  <si>
    <t>Espelho 4x2” tipo condulete com abertura para tomada hexagonal em liga de alumínio ref. MELF ou similar e tomada  2P+T-20A-250V hexagonal  em PVC, modelos 6150 60 ou 6150 79 da PIAL ou similar</t>
  </si>
  <si>
    <t>11.3.3.3</t>
  </si>
  <si>
    <t>Plugue e prolongador 2P+T-10A/250V cód.51024+51025 da PIAL ou similar</t>
  </si>
  <si>
    <t>cj</t>
  </si>
  <si>
    <t>11.3.4</t>
  </si>
  <si>
    <t>ESPELHOS E INTERRUPTORES( FORNECIMENTO E INSTALAÇÃO)</t>
  </si>
  <si>
    <t>11.3.4.1</t>
  </si>
  <si>
    <t xml:space="preserve">Espelho 4x2” e interruptor simples 1 tecla -10A/250V  em PVC vertical ref. Pial Plus 611100 ou similar </t>
  </si>
  <si>
    <t>11.3.4.2</t>
  </si>
  <si>
    <t xml:space="preserve">Espelho 4x2” e interruptor simples 2 teclas -10A/250V  em PVC vertical ref. Pial Plus 611100 ou similar </t>
  </si>
  <si>
    <t>11.3.4.3</t>
  </si>
  <si>
    <t xml:space="preserve">Espelho 4x2” e interruptor simples 3 teclas -10A/250V  em PVC vertical ref. Pial Plus 611100 ou similar </t>
  </si>
  <si>
    <t>11.3.4.4</t>
  </si>
  <si>
    <t xml:space="preserve">Espelho 4x2” e interruptor paralelo(tree way) 1 tecla -10A/250V  em PVC vertical ref. Pial Plus 611100 ou similar </t>
  </si>
  <si>
    <t>11.3.5</t>
  </si>
  <si>
    <t>LUMINÁRIAS,LÂMPADAS E REATORES(FORNECIMENTO E INSTALAÇÃO)</t>
  </si>
  <si>
    <t>11.3.5.1</t>
  </si>
  <si>
    <t xml:space="preserve">Luminária retangular de embutir em forro de gesso ou modulado com perfil "T", para 2 lâmpadas fluorescentes tubulares de 16W e reator eletrônico AFP fabricantes ITAIM 2001,Philips TLDRS16W-S85-ECO e Philips EL216A26 OS 220V ECO MASTER ou similares. </t>
  </si>
  <si>
    <t>11.3.5.2</t>
  </si>
  <si>
    <t xml:space="preserve">Luminária retangular de embutir em forro de gesso ou modulado com perfil "T", para 2 lâmpadas fluorescentes tubulares de 32W e reator eletrônico AFP fabricantes ITAIM 2001,Philips TLDRS32W-S85-ECO e Philips EL232A26 OS 220V ECO MASTER ou similares. </t>
  </si>
  <si>
    <t>11.3.5.3</t>
  </si>
  <si>
    <t xml:space="preserve">Luminária circular de embutir em forro de gesso ou modulado com perfil "T", para 2 lâmpadas fluorescentes compactas de 26W e reator eletrônico AFP fabricantes ITAIM ÂMBAR cód. 8016.2C6120,Philips PLC26W8402P base GX24D-3, Philips HF-RTD 226-42PL 220V  ou similares. </t>
  </si>
  <si>
    <t>11.3.6</t>
  </si>
  <si>
    <t>ELETROCALHAS, PERFILADOS E ACESSÓRIOS(FORNECIMENTO E INSTALAÇÃO)</t>
  </si>
  <si>
    <t>11.3.6.1</t>
  </si>
  <si>
    <t xml:space="preserve">Eletrocalha galvanizada a fogo perfurada com dobra tipo "C" dimensões  100x100x3000mm ref. MEGA cód. MG 2000-C ou similar </t>
  </si>
  <si>
    <t>11.3.6.2</t>
  </si>
  <si>
    <t xml:space="preserve">Tampa de pressão lisa galvanizada a fogo tipo "C" dimensões  100x100x3000mm ref. MEGA cód. MG 850 ou similar </t>
  </si>
  <si>
    <t>11.3.6.3</t>
  </si>
  <si>
    <t xml:space="preserve">Curva vertical externa 90º galvanizada a fogo perfurada com dimensões  100x100mm ref. MEGA cód. MG 2530 ou similar </t>
  </si>
  <si>
    <t>pç</t>
  </si>
  <si>
    <t>11.3.6.4</t>
  </si>
  <si>
    <t xml:space="preserve">Curva vertical interna 90º galvanizada a fogo perfurada com dimensões  100x100mm ref. MEGA cód. MG 2540 ou similar </t>
  </si>
  <si>
    <t>11.3.6.5</t>
  </si>
  <si>
    <t xml:space="preserve">Tê horizontal 90º galvanizado a fogo perfurada com dimensões  100x100mm ref. MEGA cód. MG 2570 ou similar </t>
  </si>
  <si>
    <t>11.3.6.6</t>
  </si>
  <si>
    <t xml:space="preserve">Cotovêlo reto galvanizado a fogo perfurada com dimensões  100x100mm ref. MEGA cód. MG 2700 ou similar </t>
  </si>
  <si>
    <t>11.3.6.7</t>
  </si>
  <si>
    <t xml:space="preserve">Tê reto galvanizado a fogo perfurado com dimensões  400x100mm ref. MEGA cód. MG 2710 ou similar </t>
  </si>
  <si>
    <t>11.3.6.8</t>
  </si>
  <si>
    <t xml:space="preserve">Redução concêntrica a esquerda de 200 para 100mm galvanizada a fogo perfurada  ref. MEGA cód. MG 2274 ou similar </t>
  </si>
  <si>
    <t>11.3.6.9</t>
  </si>
  <si>
    <t xml:space="preserve">Redução concêntrica a direita de 400 para 100mm galvanizada a fogo perfurada  ref. MEGA cód. MG 2273 ou similar </t>
  </si>
  <si>
    <t>11.3.6.10</t>
  </si>
  <si>
    <t>Arruela lisa 5/16" ref. MEGA MG- 2575-4 ou similar</t>
  </si>
  <si>
    <t>11.3.6.11</t>
  </si>
  <si>
    <t>Parafuso de cabeça sextavada com rosca soberba 5/16"x50mm ref. MEGA MG- 2519-10 ou similar</t>
  </si>
  <si>
    <t>11.3.6.12</t>
  </si>
  <si>
    <t>Bucha de nylon S10 ref. MEGA MG- S10 ou similar</t>
  </si>
  <si>
    <t>11.3.6.13</t>
  </si>
  <si>
    <t xml:space="preserve">Eletrocalha galvanizada a fogo perfurada com dobra tipo "C" dimensões  200x100x3000mm ref. MEGA cód. MG 2000-C ou similar </t>
  </si>
  <si>
    <t>11.3.6.14</t>
  </si>
  <si>
    <t xml:space="preserve">Tampa de pressão lisa galvanizada a fogo tipo "C" dimensões  200x100x3000mm ref. MEGA cód. MG 850 ou similar </t>
  </si>
  <si>
    <t>11.3.6.15</t>
  </si>
  <si>
    <t xml:space="preserve">Eletrocalha galvanizada a fogo perfurada com dobra tipo "C" dimensões  400x100x3000mm ref. MEGA cód. MG 2000-C ou similar </t>
  </si>
  <si>
    <t>11.3.6.16</t>
  </si>
  <si>
    <t xml:space="preserve">Tampa de pressão lisa galvanizada a fogo tipo "C" dimensões  400x100x3000mm ref. MEGA cód. MG 850 ou similar </t>
  </si>
  <si>
    <t>11.3.6.17</t>
  </si>
  <si>
    <t xml:space="preserve">Acoplamento em painel galvanizado a fogo perfurado dimensões  400x100mm ref. MEGA cód. MG 2063 ou similar </t>
  </si>
  <si>
    <t>11.3.6.18</t>
  </si>
  <si>
    <t xml:space="preserve">Acoplamento em painel galvanizado a fogo perfurado dimensões  100x100mm ref. MEGA cód. MG 2603 ou similar </t>
  </si>
  <si>
    <t>11.3.6.19</t>
  </si>
  <si>
    <t xml:space="preserve">Curva de inversão 90º galvanizada a fogo perfurada com dimensões  400x100mm ref. MEGA cód. MG 2580 ou similar </t>
  </si>
  <si>
    <t>11.3.6.20</t>
  </si>
  <si>
    <t xml:space="preserve">Eletrocalha galvanizada a fogo perfurada com dobra tipo "C" dimensões  150x50x3000mm ref. MEGA cód. MG 2000-C ou similar </t>
  </si>
  <si>
    <t>11.3.6.21</t>
  </si>
  <si>
    <t xml:space="preserve">Tampa de pressão lisa galvanizada a fogo tipo "C" dimensões  150x50x3000mm ref. MEGA cód. MG 850 ou similar </t>
  </si>
  <si>
    <t>11.3.6.22</t>
  </si>
  <si>
    <t xml:space="preserve">Curva de inversão 90º galvanizada a fogo perfurada com dimensões  150x50mm ref. MEGA cód. MG 2580 ou similar </t>
  </si>
  <si>
    <t>11.3.6.23</t>
  </si>
  <si>
    <t xml:space="preserve">Acoplamento em painel galvanizado a fogo perfurado dimensões  150x50mm ref. MEGA cód. MG 2063 ou similar </t>
  </si>
  <si>
    <t>11.3.6.24</t>
  </si>
  <si>
    <t xml:space="preserve">Cotovêlo reto galvanizado a fogo perfurada com dimensões  150x50mm ref. MEGA cód. MG 2700 ou similar </t>
  </si>
  <si>
    <t>11.3.6.25</t>
  </si>
  <si>
    <t xml:space="preserve">Tê reto galvanizado a fogo perfurado com dimensões  150x50mm ref. MEGA cód. MG 2710 ou similar </t>
  </si>
  <si>
    <t>11.3.6.26</t>
  </si>
  <si>
    <t xml:space="preserve">Terminal de fechamento galvanizado a fogo liso com dimensões  150x50mm ref. MEGA cód. MG 2600 ou similar </t>
  </si>
  <si>
    <t>11.3.6.27</t>
  </si>
  <si>
    <t>Tirante rosqueado 3/8" galvanizado a fogo peça de 3m ref. MEGA cód. MG 2513-4 ou similar</t>
  </si>
  <si>
    <t>11.3.6.28</t>
  </si>
  <si>
    <t>Parafuso de cabeça sextavada  3/8"x21/2" ref. MEGA MG- 2579-2 ou similar</t>
  </si>
  <si>
    <t>11.3.6.29</t>
  </si>
  <si>
    <t>Porca de cabeça sextavada  3/8" ref. MEGA MG- 2577-5 ou similar</t>
  </si>
  <si>
    <t>11.3.6.30</t>
  </si>
  <si>
    <t>Grampo C ref. MEGA MG-2569 ou similar</t>
  </si>
  <si>
    <t>11.3.6.31</t>
  </si>
  <si>
    <t>Suspenção vertical largura 150x50mm e aba 75x50mm ref. MEGA MG 2061 ou similar</t>
  </si>
  <si>
    <t>11.3.6.32</t>
  </si>
  <si>
    <t>Balancim para grampo C ref. MEGA MG 2570-1 ou similar</t>
  </si>
  <si>
    <t>11.3.6.33</t>
  </si>
  <si>
    <t>Porca retangular para grampo C diam. 3/8" ref. MEGA MG 2612-2 ou similar</t>
  </si>
  <si>
    <t>11.3.6.34</t>
  </si>
  <si>
    <t>Braçadeira econômica ref. MEGA MG 2663 ou similar</t>
  </si>
  <si>
    <t>11.3.6.35</t>
  </si>
  <si>
    <t>Suporte para perfilado ref. MEGA MG 2562 ou similar</t>
  </si>
  <si>
    <t>11.3.6.36</t>
  </si>
  <si>
    <t>Caixa para tomada ref. MEGA MG 2563 ou similar</t>
  </si>
  <si>
    <t>11.3.6.37</t>
  </si>
  <si>
    <t>Saída horizontal para eletroduto de 1/2 a 4" ref. MEGA MG 2982 ou similar</t>
  </si>
  <si>
    <t>11.3.6.38</t>
  </si>
  <si>
    <t>Perfilado perfurado alto 38x38mm ref. MEGA MG 2650-P ou similar</t>
  </si>
  <si>
    <t>11.3.6.39</t>
  </si>
  <si>
    <t>Perfilado perfurado alto 76x38mm ref. MEGA MG 2650-P ou similar</t>
  </si>
  <si>
    <t>11.3.6.40</t>
  </si>
  <si>
    <t>Junta interna L para perfilado 38x38mm ref. MEGA MG 2564 ou similar</t>
  </si>
  <si>
    <t>11.3.6.41</t>
  </si>
  <si>
    <t>Cruzeta horizontal 150x50mm ref. MEGA MG 2610</t>
  </si>
  <si>
    <t>11.3.6.42</t>
  </si>
  <si>
    <t>Parafuso de cabeça lentilha  1/4"x5/8" ref. MEGA MG- 2584-1 ou similar</t>
  </si>
  <si>
    <t>11.3.6.43</t>
  </si>
  <si>
    <t>Porca  sextavada  de 1/4" ref. MEGA MG- 2577-3 ou similar</t>
  </si>
  <si>
    <t>11.3.6.44</t>
  </si>
  <si>
    <t>Saída horizontal para perfilado 38x38mm  ref. MEGA MG 2983 ou similar</t>
  </si>
  <si>
    <t>11.3.6.45</t>
  </si>
  <si>
    <t>Saída horizontal para perfilado 76x38mm  ref. COMAPE 1155076 ou similar</t>
  </si>
  <si>
    <t>11.3.7</t>
  </si>
  <si>
    <t>ELETRODUTOS E CONEXÕES( FORNECIMENTO E INSTALAÇÃO)</t>
  </si>
  <si>
    <t>11.3.7.1</t>
  </si>
  <si>
    <t>Eletroduto de pvc rígido roscável e conexões 3/4" ref. Tigre ou similar</t>
  </si>
  <si>
    <t>11.3.7.2</t>
  </si>
  <si>
    <t>Eletroduto de pvc rígido roscável e conexões 1" ref. Tigre ou similar</t>
  </si>
  <si>
    <t>11.3.7.3</t>
  </si>
  <si>
    <t>Eletroduto de pvc rígido roscável e conexões 2" ref. Tigre ou similar</t>
  </si>
  <si>
    <t>11.3.7.4</t>
  </si>
  <si>
    <t>Eletroduto de pvc rígido roscável e conexões 3" ref. Tigre ou similar</t>
  </si>
  <si>
    <t>11.3.7.5</t>
  </si>
  <si>
    <t>Eletroduto de pvc rígido roscável e conexões 4" ref. Tigre ou similar</t>
  </si>
  <si>
    <t>11.3.7.6</t>
  </si>
  <si>
    <t xml:space="preserve">Eletroduto de aço galvanizado eletrolítico, tipo semi-pesado, sem costuras e rebarbas, com conexões  Ø3/4” , ref. Apollo ou similar </t>
  </si>
  <si>
    <t>11.3.7.7</t>
  </si>
  <si>
    <t xml:space="preserve">Eletroduto de aço galvanizado eletrolítico, tipo semi-pesado, sem costuras e rebarbas, com conexões  Ø1” , ref. Apollo ou similar </t>
  </si>
  <si>
    <t>11.3.7.8</t>
  </si>
  <si>
    <t xml:space="preserve">Eletroduto de aço galvanizado eletrolítico, tipo semi-pesado, sem costuras e rebarbas, com conexões  Ø11/4” , ref. Apollo ou similar </t>
  </si>
  <si>
    <t>11.3.7.9</t>
  </si>
  <si>
    <t xml:space="preserve">Eletroduto de aço galvanizado eletrolítico, tipo semi-pesado, sem costuras e rebarbas, com conexões  Ø2” , ref. Apollo ou similar </t>
  </si>
  <si>
    <t>11.3.7.10</t>
  </si>
  <si>
    <t xml:space="preserve">Eletroduto de aço galvanizado eletrolítico, tipo semi-pesado, sem costuras e rebarbas, com conexões  Ø3” , ref. Apollo ou similar </t>
  </si>
  <si>
    <t>11.3.7.11</t>
  </si>
  <si>
    <t xml:space="preserve">Eletroduto de aço galvanizado eletrolítico, tipo semi-pesado, sem costuras e rebarbas, com conexões  Ø4” , ref. Apollo ou similar </t>
  </si>
  <si>
    <t>11.3.8</t>
  </si>
  <si>
    <t>CHAVES, CONTATORES E DISJUNTORES(FORNECIMENTO E INSTALAÇÃO)</t>
  </si>
  <si>
    <t>11.3.8.1</t>
  </si>
  <si>
    <t>Disjuntor termomagnético norma DIN Icc=3KA em 440V 1x10A ref. 5SX1 da SIEMENS ou similar</t>
  </si>
  <si>
    <t>11.3.8.2</t>
  </si>
  <si>
    <t>Disjuntor termomagnético norma DIN Icc=3KA em 440V 1x16A ref. 5SX1 da SIEMENS ou similar</t>
  </si>
  <si>
    <t>11.3.8.3</t>
  </si>
  <si>
    <t>Disjuntor termomagnético norma DIN Icc=3KA em 440V 1x20A ref. 5SX1 da SIEMENS ou similar</t>
  </si>
  <si>
    <t>11.3.8.4</t>
  </si>
  <si>
    <t>Disjuntor termomagnético norma DIN Icc=3KA em 440V 1x50A ref. 5SX1 da SIEMENS ou similar</t>
  </si>
  <si>
    <t>11.3.8.5</t>
  </si>
  <si>
    <t>Disjuntor termomagnético norma DIN Icc=3KA em 440V 1x63A ref. 5SX1 da SIEMENS ou similar</t>
  </si>
  <si>
    <t>11.3.8.6</t>
  </si>
  <si>
    <t>Disjuntor termomagnético norma DIN Icc=3KA em 440V 1x80A ref. 5SX1 da SIEMENS ou similar</t>
  </si>
  <si>
    <t>11.3.8.7</t>
  </si>
  <si>
    <t>Disjuntor termomagnético norma DIN Icc=3KA em 440V 3X16A ref. 5SX1 da SIEMENS ou similar</t>
  </si>
  <si>
    <t>11.3.8.8</t>
  </si>
  <si>
    <t>Disjuntor termomagnético norma DIN Icc=3KA em 440V 3X20A ref. 5SX1 da SIEMENS ou similar</t>
  </si>
  <si>
    <t>11.3.8.9</t>
  </si>
  <si>
    <t>Disjuntor termomagnético norma DIN Icc=3KA em 440V 3X25A ref. 5SX1 da SIEMENS ou similar</t>
  </si>
  <si>
    <t>11.3.8.10</t>
  </si>
  <si>
    <t>Disjuntor termomagnético norma DIN Icc=3KA em 440V 3X32A ref. 5SX1 da SIEMENS ou similar</t>
  </si>
  <si>
    <t>11.3.8.11</t>
  </si>
  <si>
    <t>Disjuntor termomagnético norma DIN Icc=3KA em 440V 3X40A ref. 5SX1 da SIEMENS ou similar</t>
  </si>
  <si>
    <t>11.3.8.12</t>
  </si>
  <si>
    <t>Disjuntor termomagnético norma DIN Icc=3KA em 440V 3X50A ref. 5SX1 da SIEMENS ou similar</t>
  </si>
  <si>
    <t>11.3.8.13</t>
  </si>
  <si>
    <t>Disjuntor termomagnético norma DIN Icc=10KA em 440V 3x63A ref. 5SP4 da SIEMENS ou similar</t>
  </si>
  <si>
    <t>11.3.8.14</t>
  </si>
  <si>
    <t>Disjuntor termomagnético norma DIN Icc=10KA em 440V 3x80A ref. 5SP4 da SIEMENS ou similar</t>
  </si>
  <si>
    <t>11.3.8.15</t>
  </si>
  <si>
    <t>Disjuntor termomagnético norma DIN Icc=10KA em 440V 3x100A ref. 5SP4 da SIEMENS ou similar</t>
  </si>
  <si>
    <t>11.3.8.16</t>
  </si>
  <si>
    <t>Disjuntor termomagnético norma DIN Icc=10KA em 440V 3x125A ref. 5SP4 da SIEMENS ou similar</t>
  </si>
  <si>
    <t>11.3.8.17</t>
  </si>
  <si>
    <t>Disjuntor termomagnético norma NEMA linha industrial Icc=34KA em 380V 3x150A ref.GE TJK4i ou similar</t>
  </si>
  <si>
    <t>11.3.8.18</t>
  </si>
  <si>
    <t>Disjuntor termomagnético norma NEMA linha industrial Icc=34KA em 380V 3x200A ref.GE TJK4i ou similar</t>
  </si>
  <si>
    <t>11.3.8.19</t>
  </si>
  <si>
    <t>Disjuntor termomagnético norma NEMA linha industrial Icc=34KA em 380V 3x225A ref.GE TJK4i ou similar</t>
  </si>
  <si>
    <t>11.3.8.20</t>
  </si>
  <si>
    <t>Disjuntor termomagnético norma NEMA linha industrial Icc=34KA em 380V 3x300A ref.GE TJK4i ou similar</t>
  </si>
  <si>
    <t>11.3.8.21</t>
  </si>
  <si>
    <t>Contator modular bipolar 25A em 240V , 2NA ref. MERLIN GERIN cód. 16135 ou similar</t>
  </si>
  <si>
    <t>11.3.8.22</t>
  </si>
  <si>
    <t>Chave reversora tetrapolar 63A/600V , posições 0,1 e 2 ref. EFE SEMITRANS U4/63E ou similar</t>
  </si>
  <si>
    <t>11.3.8.23</t>
  </si>
  <si>
    <t>Chave reversora tetrapolar 100A/600V , posições 0,1 e 2 ref. EFE SEMITRANS U4/100E ou similar</t>
  </si>
  <si>
    <t>11.3.9</t>
  </si>
  <si>
    <t>CONDUTORES ELÉTRICOS (FORNECIMENTO E INSTALAÇÃO)</t>
  </si>
  <si>
    <t>11.3.9.1</t>
  </si>
  <si>
    <t>Cabo flexível,antichama,têmpera mole, classe 5 ,#2,5mm2- 750V/70ºC ref. AFUMEX da PRYSMIAN ou similar</t>
  </si>
  <si>
    <t>11.3.9.2</t>
  </si>
  <si>
    <t>Cabo flexível,antichama,têmpera mole, classe 5 ,#4,0mm2- 750V/70ºC ref. AFUMEX da PRYSMIAN ou similar</t>
  </si>
  <si>
    <t>11.3.9.3</t>
  </si>
  <si>
    <t>Cabo flexível,antichama,têmpera mole, classe 5 ,#6,0mm2- 750V/70ºC ref. AFUMEX da PRYSMIAN ou similar</t>
  </si>
  <si>
    <t>11.3.9.4</t>
  </si>
  <si>
    <t>Cabo flexível,antichama,têmpera mole, classe 5 ,#10,0mm2- 750V/70ºC ref. AFUMEX da PRYSMIAN ou similar</t>
  </si>
  <si>
    <t>11.3.9.5</t>
  </si>
  <si>
    <t>Cabo flexível,antichama,têmpera mole, classe 5 ,#16,0mm2- 750V/70ºC ref. AFUMEX da PRYSMIAN ou similar</t>
  </si>
  <si>
    <t>11.3.9.6</t>
  </si>
  <si>
    <t>Cabo flexível,antichama,têmpera mole, classe 5 ,#25,0mm2- 750V/70ºC ref. AFUMEX da PRYSMIAN ou similar</t>
  </si>
  <si>
    <t>11.3.9.7</t>
  </si>
  <si>
    <t>Cabo flexível,antichama,têmpera mole, classe 5 ,#35,0mm2- 750V/70ºC ref. AFUMEX da PRYSMIAN ou similar</t>
  </si>
  <si>
    <t>11.3.9.8</t>
  </si>
  <si>
    <t>Cabo flexível,antichama,têmpera mole, classe 5 ,#50,0mm2- 750V/70ºC ref. AFUMEX da PRYSMIAN ou similar</t>
  </si>
  <si>
    <t>11.3.9.9</t>
  </si>
  <si>
    <t>Cabo flexível,antichama,têmpera mole, classe 5 ,#70,0mm2- 750V/70ºC ref. AFUMEX da PRYSMIAN ou similar</t>
  </si>
  <si>
    <t>11.3.9.10</t>
  </si>
  <si>
    <t>Cabo flexível,antichama,têmpera mole, classe 5 ,#95,0mm2- 750V/70ºC ref. AFUMEX da PRYSMIAN ou similar</t>
  </si>
  <si>
    <t>11.3.9.11</t>
  </si>
  <si>
    <t>Cabo flexível,antichama,têmpera mole, classe 5 ,#10,0mm2- 1KV/90ºC ref. EPR GSETTE da PRYSMIAN ou similar</t>
  </si>
  <si>
    <t>11.3.9.12</t>
  </si>
  <si>
    <t>Cabo flexível,antichama,têmpera mole, classe 5 ,#16,0mm2- 1KV/90ºC ref. EPR GSETTE da PRYSMIAN ou similar</t>
  </si>
  <si>
    <t>11.3.9.13</t>
  </si>
  <si>
    <t>Cabo flexível,antichama,têmpera mole, classe 5 ,#25,0mm2- 1KV/90ºC ref. EPR GSETTE da PRYSMIAN ou similar</t>
  </si>
  <si>
    <t>11.3.9.14</t>
  </si>
  <si>
    <t>Cabo flexível,antichama,têmpera mole, classe 5 ,#35,0mm2- 1KV/90ºC ref. EPR GSETTE da PRYSMIAN ou similar</t>
  </si>
  <si>
    <t>11.3.9.15</t>
  </si>
  <si>
    <t>Cabo flexível,antichama,têmpera mole, classe 5 ,#70,0mm2- 1KV/90ºC ref. EPR GSETTE da PRYSMIAN ou similar</t>
  </si>
  <si>
    <t>11.3.9.16</t>
  </si>
  <si>
    <t>Cabo flexível,antichama,têmpera mole, classe 5 ,#95,0mm2- 1KV/90ºC ref. EPR GSETTE da PRYSMIAN ou similar</t>
  </si>
  <si>
    <t>11.3.9.17</t>
  </si>
  <si>
    <t>Cabo flexível,antichama,têmpera mole, classe 5 ,#120,0mm2- 1KV/90ºC ref. EPR GSETTE da PRYSMIAN ou similar</t>
  </si>
  <si>
    <t>11.3.9.18</t>
  </si>
  <si>
    <t>Cabo flexível,antichama,têmpera mole, classe 5 ,#185,0mm2- 1KV/90ºC ref. EPR GSETTE da PRYSMIAN ou similar</t>
  </si>
  <si>
    <t>11.3.9.19</t>
  </si>
  <si>
    <t>Cabo flexível, têmpera mole, classe 5 ,3#2,5mm2- 450/750V ref. Cordplast da PRYSMIAN ou similar</t>
  </si>
  <si>
    <t>11.3.9.20</t>
  </si>
  <si>
    <t>Cabo flexível, têmpera mole, classe 5 ,5#1,0mm2- 450/750V ref. Cordplast da PRYSMIAN ou similar</t>
  </si>
  <si>
    <t>11.3.10</t>
  </si>
  <si>
    <t>OUTROS EQUIPAMENTOS( FORNECIMENTO E INSTALAÇÃO)</t>
  </si>
  <si>
    <t>11.3.10.1</t>
  </si>
  <si>
    <t>No-break 10KVA trifásico Double Way dupla conversão 220/380V fab. ENGETRON ou similar</t>
  </si>
  <si>
    <t>11.3.10.2</t>
  </si>
  <si>
    <t>No-break 50KVA trifásico Double Way dupla conversão 220/380V fab. ENGETRON ou similar</t>
  </si>
  <si>
    <t>11.3.11</t>
  </si>
  <si>
    <t>CAIXA DE PASSAGEM( FORNECIMENTO E INSTALAÇÃO)</t>
  </si>
  <si>
    <t xml:space="preserve">  </t>
  </si>
  <si>
    <t>11.3.11.1</t>
  </si>
  <si>
    <t>Caixa de PVC 4x2" sem tampa ref. Tigre ou similar</t>
  </si>
  <si>
    <t>11.3.11.2</t>
  </si>
  <si>
    <t>Caixa de PVC 4x4" sem tampa ref. Tigre ou similar</t>
  </si>
  <si>
    <t>11.3.11.3</t>
  </si>
  <si>
    <t>Caixa em liga de alumínio silício dimensões 15x15x10cm ref. WETZEL CP-1515-10 ou similar</t>
  </si>
  <si>
    <t>11.3.11.4</t>
  </si>
  <si>
    <t>Caixa em liga de alumínio silício dimensões 10x10x6cm ref. WETZEL CP-1010-6 ou similar</t>
  </si>
  <si>
    <t>11.3.12</t>
  </si>
  <si>
    <t>ENVELOPAMENTO DE ELETRODUTOS(FORNECIMENTO E INSTALAÇÃO)</t>
  </si>
  <si>
    <t>11.3.12.1</t>
  </si>
  <si>
    <t>Envelopamento de concreto simples com consumo mínimo de cimento de 250kg/m3, inclusive escavação para profundidade mínima do eletroduto de 50 cm, de 25 x 25 cm, para 1 eletroduto</t>
  </si>
  <si>
    <t>11.3.13</t>
  </si>
  <si>
    <t>COMPOSIÇÕES INTEMEDIÁRIAS P/ ELÉTRICA(FORNECIMENTO E INSTALAÇÃO)</t>
  </si>
  <si>
    <t>11.3.13.1</t>
  </si>
  <si>
    <t>Fita isolante adesiva antichama rolo 19mmx10m ref. 3M ou similar</t>
  </si>
  <si>
    <t>11.4</t>
  </si>
  <si>
    <t>RETIRADAS</t>
  </si>
  <si>
    <t>11.4.1</t>
  </si>
  <si>
    <t>Retiradas de tomadas e interruptores existentes nas áreas de reforma</t>
  </si>
  <si>
    <t>11.4.2</t>
  </si>
  <si>
    <t>Retiradas de canaletas expostas nas áreas de reforma</t>
  </si>
  <si>
    <t>11.4.3</t>
  </si>
  <si>
    <t>Retiradas de fios e cabos existentes nas áreas de reforma</t>
  </si>
  <si>
    <t>11.4.4</t>
  </si>
  <si>
    <t>Retirada de luminarias existentes nas áreas de reforma</t>
  </si>
  <si>
    <t>11.4.5</t>
  </si>
  <si>
    <t>Retirada de Quadros Elétricos exietentes nas áreas de reforma</t>
  </si>
  <si>
    <t>SISTEMAS DE DETECÇÃO E ALARME DE INCÊNDIO (SDAI)</t>
  </si>
  <si>
    <t>12.1</t>
  </si>
  <si>
    <t>CENTRAL DE DETECÇÃO DE ALARME E INCÊNDIO.</t>
  </si>
  <si>
    <t>12.1.1</t>
  </si>
  <si>
    <t>Módulo de circuito endereçável 1000m(LSN/LSNi) - Ref. LSN 0300 A - Bosch ou similar</t>
  </si>
  <si>
    <t>12.1.2</t>
  </si>
  <si>
    <t>Gabinete fixo para até 6 módulos para instalação em Rack 19" - Ref. HCP 0006 A - Bosch ou similar</t>
  </si>
  <si>
    <t>12.1.3</t>
  </si>
  <si>
    <t>Trilho pequeno para até 2 módulos - Ref. PRS 0002 A - Bosch ou similar</t>
  </si>
  <si>
    <t>12.1.4</t>
  </si>
  <si>
    <t>Trilho pequeno para até 4 módulos - Ref. PRD 0004 A - Bosch ou similar</t>
  </si>
  <si>
    <t>12.1.5</t>
  </si>
  <si>
    <t>SIM Card de 128 Endereços - Ref. ADC 0128 A - Bosch ou similar</t>
  </si>
  <si>
    <t>12.1.6</t>
  </si>
  <si>
    <t>Controlador do Painel Modular FPA-5000 (PT) com LCD de alta resolução  - Ref. MPC-1400-B - Bosch ou similar</t>
  </si>
  <si>
    <t>12.1.7</t>
  </si>
  <si>
    <t>Fonte de alimentação universal plug-and-play, Sincr. NZM - Ref. UPS 2416 A - Bosch ou similar</t>
  </si>
  <si>
    <t>12.1.8</t>
  </si>
  <si>
    <t>Suporte para fonte de alimentação (Gab. Fixo) - Ref. FPO-5000-PSB-CH - Bosch ou similar</t>
  </si>
  <si>
    <t>12.1.9</t>
  </si>
  <si>
    <t>Módulo de controle e monitoramento da bateria e fonte de alimentação - Ref. BCM 0000 B - Bosch ou similar</t>
  </si>
  <si>
    <t>12.1.10</t>
  </si>
  <si>
    <t>Tampa cega de módulos FPA-5000 - Ref. FDP 0001 A - Bosch ou similar</t>
  </si>
  <si>
    <t>12.2</t>
  </si>
  <si>
    <t>PAINEL REPETIDOR</t>
  </si>
  <si>
    <t>12.2.1</t>
  </si>
  <si>
    <t>Painel repetidor remoto PT (p/ FPA-5000) - Ref. FMR-5000-14 - Bosch ou similar</t>
  </si>
  <si>
    <t>12.3</t>
  </si>
  <si>
    <t>CAIXAS DE PASSAGEM</t>
  </si>
  <si>
    <t>12.3.1</t>
  </si>
  <si>
    <t>12.4</t>
  </si>
  <si>
    <t>INSTALAÇÕES APARENTES (CONDULETES)</t>
  </si>
  <si>
    <t>12.4.1</t>
  </si>
  <si>
    <t>Condulete em aço galvanizado a fogo do tipo “T” ref. FORJASUL, WETZEL ou  equivalente</t>
  </si>
  <si>
    <t>12.4.2</t>
  </si>
  <si>
    <t>Condulete em aço galvanizado a fogo do tipo “LL” ref. FORJASUL, WETZEL ou  equivalente</t>
  </si>
  <si>
    <t>12.4.3</t>
  </si>
  <si>
    <t>Condulete em aço galvanizado a fogo do tipo “E” ref. FORJASUL, WETZEL ou  equivalente</t>
  </si>
  <si>
    <t>12.4.4</t>
  </si>
  <si>
    <t>Condulete em aço galvanizado a fogo do tipo “X” ref. FORJASUL, WETZEL ou  equivalente</t>
  </si>
  <si>
    <t>12.5</t>
  </si>
  <si>
    <t>ELETRODUTOS E CONEXÕES</t>
  </si>
  <si>
    <t>12.5.1</t>
  </si>
  <si>
    <t>Eletroduto de PVC rígido roscável Ø3/4” (20mm). ref. Tigre ou similar.</t>
  </si>
  <si>
    <t>12.5.2</t>
  </si>
  <si>
    <t>Eletroduto de ferro galvanizado a quente, tipo semi-pesado, com costuras e rebarbas  removidas, ref. Apollo ou similar Ø3/4”</t>
  </si>
  <si>
    <t>12.6</t>
  </si>
  <si>
    <t>FIOS E CABOS</t>
  </si>
  <si>
    <t>12.6.1</t>
  </si>
  <si>
    <t>Cabo blindado (Shield) 4 vias 2x1,5mm² + 2x0,75mm²</t>
  </si>
  <si>
    <t>12.7</t>
  </si>
  <si>
    <t>ACIONADOR MANUAL</t>
  </si>
  <si>
    <t>12.7.1</t>
  </si>
  <si>
    <t>Acionador manual com botão, uso interno, com reposição - Ref. FMC-420RW-GSRRD - Bosch ou similar</t>
  </si>
  <si>
    <t>12.8</t>
  </si>
  <si>
    <t>AVISADOR AUDIO/VISUAL</t>
  </si>
  <si>
    <t>12.8.1</t>
  </si>
  <si>
    <t>Indicador visual (LSNi), uso interno, vermelho - Ref. FNS-420-R - Bosch ou similar</t>
  </si>
  <si>
    <t>12.8.2</t>
  </si>
  <si>
    <t>Base com sirene LSNi, uso interno, Branco - Ref. FNM-420-A-BS-WH - Bosch ou similar</t>
  </si>
  <si>
    <t>12.9</t>
  </si>
  <si>
    <t>DETECTORES</t>
  </si>
  <si>
    <t>12.9.1</t>
  </si>
  <si>
    <t>Detector pontual de fumaça tipo ótico endereçável, sem base - Ref. FAP-O 420 - Bosch ou similar</t>
  </si>
  <si>
    <t>12.9.2</t>
  </si>
  <si>
    <t>Detector pontual de temperatura tipo termovelocimétrico endereçável, sem base - Ref. FAH-T 420 - Bosch ou similar</t>
  </si>
  <si>
    <t>SISTEMAS DE CIRCUITO FECHADO DE TV DE VIGILÂNCIA</t>
  </si>
  <si>
    <t>13.1</t>
  </si>
  <si>
    <t>CÂMERA DE VIDEO IP FIXA</t>
  </si>
  <si>
    <t>13.1.1</t>
  </si>
  <si>
    <t>NBN-832V-P Câmara Dia/Noite IP Dinion HD- Bosch ou similar</t>
  </si>
  <si>
    <t>13.2</t>
  </si>
  <si>
    <t>CÂMERA DE VIDEO IP DOME PTZ</t>
  </si>
  <si>
    <t>13.2.1</t>
  </si>
  <si>
    <t xml:space="preserve">VJR-821-ICC - AutoDome Junior HD - Bosch ou similar </t>
  </si>
  <si>
    <t>13.3</t>
  </si>
  <si>
    <t>CONJUNTO DE ARMAZENAMENTO DE VIDEO DIGITAL iSCSI</t>
  </si>
  <si>
    <t>13.3.1</t>
  </si>
  <si>
    <t xml:space="preserve">DVA-12T-12075RA - Bosch ou similar </t>
  </si>
  <si>
    <t>13.4</t>
  </si>
  <si>
    <t>TECLADO DE CONTROLE  - KBD</t>
  </si>
  <si>
    <t>13.4.1</t>
  </si>
  <si>
    <t xml:space="preserve">KBD-UNIVERSAL - Bosch ou similar </t>
  </si>
  <si>
    <t>13.5</t>
  </si>
  <si>
    <t>CABOS</t>
  </si>
  <si>
    <t>13.5.1</t>
  </si>
  <si>
    <t>Cabo par trançado UTP CAT 6</t>
  </si>
  <si>
    <t>13.6</t>
  </si>
  <si>
    <t>TOMADAS RJ-45</t>
  </si>
  <si>
    <t>13.6.1</t>
  </si>
  <si>
    <t>Tomada RJ-45 e espelho 4x2", com dois pontos RJ-45</t>
  </si>
  <si>
    <t>13.7</t>
  </si>
  <si>
    <t>13.7.1</t>
  </si>
  <si>
    <t>13.7.2</t>
  </si>
  <si>
    <t xml:space="preserve">Eletroduto de aço galvanizado eletrolítico, tipo semi-pesado, sem costuras e rebarbas, com conexões  Ø3/4” , ref. Apollo ou similar. </t>
  </si>
  <si>
    <t>13.8</t>
  </si>
  <si>
    <t>ACESSÓRIOS COMPLEMENTARES</t>
  </si>
  <si>
    <t>13.8.1</t>
  </si>
  <si>
    <t>Rack 44Ux19", fechado com vidro temperado</t>
  </si>
  <si>
    <t>13.8.2</t>
  </si>
  <si>
    <t>Switch Gerenciável 24 Portas Giga 10/100/1000 + 4 Portas SFP p/ Fibra e com IEEE 802.3af PoE – Ref.: Cisco Catalyst 3750G-24PS-24 ou equivalente técnico.</t>
  </si>
  <si>
    <t>13.8.3</t>
  </si>
  <si>
    <t>Patch panel 24 portas- cat6 -  da  Furukawa ou equivalente.</t>
  </si>
  <si>
    <t>13.8.4</t>
  </si>
  <si>
    <t>Organizador de cabos utp fechado, 1Ux19"</t>
  </si>
  <si>
    <t>13.8.5</t>
  </si>
  <si>
    <t>Placa cega  2Ux19"</t>
  </si>
  <si>
    <t>13.8.6</t>
  </si>
  <si>
    <t>Régua com 5 tomadas 2P+T 15A/1200W uso em 19"</t>
  </si>
  <si>
    <t>13.9</t>
  </si>
  <si>
    <t>CERTIFICAÇÃO E TESTES DO CABEAMENTO ESTRUTURADO</t>
  </si>
  <si>
    <t>13.9.1</t>
  </si>
  <si>
    <t>Certificação de cabeamento metálico UTP cat6</t>
  </si>
  <si>
    <t>13.10</t>
  </si>
  <si>
    <t>PERFILADOS E ACESSÓRIOS</t>
  </si>
  <si>
    <t>13.10.1</t>
  </si>
  <si>
    <t>Perfilado perfurado alto 38x38x3000mm ref. MEGA MG 2650-P ou similar</t>
  </si>
  <si>
    <t>SISTEMAS DE IDENTIFICAÇÃO E CONTROLE DE ACESSO (SICA)</t>
  </si>
  <si>
    <t>14.1</t>
  </si>
  <si>
    <t>CONTROLADOR MODULAR DE ACESSO</t>
  </si>
  <si>
    <t>14.1.1</t>
  </si>
  <si>
    <t xml:space="preserve">APC-AMC2-4WCF - Bosch ou similar </t>
  </si>
  <si>
    <t>14.2</t>
  </si>
  <si>
    <t>MÓDULO DE EXPANSÃO WIEGAND</t>
  </si>
  <si>
    <t>14.2.1</t>
  </si>
  <si>
    <t xml:space="preserve">API-AMC2-4WE - Bosch ou similar </t>
  </si>
  <si>
    <t>14.3</t>
  </si>
  <si>
    <t>MÓDULO DE EXPANSÃO DE ENTRADA/SAÍDA</t>
  </si>
  <si>
    <t>14.3.1</t>
  </si>
  <si>
    <t xml:space="preserve">API-AMC2-16IOE - Bosch ou similar </t>
  </si>
  <si>
    <t>14.4</t>
  </si>
  <si>
    <t>FONTE DE ALIMENTAÇÃO</t>
  </si>
  <si>
    <t>14.4.1</t>
  </si>
  <si>
    <t xml:space="preserve">APS-PBC-60 - Bosch ou similar </t>
  </si>
  <si>
    <t>14.5</t>
  </si>
  <si>
    <t>LEITOR DE PROXIMIDADE</t>
  </si>
  <si>
    <t>14.5.1</t>
  </si>
  <si>
    <t xml:space="preserve">Leitora iClass, Mullion, Mod. ARD-R10 - Bosch ou similar </t>
  </si>
  <si>
    <t>14.6</t>
  </si>
  <si>
    <t>FECHADURA ELETROMAGNÉTICA</t>
  </si>
  <si>
    <t>14.6.1</t>
  </si>
  <si>
    <t xml:space="preserve">YM-180 S - YLI Electronic ou similar </t>
  </si>
  <si>
    <t>14.7</t>
  </si>
  <si>
    <t>BOTOEIRA</t>
  </si>
  <si>
    <t>14.7.1</t>
  </si>
  <si>
    <t>Botoeira Inox</t>
  </si>
  <si>
    <t>ÁREA TÉCNICA</t>
  </si>
  <si>
    <t>PAV. SUPERIOR</t>
  </si>
  <si>
    <t>14.8</t>
  </si>
  <si>
    <t>14.8.1</t>
  </si>
  <si>
    <t>14.9</t>
  </si>
  <si>
    <t>14.9.1</t>
  </si>
  <si>
    <t>14.9.2</t>
  </si>
  <si>
    <t>INSTALAÇÕES DE DADOS E VOZ</t>
  </si>
  <si>
    <t>15.1</t>
  </si>
  <si>
    <t>ENVELOPAMENTO DE ELETRODUTOS</t>
  </si>
  <si>
    <t>15.1.1</t>
  </si>
  <si>
    <t>15.2</t>
  </si>
  <si>
    <t>INSTALAÇÕES APARENTES</t>
  </si>
  <si>
    <t>15.2.1</t>
  </si>
  <si>
    <t>Condulete 1" em liga de alumínio fundido tipo  C" ref. MELF ou similar.</t>
  </si>
  <si>
    <t>15.3</t>
  </si>
  <si>
    <t>ELETROCALHAS</t>
  </si>
  <si>
    <t>15.3.1</t>
  </si>
  <si>
    <t>15.3.2</t>
  </si>
  <si>
    <t>TÊ horizontal 200x100mm para eletrocalha</t>
  </si>
  <si>
    <t>15.3.3</t>
  </si>
  <si>
    <t>Gancho suspensão vertical 200x100mm para eletrocalha</t>
  </si>
  <si>
    <t>15.3.4</t>
  </si>
  <si>
    <t>Emenda interna 200x100mm para eletrocalha</t>
  </si>
  <si>
    <t>15.3.5</t>
  </si>
  <si>
    <t>Saída horizontal para eletroduto de 1/2 a 4" ref. MEGA MG 2982 ou similar.</t>
  </si>
  <si>
    <t>15.4</t>
  </si>
  <si>
    <t>QUADROS E CAIXAS</t>
  </si>
  <si>
    <t>15.4.1</t>
  </si>
  <si>
    <t>15.5</t>
  </si>
  <si>
    <t>15.5.1</t>
  </si>
  <si>
    <t>15.5.2</t>
  </si>
  <si>
    <t>Cabo telefonico  CTP/APL-50x100 pares</t>
  </si>
  <si>
    <t>15.5.3</t>
  </si>
  <si>
    <t>Fibra óptica 3 pares multimodo</t>
  </si>
  <si>
    <t>15.6</t>
  </si>
  <si>
    <t>15.6.1</t>
  </si>
  <si>
    <t>15.7</t>
  </si>
  <si>
    <t>15.7.1</t>
  </si>
  <si>
    <t xml:space="preserve">Eletroduto de pvc rígido roscável e conexões 3/4" ref. Tigre ou similar </t>
  </si>
  <si>
    <t>15.7.2</t>
  </si>
  <si>
    <t xml:space="preserve">Eletroduto de pvc rígido roscável e conexões 1" ref. Tigre ou similar </t>
  </si>
  <si>
    <t>15.7.3</t>
  </si>
  <si>
    <t>15.8</t>
  </si>
  <si>
    <t>15.8.1</t>
  </si>
  <si>
    <t>15.8.2</t>
  </si>
  <si>
    <t>Switch Gerenciável 48 Portas Giga 10/100/1000 + 4 Portas SFP p/ Fibra – Ref.: 3Com 2952 3CRBSG5293 ou equivalente técnico</t>
  </si>
  <si>
    <t>15.8.3</t>
  </si>
  <si>
    <t>Patch panel 19"x48 portas- cat6 -  da  furukawa ou equivalente</t>
  </si>
  <si>
    <t>15.8.4</t>
  </si>
  <si>
    <t>15.8.5</t>
  </si>
  <si>
    <t>15.8.6</t>
  </si>
  <si>
    <t>15.8.7</t>
  </si>
  <si>
    <t>DIO - Distribuidor Interno Ótico</t>
  </si>
  <si>
    <t>15.9</t>
  </si>
  <si>
    <t>15.9.1</t>
  </si>
  <si>
    <t>15.9.2</t>
  </si>
  <si>
    <t>Certificação de cabeamento óptico</t>
  </si>
  <si>
    <t>15.10</t>
  </si>
  <si>
    <t>DEMOLIÇÕES E RETIRADAS</t>
  </si>
  <si>
    <t>15.10.1</t>
  </si>
  <si>
    <t>Retiradas de pontos de dados e voz</t>
  </si>
  <si>
    <t>15.10.2</t>
  </si>
  <si>
    <t>Retiirada de canaleta exposta</t>
  </si>
  <si>
    <t>15.10.3</t>
  </si>
  <si>
    <t>Retirada de fios e cabos existentes</t>
  </si>
  <si>
    <t>15.11</t>
  </si>
  <si>
    <t>15.11.1</t>
  </si>
  <si>
    <t>SISTEMA DE SOM (SISOM)</t>
  </si>
  <si>
    <t>16.1</t>
  </si>
  <si>
    <t>CONTROLADOR DE REDE</t>
  </si>
  <si>
    <t>16.1.1</t>
  </si>
  <si>
    <t xml:space="preserve">Controlador de rede de sonorização digital. Ref. PRS_NCO_B - Bosch ou similar </t>
  </si>
  <si>
    <t>16.2</t>
  </si>
  <si>
    <t>AMPLIFICADOR DE POTÊNCIA</t>
  </si>
  <si>
    <t>16.2.1</t>
  </si>
  <si>
    <t xml:space="preserve">Amplificador de potência 500W(2x250W) - Ref. LBB 4422/10 - Bosch ou similar </t>
  </si>
  <si>
    <t>16.3</t>
  </si>
  <si>
    <t>ALTO FALANTE DE TETO</t>
  </si>
  <si>
    <t>16.3.1</t>
  </si>
  <si>
    <t xml:space="preserve">Alto falante de teto 6W - Ref. LBC 3086/41- Bosch ou similar </t>
  </si>
  <si>
    <t>16.4</t>
  </si>
  <si>
    <t>ESTAÇÃO DE CHAMADA</t>
  </si>
  <si>
    <t>16.4.1</t>
  </si>
  <si>
    <t xml:space="preserve">Estação de chamada com microfone e tecla "aperte para falar" - Ref. LBB 4430/00- Bosch ou similar </t>
  </si>
  <si>
    <t>16.5</t>
  </si>
  <si>
    <t>TECLADO PARA ESTAÇÃO DE CHAMADA</t>
  </si>
  <si>
    <t>16.5.1</t>
  </si>
  <si>
    <t>Teclado para estação de chamada com 8 teclas de funções - Ref. LBB 4432/00 - Bosch ou similar</t>
  </si>
  <si>
    <t>16.6</t>
  </si>
  <si>
    <t>CABO DE REDE HÍBRIDO</t>
  </si>
  <si>
    <t>16.6.1</t>
  </si>
  <si>
    <t xml:space="preserve">Cabo de rede ótico híbrido com 2 vias de fibra de plástico + 2 vias de cobre 1mm² - Ref. LBB 4416/xx - Bosch ou similar </t>
  </si>
  <si>
    <t>16.7</t>
  </si>
  <si>
    <t>PAINEL DE CONTROLE DE SUPERVISÃO</t>
  </si>
  <si>
    <t>16.7.1</t>
  </si>
  <si>
    <t xml:space="preserve">Placa para controle de supervisão de alto falantes ou linhas de alto falantes - Ref. LBB 4440/00 - Bosch ou similar </t>
  </si>
  <si>
    <t>16.8</t>
  </si>
  <si>
    <t>PAINEL DE SUPERVISÃO DE ALTO FALANTE</t>
  </si>
  <si>
    <t>16.8.1</t>
  </si>
  <si>
    <t xml:space="preserve">Placa para supervisão de alto falantes  - Ref. LBB 4441/00 - Bosch ou similar </t>
  </si>
  <si>
    <t>16.9</t>
  </si>
  <si>
    <t>PAINEL DE SUPERVISÃO DE FIM DE LINHA (EOL)</t>
  </si>
  <si>
    <t>16.9.1</t>
  </si>
  <si>
    <t xml:space="preserve">Placa para supervisão de linhas de alto falantes  - Ref. LBB 4443/00 - Bosch ou similar </t>
  </si>
  <si>
    <t>16.10</t>
  </si>
  <si>
    <t>RACK PISO PADRÃO 19” 44U´s</t>
  </si>
  <si>
    <t>16.10.1</t>
  </si>
  <si>
    <t>Rack de piso fechado com porta em vidro temperado de 44U’s, x 670mm de profundidade, ref: Furukawa ou similar</t>
  </si>
  <si>
    <t>16.11</t>
  </si>
  <si>
    <t>16.11.1</t>
  </si>
  <si>
    <t xml:space="preserve">Condulete em aço galvanizado a fogo do tipo “T” ref. FORJASUL, WETZEL ou equivalente
</t>
  </si>
  <si>
    <t>16.11.2</t>
  </si>
  <si>
    <t xml:space="preserve">Condulete em aço galvanizado a fogo do tipo “LL” ref. FORJASUL, WETZEL ou equivalente
</t>
  </si>
  <si>
    <t>16.11.3</t>
  </si>
  <si>
    <t xml:space="preserve">Condulete em aço galvanizado a fogo do tipo “E” ref. FORJASUL, WETZEL ou equivalente
</t>
  </si>
  <si>
    <t>16.12</t>
  </si>
  <si>
    <t>16.12.1</t>
  </si>
  <si>
    <t>Cabo cristal paralelo polarizado 2x2,5mm²</t>
  </si>
  <si>
    <t>16.13</t>
  </si>
  <si>
    <t>16.13.1</t>
  </si>
  <si>
    <t>16.14</t>
  </si>
  <si>
    <t>16.14.1</t>
  </si>
  <si>
    <t xml:space="preserve">SISTEMA DE INFORMAÇÃO DE VÔO (SIV) </t>
  </si>
  <si>
    <t>17.1</t>
  </si>
  <si>
    <t>Mini PC (Streaming Client)</t>
  </si>
  <si>
    <t>17.1.1</t>
  </si>
  <si>
    <t xml:space="preserve">Streaming Client HP ST 5740 ou similar </t>
  </si>
  <si>
    <t>17.2</t>
  </si>
  <si>
    <t>MONITOR LFD 40"</t>
  </si>
  <si>
    <t>17.2.1</t>
  </si>
  <si>
    <t>Monitor LFD 40" - Ref. 400UX-3 - Samsung ou similar</t>
  </si>
  <si>
    <t>17.2.2</t>
  </si>
  <si>
    <t>Suporte de teto para TV LFD 40"</t>
  </si>
  <si>
    <t>SISTEMA DE CLIMATIZAÇÃO</t>
  </si>
  <si>
    <t>18.1</t>
  </si>
  <si>
    <t>SISTEMA DE CLIMATIZAÇÃO CONFORME PROJETO</t>
  </si>
  <si>
    <t>ELEVADOR</t>
  </si>
  <si>
    <t>19.1</t>
  </si>
  <si>
    <t>ELEVADOR OTIS GEN 2 CONFORT, PARA 8 PESSOAS, COM UMA ABERTURA LATERAL E COM ALTURA INTERNA DE 2,2M OU EQUIVALENTE</t>
  </si>
  <si>
    <t>ESTEIRA PARA BAGAGENS</t>
  </si>
  <si>
    <t>20.1</t>
  </si>
  <si>
    <t>21.4</t>
  </si>
  <si>
    <t>ILUMINAÇÃO DE EMERGÊNCIA</t>
  </si>
  <si>
    <t>21.4.1</t>
  </si>
  <si>
    <t>BLOCO AUTONOMO P/ILUMINAÇÃO DE EMERGENCIA C/TOM.2P</t>
  </si>
  <si>
    <t>21.5</t>
  </si>
  <si>
    <t>21.5.1</t>
  </si>
  <si>
    <t>SETA INDICATIVA DE SAÍDA COM ILUMINAÇÃO AUTOMÁTICA</t>
  </si>
  <si>
    <t>21.5.2</t>
  </si>
  <si>
    <t>SINALIZAÇÃO DE ORIENTAÇÃO E SALVAMENTO</t>
  </si>
  <si>
    <t>21.5.2.1</t>
  </si>
  <si>
    <t>S1: SAÍDA DE EMERGÊNCIA</t>
  </si>
  <si>
    <t>21.5.2.2</t>
  </si>
  <si>
    <t>S2: SAÍDA DE EMERGÊNCIA</t>
  </si>
  <si>
    <t>21.5.2.3</t>
  </si>
  <si>
    <t>S3: SAÍDA DE EMERGÊNCIA</t>
  </si>
  <si>
    <t>21.5.2.4</t>
  </si>
  <si>
    <t>S12: SAÍDA DE EMERGÊNCIA</t>
  </si>
  <si>
    <t>21.5.2.5</t>
  </si>
  <si>
    <t>E5: EXTINTOR</t>
  </si>
  <si>
    <t>21.6</t>
  </si>
  <si>
    <t>EXTINTORES</t>
  </si>
  <si>
    <t>21.6.1</t>
  </si>
  <si>
    <t>EXTINTOR DE CO2 - 6KG - FORNECIMENTO E INSTALAÇÃO</t>
  </si>
  <si>
    <t>21.6.2</t>
  </si>
  <si>
    <t>EXTINTOR INCÊNDIO TP PÓ QUÍMICO 4KG - FORNECIMENTO E COLOCAÇÃO</t>
  </si>
  <si>
    <t>21.6.3</t>
  </si>
  <si>
    <t>EXTINTOR INCENDIO AGUA-PRESSURIZADA 10L INCL SUPORTE PAREDE CARGA COMPLETA - FORNECIMENTO E INSTALAÇÃO</t>
  </si>
  <si>
    <t>SISTEMA DE DETECÇÃO DE INCÊNDIO</t>
  </si>
  <si>
    <t>22.2</t>
  </si>
  <si>
    <t>ACIONADORES MANUAIS TIPO QUEBRA VIDRO ENDEREÇÁVEL C/ MARTELO</t>
  </si>
  <si>
    <t>22.3</t>
  </si>
  <si>
    <t>AVISADOR SONORO E VISUAL</t>
  </si>
  <si>
    <t>22.4</t>
  </si>
  <si>
    <t>DETECTORES DE INCÊNDIO</t>
  </si>
  <si>
    <t>22.4.1</t>
  </si>
  <si>
    <t>DETECTOR PONTUAL DE FUMAÇA ÓPTICO ENDEREÇÁVEL</t>
  </si>
  <si>
    <t>22.4.2</t>
  </si>
  <si>
    <t>DETECTOR PONTUAL DE TEMPERATURA TIPO TERMOVELOCÍMETRO</t>
  </si>
  <si>
    <t>22.5</t>
  </si>
  <si>
    <t>22.5.1.1</t>
  </si>
  <si>
    <t>E2 - COMANDO MANUAL DE ALARME OU BOMBA DE INCÊNDIO</t>
  </si>
  <si>
    <t>TOTAL FINAL</t>
  </si>
  <si>
    <t>ESTEIRA DE LIGAÇÃO PARA AEROPORTO E TRANSPORTE DE ROLOS LIVRES COMPRIMENTO 5015 MM, LARGURA UTIL 850 MM  INCLUINDO MESA ACUMULADORA 800 X 1000 MM</t>
  </si>
  <si>
    <t/>
  </si>
  <si>
    <t xml:space="preserve">PLANILHA DE SERVIÇOS EQUANTIDADES </t>
  </si>
  <si>
    <t>TERMINAL DE PASSAGEIROS AEROPORTO EURICO AGUIAR SALLES - SBVT-VITÓRIA/ES</t>
  </si>
  <si>
    <t>LOCAL:</t>
  </si>
  <si>
    <t>DESCRIÇÃO</t>
  </si>
  <si>
    <t>1.1.</t>
  </si>
  <si>
    <t>2.1.</t>
  </si>
  <si>
    <t>5.2.2</t>
  </si>
  <si>
    <t>5.2.5</t>
  </si>
  <si>
    <t>5.2.6</t>
  </si>
  <si>
    <t>Cabinho flexível,antichama,têmpera mole, classe 5 ,#2,5mm2- 750V/70ºC ref. AFUMEX da PRYSMIAN ou similar</t>
  </si>
  <si>
    <t>Cabinho flexível,antichama,têmpera mole, classe 5 ,#4,0mm2- 750V/70ºC ref. AFUMEX da PRYSMIAN ou similar</t>
  </si>
  <si>
    <t>Cabinho flexível,antichama,têmpera mole, classe 5 ,#6,0mm2- 750V/70ºC ref. AFUMEX da PRYSMIAN ou similar</t>
  </si>
  <si>
    <t>Cabinho flexível,antichama,têmpera mole, classe 5 ,#10,0mm2- 750V/70ºC ref. AFUMEX da PRYSMIAN ou similar</t>
  </si>
  <si>
    <t>Cabinho flexível,antichama,têmpera mole, classe 5 ,#16,0mm2- 750V/70ºC ref. AFUMEX da PRYSMIAN ou similar</t>
  </si>
  <si>
    <t>Cabinho flexível,antichama,têmpera mole, classe 5 ,#25,0mm2- 750V/70ºC ref. AFUMEX da PRYSMIAN ou similar</t>
  </si>
  <si>
    <t>Cabinho flexível,antichama,têmpera mole, classe 5 ,#35,0mm2- 750V/70ºC ref. AFUMEX da PRYSMIAN ou similar</t>
  </si>
  <si>
    <t>Cabinho flexível,antichama,têmpera mole, classe 5 ,#50,0mm2- 750V/70ºC ref. AFUMEX da PRYSMIAN ou similar</t>
  </si>
  <si>
    <t>Cabinho flexível,antichama,têmpera mole, classe 5 ,#70,0mm2- 750V/70ºC ref. AFUMEX da PRYSMIAN ou similar</t>
  </si>
  <si>
    <t>Cabinho flexível,antichama,têmpera mole, classe 5 ,#95,0mm2- 750V/70ºC ref. AFUMEX da PRYSMIAN ou similar</t>
  </si>
  <si>
    <t>Cabinho flexível,antichama,têmpera mole, classe 5 ,#10,0mm2- 1KV/90ºC ref. EPR GSETTE da PRYSMIAN ou similar</t>
  </si>
  <si>
    <t>Cabinho flexível,antichama,têmpera mole, classe 5 ,#16,0mm2- 1KV/90ºC ref. EPR GSETTE da PRYSMIAN ou similar</t>
  </si>
  <si>
    <t>Cabinho flexível,antichama,têmpera mole, classe 5 ,#25,0mm2- 1KV/90ºC ref. EPR GSETTE da PRYSMIAN ou similar</t>
  </si>
  <si>
    <t>Cabinho flexível,antichama,têmpera mole, classe 5 ,#35,0mm2- 1KV/90ºC ref. EPR GSETTE da PRYSMIAN ou similar</t>
  </si>
  <si>
    <t>Cabinho flexível,antichama,têmpera mole, classe 5 ,#70,0mm2- 1KV/90ºC ref. EPR GSETTE da PRYSMIAN ou similar</t>
  </si>
  <si>
    <t>Cabinho flexível,antichama,têmpera mole, classe 5 ,#95,0mm2- 1KV/90ºC ref. EPR GSETTE da PRYSMIAN ou similar</t>
  </si>
  <si>
    <t>Cabinho flexível,antichama,têmpera mole, classe 5 ,#120,0mm2- 1KV/90ºC ref. EPR GSETTE da PRYSMIAN ou similar</t>
  </si>
  <si>
    <t>Cabinho flexível,antichama,têmpera mole, classe 5 ,#185,0mm2- 1KV/90ºC ref. EPR GSETTE da PRYSMIAN ou similar</t>
  </si>
  <si>
    <t>Cabinho flexível, têmpera mole, classe 5 ,3#2,5mm2- 450/750V ref. Cordplast da PRYSMIAN ou similar</t>
  </si>
  <si>
    <t>Cabinho flexível, têmpera mole, classe 5 ,5#1,0mm2- 450/750V ref. Cordplast da PRYSMIAN ou similar</t>
  </si>
  <si>
    <t>Esteira de ligação para aeroporto e transporte de rolos livres</t>
  </si>
  <si>
    <t>BDI DE EQUIPAMENTOS E SISTEMAS ESPECIAIS</t>
  </si>
  <si>
    <t>REFORMA PRÉDIO ADMINISTRATIVO AEROPORTO EURICO AGUIAR SALLES - SBVT-VITÓRIA/ES</t>
  </si>
  <si>
    <t>VITÓRIA</t>
  </si>
  <si>
    <t>DISCRIMINAÇÃO</t>
  </si>
  <si>
    <t>%</t>
  </si>
  <si>
    <t>Grupo A</t>
  </si>
  <si>
    <t>Administração Central</t>
  </si>
  <si>
    <t>Riscos</t>
  </si>
  <si>
    <t>Total</t>
  </si>
  <si>
    <t>Grupo B</t>
  </si>
  <si>
    <t>Seguro de Risco da Engenharia</t>
  </si>
  <si>
    <t>Garantia</t>
  </si>
  <si>
    <t>Lucro Bruto</t>
  </si>
  <si>
    <t>Despesas Financeiras</t>
  </si>
  <si>
    <t>Grupo C</t>
  </si>
  <si>
    <t>ISS (Vitória/ES)</t>
  </si>
  <si>
    <t>PIS</t>
  </si>
  <si>
    <t>COFINS</t>
  </si>
  <si>
    <t>BDI</t>
  </si>
  <si>
    <t>BDI = ((1+A)x(1+B)/(1-C))-1)*100</t>
  </si>
  <si>
    <t>OBS.: Adotado conforme AnexoV da IP nº 233/DA/DE/2008.</t>
  </si>
  <si>
    <t>Indices alterados conforme CF CIRC N.° 19680/DE(DEPE)2011</t>
  </si>
  <si>
    <t>OBS.: Adotado conforme Anexo III da IP nº 233/DA/DE/2008.</t>
  </si>
  <si>
    <t xml:space="preserve">ISS de acordo com a Lei Municipal 6.075 de 30/12/2003 referente ao item 7.05 da lista de serviços, onde a alíquota é de 5% (inciso VI do art. 25), permitindo redução para 4 % a título de materiais fornecidos pelo prestador (art. 19 alterado pela Lei 7.938 de 19/04/2010). </t>
  </si>
  <si>
    <t>ENCARGOS SOCIAIS</t>
  </si>
  <si>
    <t>GRUPO A</t>
  </si>
  <si>
    <t>01</t>
  </si>
  <si>
    <t>INSS</t>
  </si>
  <si>
    <t>02</t>
  </si>
  <si>
    <t>SESI ou SESC</t>
  </si>
  <si>
    <t>03</t>
  </si>
  <si>
    <t>SENAI ou SENAC</t>
  </si>
  <si>
    <t>04</t>
  </si>
  <si>
    <t>INCRA</t>
  </si>
  <si>
    <t>05</t>
  </si>
  <si>
    <t>Salário Educação</t>
  </si>
  <si>
    <t>06</t>
  </si>
  <si>
    <t>FGTS</t>
  </si>
  <si>
    <t>07</t>
  </si>
  <si>
    <t>Seguro Acidente do Trabalho/SAT/INSS</t>
  </si>
  <si>
    <t>08</t>
  </si>
  <si>
    <t>SEBRAE</t>
  </si>
  <si>
    <t>09</t>
  </si>
  <si>
    <t>SECONCI</t>
  </si>
  <si>
    <t>Total do Primeiro Grupo</t>
  </si>
  <si>
    <t>GRUPO B</t>
  </si>
  <si>
    <t>10</t>
  </si>
  <si>
    <t>Férias</t>
  </si>
  <si>
    <t>11</t>
  </si>
  <si>
    <t>Abono Constitucional de Férias</t>
  </si>
  <si>
    <t>12</t>
  </si>
  <si>
    <t>Auxílio Doença</t>
  </si>
  <si>
    <t>13</t>
  </si>
  <si>
    <t>Licença Paternidade</t>
  </si>
  <si>
    <t>14</t>
  </si>
  <si>
    <t>Faltas Legais</t>
  </si>
  <si>
    <t>15</t>
  </si>
  <si>
    <t>Acidentes de Trabalho</t>
  </si>
  <si>
    <t>16</t>
  </si>
  <si>
    <t>Aviso Prévio Trabalhado</t>
  </si>
  <si>
    <t>17</t>
  </si>
  <si>
    <t>13° Salário</t>
  </si>
  <si>
    <t>18</t>
  </si>
  <si>
    <t>Repouso Semanal Remunerado</t>
  </si>
  <si>
    <t>Total do Segundo Grupo</t>
  </si>
  <si>
    <t>GRUPO C</t>
  </si>
  <si>
    <t>19</t>
  </si>
  <si>
    <t>Aviso Prévio Indenizado</t>
  </si>
  <si>
    <t>20</t>
  </si>
  <si>
    <t>Idenização Adicional</t>
  </si>
  <si>
    <t>21</t>
  </si>
  <si>
    <t>Idenização de FGTS</t>
  </si>
  <si>
    <t>Total do Terceiro Grupo</t>
  </si>
  <si>
    <t>GRUPO D</t>
  </si>
  <si>
    <t>22</t>
  </si>
  <si>
    <t>Incidência dos Encargos do Grupo A sobre os itens do Grupo B</t>
  </si>
  <si>
    <t>Total do quarto grupo</t>
  </si>
  <si>
    <t>GRUPO E</t>
  </si>
  <si>
    <t>23</t>
  </si>
  <si>
    <t xml:space="preserve">Incidência do Grupo A sobre o item 19 do grupo C </t>
  </si>
  <si>
    <t>Total do quinto grupo</t>
  </si>
  <si>
    <t>TOTAL GERAL ENCARGOS SOCIAIS</t>
  </si>
  <si>
    <t>OBS.:</t>
  </si>
  <si>
    <t>1 -  Adotado conforme Anexo I da IP nº 233/DA/DE/2008.</t>
  </si>
  <si>
    <t xml:space="preserve">2 - De acordo com CCT 2010/2012 - INDÚSTRIA DA CONSTRUÇÃO CIVIL/ES </t>
  </si>
  <si>
    <t>Cláusula 34 - Paragrafo Primeiro  de 12/08/10</t>
  </si>
  <si>
    <t>CRONOGRAMA FÍSICO-FINANCEIRO</t>
  </si>
  <si>
    <t>VALORES DO ITEM</t>
  </si>
  <si>
    <t>% SOBRE 
O ITEM</t>
  </si>
  <si>
    <t>% GERAL</t>
  </si>
  <si>
    <t>30 dias</t>
  </si>
  <si>
    <t>60 dias</t>
  </si>
  <si>
    <t>90 dias</t>
  </si>
  <si>
    <t>120 dias</t>
  </si>
  <si>
    <t>150 dias</t>
  </si>
  <si>
    <t>180 dias</t>
  </si>
  <si>
    <t>210 dias</t>
  </si>
  <si>
    <t>240 dias</t>
  </si>
  <si>
    <t>270 dias</t>
  </si>
  <si>
    <t>300 dias</t>
  </si>
  <si>
    <t>330 dias</t>
  </si>
  <si>
    <t>360 dias</t>
  </si>
  <si>
    <t>(R$)</t>
  </si>
  <si>
    <t xml:space="preserve"> </t>
  </si>
  <si>
    <t>TOTAL GERAL</t>
  </si>
  <si>
    <t>VALOR DO MÊS</t>
  </si>
  <si>
    <t>R$</t>
  </si>
  <si>
    <t>PORCENTAGEM DO MÊS</t>
  </si>
  <si>
    <t>VALOR ACUMULADO DO MÊS</t>
  </si>
  <si>
    <t>PORCENTAGEM ACUMULADA DO MÊS</t>
  </si>
  <si>
    <t>CÓDIGO</t>
  </si>
  <si>
    <t>MÍNIMO</t>
  </si>
  <si>
    <t>MÉDIO</t>
  </si>
  <si>
    <t>MÁXIMO</t>
  </si>
  <si>
    <t>CAT</t>
  </si>
  <si>
    <t>ACETILENO (CILINDRO DE 7 A 9KG)</t>
  </si>
  <si>
    <t>KG</t>
  </si>
  <si>
    <t>MATE</t>
  </si>
  <si>
    <t>MDIV</t>
  </si>
  <si>
    <t>OXIGENIO</t>
  </si>
  <si>
    <t>ACIDO MURIATICO (SOLUCAO ACIDA)</t>
  </si>
  <si>
    <t>L</t>
  </si>
  <si>
    <t>ACIDO MURIATICO (CONCENTRADO)</t>
  </si>
  <si>
    <t>ACIDO CLORIDRICO (SOLUCAO ACIDA)</t>
  </si>
  <si>
    <t>AMONIA</t>
  </si>
  <si>
    <t>SODA CAUSTICA</t>
  </si>
  <si>
    <t>BALDE PLASTICO CAP 4L</t>
  </si>
  <si>
    <t>BALDE PLASTICO CAP 10L</t>
  </si>
  <si>
    <t>CERA</t>
  </si>
  <si>
    <t>ESCOVA DE AÇO (USO MANUAL)</t>
  </si>
  <si>
    <t>ESTOPA</t>
  </si>
  <si>
    <t>ESTOPA OU CORDA ALCATROADA P/ JUNTA DE TUBOS CONCRETO/CERAMI</t>
  </si>
  <si>
    <t>SABAO</t>
  </si>
  <si>
    <t>ACO CA-25 3/4" (19,05 MM)</t>
  </si>
  <si>
    <t>ACO CA-25 1/2" (12,70 MM)</t>
  </si>
  <si>
    <t>ACO CA-25 5/8" (15,87 MM)</t>
  </si>
  <si>
    <t>ACO CA-25 1/4" (6,35 MM)</t>
  </si>
  <si>
    <t>ACO CA-25 5/16" (7,94 MM)</t>
  </si>
  <si>
    <t>ACO CA-25 7/8" (22,22 MM)</t>
  </si>
  <si>
    <t>ACO CA-25 1" (25,40 MM)</t>
  </si>
  <si>
    <t>ACO CA-25 3/8" (9,52 MM)</t>
  </si>
  <si>
    <t>ACO CA-50 5/8" (15,87 MM)</t>
  </si>
  <si>
    <t>ACO CA-50 1" (25,40 MM)</t>
  </si>
  <si>
    <t>ACO CA-50 7/8" (22,22 MM)</t>
  </si>
  <si>
    <t>ACO CA-50 3/4" (19,05 MM)</t>
  </si>
  <si>
    <t>ACO CA-50 1/2" (12,70 MM)</t>
  </si>
  <si>
    <t>ACO CA-50 1/4" (6,35 MM)</t>
  </si>
  <si>
    <t>ACO CA-50 5/16" (7,94 MM)</t>
  </si>
  <si>
    <t>ACO CA-50 3/8" (9,52 MM)</t>
  </si>
  <si>
    <t>ACO CA-60 - 3,4MM</t>
  </si>
  <si>
    <t>ACO CA-60 - 4,2MM</t>
  </si>
  <si>
    <t>ACO CA-60 - 4,6MM</t>
  </si>
  <si>
    <t>ACO CA-60 - 8,0MM</t>
  </si>
  <si>
    <t>ACO CA-60 - 5,0MM</t>
  </si>
  <si>
    <t>ACO CA-60 - 6,0MM</t>
  </si>
  <si>
    <t>ACO CA-60 - 6,4MM</t>
  </si>
  <si>
    <t>ACO CA-60 - 7,0MM</t>
  </si>
  <si>
    <t>ADAPTADOR PVC PBA PONTA/ROSCA JE DN 75 / DE  85MM</t>
  </si>
  <si>
    <t>MHIS</t>
  </si>
  <si>
    <t>ADAPTADOR PVC PBA JE BOLSA / ROSCA DN 75 / DE  85MM</t>
  </si>
  <si>
    <t>ADAPTADOR PVC PBA JE BOLSA / ROSCA DN 100 / DE 110MM</t>
  </si>
  <si>
    <t>ADAPTADOR PVC PBA JE BOLSA / ROSCA DN 50 / DE  60MM</t>
  </si>
  <si>
    <t>ADAPTADOR PVC PBA A BOLSA DE FOFO JE DN 75 / DE  85MM</t>
  </si>
  <si>
    <t>ADAPTADOR PVC PBA A BOLSA DE FOFO JE DN 100 / DE 110MM</t>
  </si>
  <si>
    <t>ADAPTADOR PVC PBA PONTA/ROSCA JE DN 50 / DE  60MM</t>
  </si>
  <si>
    <t>ADAPTADOR PVC P/ POLIETILENO PE-5 20 MM X 1/2"</t>
  </si>
  <si>
    <t>ADAPTADOR PVC C/ REG P/ POLIETILENO PE-5 20 MM X 3/4"</t>
  </si>
  <si>
    <t>ADAPTADOR PVC P/ POLIETILENO PE-5 20 MM X 3/4"</t>
  </si>
  <si>
    <t>ADAPTADOR PVC P/ POLIETILENO PE-5 32 MM X 1"</t>
  </si>
  <si>
    <t>KIT CAVALETE PVC C/ REGISTRO 3/4"</t>
  </si>
  <si>
    <t>UNIAO PVC P/ POLIETILENO PE-5 20 MM</t>
  </si>
  <si>
    <t>ADAPTADOR PVC SOLDAVEL CURTO C/ BOLSA E ROSCA P/ REGISTRO 25</t>
  </si>
  <si>
    <t>ADAPTADOR PVC SOLDAVEL FLANGES LIVRES P/ CAIXA D' AGUA 50MM</t>
  </si>
  <si>
    <t>ADAPTADOR PVC ROSCAVEL C/ FLANGES E ANEL DE VEDACAO P/ CAIXA</t>
  </si>
  <si>
    <t>ADAPTADOR PVC SOLDAVEL FLANGES LIVRES P/ CAIXA D' AGUA 32MM</t>
  </si>
  <si>
    <t>ADAPTADOR PVC SOLDAVEL FLANGES LIVRES P/ CAIXA D' AGUA 60MM</t>
  </si>
  <si>
    <t>ADAPTADOR PVC ROSCAVEL C/ FLANGES E ANEL DE VEDACAO P/CAIXA</t>
  </si>
  <si>
    <t>ADAPTADOR PVC SOLDAVEL FLANGES LIVRES P/ CAIXA D' AGUA 85 MM</t>
  </si>
  <si>
    <t>ADAPTADOR PVC SOLDAVEL FLANGES LIVRES P/ CAIXA D' AGUA 110MM</t>
  </si>
  <si>
    <t>ADAPTADOR PVC P/ SIFAO 40MM X 1 1/4"</t>
  </si>
  <si>
    <t>ADAPTADOR PVC P/ SIFAO METALICO C/ANEL BORRACHA 40MM X 1 1/2</t>
  </si>
  <si>
    <t>ADAPTADOR PVC 101,6MM X CERAMICO 100,0MM BOLSA/PONTA EB-644</t>
  </si>
  <si>
    <t>ADAPTADOR PVC 110,0MM X CERAMICO 100,0MM BOLSA/PONTA EB-644</t>
  </si>
  <si>
    <t>ADAPTADOR PVC SOLDAVEL LONGO C/ FLANGE LIVRE P/ CAIXA D' AGU</t>
  </si>
  <si>
    <t>ADAPTADOR PVC SOLDAVEL FLANGES LIVRES P/ CAIXA D' AGUA 75MM</t>
  </si>
  <si>
    <t>ADAPTADOR PVC P/ VALVULA PIA OU LAVATORIO 40MM X 1"</t>
  </si>
  <si>
    <t>ADAPTADOR PVC SOLDAVEL FLANGES LIVRES P/ CAIXA D' AGUA 40MM</t>
  </si>
  <si>
    <t>ADAPTADOR PVC SOLDAVEL C/ FLANGES E ANEL DE VEDACAO P/ CAIXA</t>
  </si>
  <si>
    <t>ADAPTADOR PVC SOLDAVEL CURTO C/ BOLSA E ROSCA P/ REGISTRO 85</t>
  </si>
  <si>
    <t>ADAPTADOR PVC SOLDAVEL CURTO C/ BOLSA E ROSCA P/ REGISTRO 11</t>
  </si>
  <si>
    <t>ADAPTADOR PVC SOLDAVEL CURTO C/ BOLSA E ROSCA P/ REGISTRO 75</t>
  </si>
  <si>
    <t>ADAPTADOR PVC SOLDAVEL CURTO C/ BOLSA E ROSCA P/ REGISTRO 20</t>
  </si>
  <si>
    <t>ADAPTADOR PVC SOLDAVEL CURTO C/ BOLSA E ROSCA P/ REGISTRO 32</t>
  </si>
  <si>
    <t>ADAPTADOR PVC SOLDAVEL CURTO C/ BOLSA E ROSCA P/ REGISTRO 40</t>
  </si>
  <si>
    <t>ADAPTADOR PVC SOLDAVEL CURTO C/ BOLSA E ROSCA P/ REGISTRO 50</t>
  </si>
  <si>
    <t>ADAPTADOR PVC SOLDAVEL CURTO C/ BOLSA E ROSCA P/ REGISTRO 60</t>
  </si>
  <si>
    <t>ADAPTADOR PVC SOLDAVEL FLANGES LIVRES P/ CAIXA D' AGUA 25MM</t>
  </si>
  <si>
    <t>REVESTIMENTO IMPERMEABILIZANTE SEMI-FLEXIVEL BI-COMPONENTE T</t>
  </si>
  <si>
    <t>ADESIVO P/ PVC BISNAGA C/ 17G</t>
  </si>
  <si>
    <t>PASTA VEDA JUNTAS LATA C/ 0,50 KG TIPO PASTA NIAGARA OU SIMI</t>
  </si>
  <si>
    <t>ADESIVO PARA PVC BISNAGA COM 75 GR</t>
  </si>
  <si>
    <t>ADESIVO PVC FRASCO C/ 850G</t>
  </si>
  <si>
    <t>ADITIVO IMPERMEABILIZANTE PEGA NORMAL PARA ARGAMASSA SIKA1 O</t>
  </si>
  <si>
    <t>ADITIVO ACELERADOR DE PEGA E ENDURECIMENTO PARA ARGAMASSA E</t>
  </si>
  <si>
    <t>COLA CONCENTRADA P/ ARGAMASSA, REBOCO, CHAPISCO E PASTA DE C</t>
  </si>
  <si>
    <t>IMPERMEABILIZANTE ACELERADOR DE PEGA PARA ARGAMASSA</t>
  </si>
  <si>
    <t>ADITIVO IMPERMEABILIZANTE DE PEGA ULTRA-RAPIDA PARA  UTILIZA</t>
  </si>
  <si>
    <t>ARGAMASSA CORRETIVA PARA REVESTIMENTO DE ESTRUTURA DE CONCRE</t>
  </si>
  <si>
    <t>ARGAMASSA PARA REPARO ESTRUTURAL TIPO SIKA TOP 122 OU EQUIVA</t>
  </si>
  <si>
    <t>ADESIVO ESTRUTURAL A BASE DE RESINA EPOXI TIPO SIKADUR 31 OU</t>
  </si>
  <si>
    <t>ADITIVO PLASTIFICANTE E RETARDADOR DE PEGA PARA CONCRETO  PL</t>
  </si>
  <si>
    <t>INCORPORADOR DE AR PARA CONCRETOS E ARGAMASSAS SIKA AER OU E</t>
  </si>
  <si>
    <t>ARGAMASSA AUTONIVELANTE PARA GROUTEAMENTO EM GERAL SIKAGROUT</t>
  </si>
  <si>
    <t>ARGAMASSA IMPERMEAVEL SIKA 101 OU EQUIVALENTE</t>
  </si>
  <si>
    <t>DESMOLDANTE PROTETOR DE FORMA SEPAROL TOP SIKA OU EQUIVALENT</t>
  </si>
  <si>
    <t>REVESTIMENTO IMPERMEABILIZANTE SEMI FLEXIVEL PARA SUPERFICIE</t>
  </si>
  <si>
    <t>IMPERMEABILIZANTE FLEXIVEL DE BASE ACRILICA PARA COBERTURA E</t>
  </si>
  <si>
    <t>IMPERMEABILIZANTE FLEXÍVEL A BASE DE ELASTÔMERO IGOLFLEX PRE</t>
  </si>
  <si>
    <t>SELANTE ELÁSTICO MONOCOMPONENTE À BASE DE POLIURETANO SIKAFL</t>
  </si>
  <si>
    <t>0ML    2</t>
  </si>
  <si>
    <t>SELANTE E ADESIVO DE ELASTICIDADE PERMANENTE TIPO SIKAFLEX-1</t>
  </si>
  <si>
    <t>ADITIVO À BASE DE EMULSÃO DE POLÍMERO SINTÉTICO PARA ARGAMAS</t>
  </si>
  <si>
    <t>IMPERMEABILIZANTE INCOLOR PARA TRATAMENTO SUPERFICIAL DE FAC</t>
  </si>
  <si>
    <t>TINTA PROTETORA EMULSAO AQUOSA, BASE EPOXI, TIPO SIKAGUARD 6</t>
  </si>
  <si>
    <t>TINTA A BASE DE RESINA EPOXI ALCATRÃO, (PASTA PARA REVESTIME</t>
  </si>
  <si>
    <t>TINTA À BASE DE ALCATRÃO E EPOXI, COMPOUND COAL TAR EPOXI,</t>
  </si>
  <si>
    <t>ADESIVO ESTRUTURAL À BASE DE RESINA EPOXI SIKADUR 32 OU EQUI</t>
  </si>
  <si>
    <t>ADESIVO EPOXI DE BAIXA VISCOSIDADE PARA INJEÇÃO EM TRINCAS E</t>
  </si>
  <si>
    <t>IMUNIZANTE PARA MADEIRAS BRUTAS TIPO CARBOLINEUM OU EQUIVALE</t>
  </si>
  <si>
    <t>ADUBO ORGANICO BOVINO</t>
  </si>
  <si>
    <t>MAJD</t>
  </si>
  <si>
    <t>ADUELA/BATENTE DUPLO/CAIXAO/GRADE CAIXA 15 X 3CM P/ PORTA 0,</t>
  </si>
  <si>
    <t>JG</t>
  </si>
  <si>
    <t>ADUELA/BATENTE DUPLO/CAIXAO/GRADE CAIXA 13 X 3CM P/ PORTA 0,</t>
  </si>
  <si>
    <t>ADUELA/BATENTE DUPLO/CAIXAO/GRADE CAIXA 13 X 3,5CM P/ PORTA</t>
  </si>
  <si>
    <t>ADUELA/BATENTE DUPLO/CAIXAO/GRADE CAIXA 15 X 3,5CM P/ PORTA</t>
  </si>
  <si>
    <t>ALIZAR / GUARNICAO 4 X 1CM MADEIRA IPE/MOGNO/CEREJEIRA OU SI</t>
  </si>
  <si>
    <t>ALIZAR / GUARNICAO 5 X 1CM MADEIRA IPE/MOGNO/CEREJEIRA OU SI</t>
  </si>
  <si>
    <t>ALIZAR / GUARNICAO 5 X 2CM MADEIRA IPE/MOGNO/CEREJEIRA OU SI</t>
  </si>
  <si>
    <t>ALIZAR / GUARNICAO 5 X 1,5CM MADEIRA IPE/MOGNO/CEREJEIRA OU</t>
  </si>
  <si>
    <t>MARCO/ARO/BATENTE SIMPLES/ GRADE CANTO 7 X 3CM P/ PORTA 0,60</t>
  </si>
  <si>
    <t>MARCO/ARO/BATENTE SIMPLES / GRADE CANTO 7 X 3,5CM P/ PORTA 0</t>
  </si>
  <si>
    <t>MARCO/ARO/BATENTE SIMPLES / GRADE CANTO 7 X 3CM P/ PORTA 0,6</t>
  </si>
  <si>
    <t>AGREGADO DE ALTA RESISTENCIA P/ PISO INDUSTRIAL</t>
  </si>
  <si>
    <t>AGREGADO ALTA RESISTENCIA P/ PISO INDUSTRIAL   COR BRANCA</t>
  </si>
  <si>
    <t>AGREGADO ALTA RESISTENCIA P/ PISO INDUSTRIAL   COR CINZA</t>
  </si>
  <si>
    <t>AGREGADO ALTA RESISTENCIA P/ PISO INDUSTRIAL   MARROM    (IN</t>
  </si>
  <si>
    <t>AGREGADO ALTA RESISTENCIA P/ PISO INDUSTRIAL   COR PRETA   (</t>
  </si>
  <si>
    <t>AGREGADO ALTA RESISTENCIA P/ PISO INDUSTRIAL   VERMELHO   (I</t>
  </si>
  <si>
    <t>AGREGADO ALTA RESISTENCIA P/ PISO INDUSTRIAL   COR VERDE   (</t>
  </si>
  <si>
    <t>AJUDANTE ESPECIALIZADO</t>
  </si>
  <si>
    <t>H</t>
  </si>
  <si>
    <t>MOBR</t>
  </si>
  <si>
    <t>MOBA</t>
  </si>
  <si>
    <t>AJUDANTE ESPECIALIZADO EM SONDAGEM</t>
  </si>
  <si>
    <t>AUXILIAR DE TOPOGRAFIA</t>
  </si>
  <si>
    <t>AUXILIAR DE LABORATORIO</t>
  </si>
  <si>
    <t>AUXILIAR DE ENCANADOR OU BOMBEIRO HIDRAULICO</t>
  </si>
  <si>
    <t>AUXILIAR DE ELETRICISTA</t>
  </si>
  <si>
    <t>AJUDANTE DE OPERACAO EM GERAL</t>
  </si>
  <si>
    <t>AUXILIAR DE MECANICO</t>
  </si>
  <si>
    <t>AUXILIAR DE SERRALHEIRO</t>
  </si>
  <si>
    <t>ALMOXARIFE</t>
  </si>
  <si>
    <t>ANEL BORRACHA P/ TUBO ESGOTO PREDIAL EB 608 DN 40MM</t>
  </si>
  <si>
    <t>ANEL BORRACHA P/ TUBO ESGOTO PREDIAL EB 608 DN 50MM</t>
  </si>
  <si>
    <t>ANEL BORRACHA P/ TUBO ESGOTO PREDIAL EB 608 DN 75MM</t>
  </si>
  <si>
    <t>ANEL BORRACHA P/ TUBO SERIE R DN 75MM</t>
  </si>
  <si>
    <t>ANEL BORRACHA P/ TUBO SERIE R DN 100MM</t>
  </si>
  <si>
    <t>ANEL BORRACHA P/ TUBO SERIE R DN 150MM</t>
  </si>
  <si>
    <t>ANEL BORRACHA P/ TUBO ESGOTO PREDIAL EB 608 DN 100MM</t>
  </si>
  <si>
    <t>ANEL BORRACHA P/ TUBO PVC REDE ESGOTO EB 644 DN 100MM</t>
  </si>
  <si>
    <t>ANEL BORRACHA P/ TUBO PVC REDE ESGOTO EB 644 DN 125MM</t>
  </si>
  <si>
    <t>ANEL BORRACHA P/ TUBO PVC REDE ESGOTO EB 644 DN 150MM</t>
  </si>
  <si>
    <t>ANEL BORRACHA P/ TUBO PVC REDE ESGOTO EB 644 DN 200MM</t>
  </si>
  <si>
    <t>ANEL BORRACHA P/ TUBO PVC REDE ESGOTO EB 644 DN 250MM</t>
  </si>
  <si>
    <t>ANEL BORRACHA P/ TUBO PVC REDE ESGOTO EB 644 DN 300MM</t>
  </si>
  <si>
    <t>ANEL BORRACHA P/ TUBO PVC REDE ESGOTO EB 644 DN 350MM</t>
  </si>
  <si>
    <t>ANEL BORRACHA P/ TUBO PVC REDE ESGOTO EB 644 DN 400MM</t>
  </si>
  <si>
    <t>ANEL BORRACHA P/ TUBO PVC DE FOFO EB-1208 DN 100</t>
  </si>
  <si>
    <t>ANEL BORRACHA P/ TUBO PVC DE FOFO EB-1208 DN 300</t>
  </si>
  <si>
    <t>ANEL BORRACHA P/ TUBO PVC DE FOFO EB-1208 DN 150</t>
  </si>
  <si>
    <t>ANEL BORRACHA P/ TUBO PVC DE FOFO EB-1208 DN 200</t>
  </si>
  <si>
    <t>ANEL BORRACHA P/ TUBO PVC DE FOFO EB-1208 DN 250</t>
  </si>
  <si>
    <t>ANEL BORRACHA P/ TUBO/CONEXAO PVC PBA P/ REDE AGUA DN 50MM</t>
  </si>
  <si>
    <t>ANEL BORRACHA P/ TUBO/CONEXAO PVC PBA P/ REDE AGUA DN 65MM</t>
  </si>
  <si>
    <t>ANEL BORRACHA P/ TUBO/CONEXAO PVC PBA P/ REDE AGUA DN 100MM</t>
  </si>
  <si>
    <t>ANEL BORRACHA P/ TUBO/CONEXAO PVC PBA P/ REDE AGUA DN 75MM</t>
  </si>
  <si>
    <t>ARAME GALVANIZADO 14 BWG - 2,10MM - 27,20 G/M</t>
  </si>
  <si>
    <t>ARAME GALVANIZADO  8 BWG - 4,19MM - 101,00 G/M</t>
  </si>
  <si>
    <t>ARAME GALVANIZADO 10 BWG - 3,40MM - 71,30 G/M</t>
  </si>
  <si>
    <t>ARAME RECOZIDO 18 BWG - 1,25MM - 9,60 G/M</t>
  </si>
  <si>
    <t>ARAME FARPADO 16 BWG - 0,047 KG/M</t>
  </si>
  <si>
    <t>ARAME FARPADO GALVANIZADO 14 BWG - CLASSE 250</t>
  </si>
  <si>
    <t>ARAME FARPADO 16 BWG 4 X 4" - 23,50 KG/ROLO 500M</t>
  </si>
  <si>
    <t>ARAME GALVANIZADO 18 BWG - 1,24MM - 9,0 G/M</t>
  </si>
  <si>
    <t>ARAME GALVANIZADO 12 BWG - 2,60MM - 48,00 G/M</t>
  </si>
  <si>
    <t>ARAME GALVANIZADO 16 BWG - 1,65MM - 16,60 G/M</t>
  </si>
  <si>
    <t>ARAME DE ACO OVALADO 15 X 17 (ROLO 1000M- 45KG-700KGF)</t>
  </si>
  <si>
    <t>ARBUSTO REGIONAL ALTURA MAIOR QUE 1M</t>
  </si>
  <si>
    <t>MUDAS HERBACEAS DA REGIAO</t>
  </si>
  <si>
    <t>MUDA DE ARBUSTO REGIONAL ORNAMENTAL</t>
  </si>
  <si>
    <t>MUDA DE ARVORE REGIONAL ORNAMENTAL</t>
  </si>
  <si>
    <t>ARVORE REGIONAL MAIOR QUE 2M</t>
  </si>
  <si>
    <t>MUDAS RASTEIRAS DA REGIAO</t>
  </si>
  <si>
    <t>MUDAS ARBUSTIVAS DA REGIAO</t>
  </si>
  <si>
    <t>AREIA FINA</t>
  </si>
  <si>
    <t>AREIA GROSSA</t>
  </si>
  <si>
    <t>AREIA P/ ATERRO</t>
  </si>
  <si>
    <t>ARENOSO, AREIA BARRADA OU AREIA AMARELA - RETIRADO NO AREAL</t>
  </si>
  <si>
    <t>AREIA MEDIA</t>
  </si>
  <si>
    <t>ARGAMASSA PRONTA PARA REVESTIMENTO EXTERNO OU INTERNO</t>
  </si>
  <si>
    <t>ARGAMASSA PRONTA PARA REVESTIMENTO INTERNO EM PAREDES</t>
  </si>
  <si>
    <t>ARGAMASSA PRONTA PARA REVESTIMENTO EXTERNO EM PAREDES</t>
  </si>
  <si>
    <t>ARMARIO PLASTICO DE EMBUTIR C/ ESPELHO, DE 34 X 49CM</t>
  </si>
  <si>
    <t>TAMPO PLASTICO STANDARD P/ VASO SANITARIO</t>
  </si>
  <si>
    <t>ARMADOR</t>
  </si>
  <si>
    <t>ARRUELA QUADRADA ACO GALV D = 38MM ESP= 3MM DFURO= 18 MM</t>
  </si>
  <si>
    <t>MELE</t>
  </si>
  <si>
    <t>SUPORTE PARA TUBO DE PROTECAO DN 2'' C/ ROSCA MECANICA</t>
  </si>
  <si>
    <t>ABRACADEIRA TIPO D 1/2" C/ PARAFUSO"</t>
  </si>
  <si>
    <t>ABRACADEIRA TIPO D 1" C/ PARAFUSO"</t>
  </si>
  <si>
    <t>ABRACADEIRA TIPO D 1 1/2" C/PARAFUSO"</t>
  </si>
  <si>
    <t>ABRACADEIRA TIPO D 1 1/4" C/ PARAFUSO"</t>
  </si>
  <si>
    <t>ABRACADEIRA TIPO D 2" C/ PARAFUSO"</t>
  </si>
  <si>
    <t>ABRACADEIRA TIPO D 2 1/2" C/ PARAFUSO"</t>
  </si>
  <si>
    <t>ABRACADEIRA TIPO D 3" C/ PARAFUSO"</t>
  </si>
  <si>
    <t>ABRACADEIRA TIPO D 4" C/ PARAFUSO"</t>
  </si>
  <si>
    <t>ABRACADEIRA TIPO D 3/4" C/ PARAFUSO"</t>
  </si>
  <si>
    <t>GANCHO SUSPENSAO OLHAL EM ACO GALV, ESPESSURA 16MM, ABERTURA</t>
  </si>
  <si>
    <t>FITA ISOLANTE AUTO-FUSAO BT REF 3M OU SIMILAR</t>
  </si>
  <si>
    <t>FITA ACO INOX P/ CINTAR POSTE FUSIMEC/ERICSSON/ERIBAND OU SI</t>
  </si>
  <si>
    <t>FITA DE ALUMINIO P/ PROTECAO DO CONDUTOR LARG 10MM</t>
  </si>
  <si>
    <t>ABRACADEIRA DE NYLON PARA AMARRACAO DE CABOS, COMPRIM= 390MM</t>
  </si>
  <si>
    <t>ABRACADEIRA DE NYLON PARA AMARRACAO DE CABOS, COMPRIM= 205MM</t>
  </si>
  <si>
    <t>ABRACADEIRA DE NYLON PARA AMARRACAO DE CABOS, COMPRIM= 158MM</t>
  </si>
  <si>
    <t>ABRACADEIRA DE NYLON PARA AMARRACAO DE CABOS, COMPRIM= 199MM</t>
  </si>
  <si>
    <t>ABRACADEIRA DE NYLON PARA AMARRACAO DE CABOS, COMPRIM= 232MM</t>
  </si>
  <si>
    <t>ABRACADEIRA DE NYLON PARA AMARRACAO DE CABOS, COMPRIM= 100MM</t>
  </si>
  <si>
    <t>GRAMPO P/ HASTE DE ATERRAMENTO DE 1'', CABO 6 A 50MM2</t>
  </si>
  <si>
    <t>GRAMPO P/ HASTE DE ATERRAMENTO DE 3/4", CABO 6 A 50MM2</t>
  </si>
  <si>
    <t>ALCA PRE-FORMADA DE LINHA, EM ALUMINIO P/ CABO DE ALUMINIO D</t>
  </si>
  <si>
    <t>ALCA PRE-FORMADA DE DISTRIBUICAO PLP P/ CABO ALUMINIO 25MM2</t>
  </si>
  <si>
    <t>CINTA FG DE 150MM P/ FIXACAO DE CAIXA MEDICAO.</t>
  </si>
  <si>
    <t>PORCA OLHAL ACO P/ PARAFUSO C/ DIAM NOMINAL DE 16MM</t>
  </si>
  <si>
    <t>GRAMPO DE 15MM P/ CINTA DE FIXACAO DE CAIXA DE MEDICAO</t>
  </si>
  <si>
    <t>GRAMPO P/ HASTE DE ATERRAMENTO DE 5/8", CABO 6 A 50MM2</t>
  </si>
  <si>
    <t>GRAMPO P/ HASTE DE ATERRAMENTO ATE 19MM CABO DE 10 A 25MM2</t>
  </si>
  <si>
    <t>ALCA PRE-FORMADA DE CONTRA POSTE (GPH) EM ACO P/ CABO 3/16"</t>
  </si>
  <si>
    <t>PARAFUSO M16 (ROSCA DUPLA D=16MM) X 500MM - ZINCAGEM A FOGO</t>
  </si>
  <si>
    <t>PARAFUSO M16 (ROSCA DUPLA D=16MM) X 300MM - ZINCAGEM A FOGO</t>
  </si>
  <si>
    <t>PARAFUSO M16 (ROSCA MAQUINA D=16MM) X 125MM CAB QUADRADA - Z</t>
  </si>
  <si>
    <t>PARAFUSO M16 (ROSCA MAQUINA D=16MM) X 200MM CAB QUADRADA - Z</t>
  </si>
  <si>
    <t>PARAFUSO M16 (ROSCA MAQUINA D=16MM) X 250MM CAB QUADRADA - Z</t>
  </si>
  <si>
    <t>PARAFUSO M16 (ROSCA MAQUINA D=16MM) X 350MM CAB QUADRADA - Z</t>
  </si>
  <si>
    <t>PARAFUSO FRANCES M16(D=16MM) X 150MM CAB ABAULADA - ZINCAGEM</t>
  </si>
  <si>
    <t>PARAFUSO M16 (ROSCA DUPLA D=16MM) X 400MM - ZINCAGEM A FOGO</t>
  </si>
  <si>
    <t>PARAFUSO M16 (ROSCA MAQUINA D=16MM) X 300MM CAB QUADRADA - Z</t>
  </si>
  <si>
    <t>PARAFUSO M16 (ROSCA MAQUINA D=16MM) X 150MM CAB QUADRADA - Z</t>
  </si>
  <si>
    <t>PARAFUSO FRANCES M16(D=16MM) X 45MM CAB ABAULADA - ZINCAGEM</t>
  </si>
  <si>
    <t>PINO RETO P/ ISOLADOR 15KV DIMENSOES 16 X 19 X 290MM</t>
  </si>
  <si>
    <t>PINO P/ ISOLADOR M16X19X320MM 25KV</t>
  </si>
  <si>
    <t>CIMENTO ASFALTICO DE PETROLEO A GRANEL 50/70</t>
  </si>
  <si>
    <t>T</t>
  </si>
  <si>
    <t>CIMENTO ASFALTICO DE PETROLEO A GRANEL 85/100(CAP 7)</t>
  </si>
  <si>
    <t>ASFALTO DILUIDO CM 70 P/ PAVIMENTACAO ASFALTICA</t>
  </si>
  <si>
    <t>EMULSAO ASFALTICA CATIONICA CM-30 P/ USO EM PAVIMENTACAO ASF</t>
  </si>
  <si>
    <t>EMULSAO ASFALTICA CATIONICA RB-2C P/ USO EM PAVIMENTACAO ASF</t>
  </si>
  <si>
    <t>EMULSAO ASFALTICA CATIONICA RM-1C P/USO EM PAVIMENTACAO ASFA</t>
  </si>
  <si>
    <t>EMULSAO ASFALTICA CATIONICA RM-1C P/ USO EM PAVIMENTACAO ASF</t>
  </si>
  <si>
    <t>EMULSAO ASFALTICA CATIONICA RR-2C P/ USO EM PAVIMENTACAO ASF</t>
  </si>
  <si>
    <t>EMULSAO ASFALTICA CATIONICA RL P/ USO EM PAVIMENTACAO ASFALT</t>
  </si>
  <si>
    <t>EMULSAO ASFALTICA CATIONICA RR-1C P/ USO EM PAVIMENTACAO ASF</t>
  </si>
  <si>
    <t>ASFALTO OXIDADO PARA IMPERMEABILIZAÇÃO, COEFICIENTE DE PENET</t>
  </si>
  <si>
    <t>ASFALTO OXIDADO P/ IMPERM C/ COEFICIENTE DE PENETRACAO 25-40</t>
  </si>
  <si>
    <t>PRIMER TP ADEFLEX 604-S ASFALTOS VITORIA OU EQUIV</t>
  </si>
  <si>
    <t>PRIMER TP ADEFLEX 612 ASFALTOS VITORIA OU EQUIV</t>
  </si>
  <si>
    <t>ASFALTO OXIDADO P/ IMPERM C/ COEFICIENTE DE PENETRACAO 40-55</t>
  </si>
  <si>
    <t>ASFALTO OXIDADO P/ IMPERM C/ COEFICIENTE DE PENETRACAO 20-35</t>
  </si>
  <si>
    <t>ASFALTO EMULSIONADO TP VITBASE (ALFALTOS VITORIA), TP II (TO</t>
  </si>
  <si>
    <t>ASSENTAMENTO DE PISO VINILICO EM PLACAS - SOMENTE MAO DE OBR</t>
  </si>
  <si>
    <t>M2</t>
  </si>
  <si>
    <t>MOBT</t>
  </si>
  <si>
    <t>ASSENTAMENTO DE RODAPE VINILICO - SOMENTE MAO DE OBRA</t>
  </si>
  <si>
    <t>AUXILIAR TECNICO</t>
  </si>
  <si>
    <t>AUXILIAR DE CALCULO TOPOGRAFICO</t>
  </si>
  <si>
    <t>AUXILIAR DE ENGENHARIA</t>
  </si>
  <si>
    <t>AZULEJO BRANCO BRILHANTE 15 X 15CM COMERCIAL OU 2A QUALIDADE</t>
  </si>
  <si>
    <t>AZULEJO COR BRILHANTE 15 X 15CM COMERCIAL OU 2A QUALIDADE</t>
  </si>
  <si>
    <t>AZULEJO COR BRILHANTE 15 X 15CM EXTRA</t>
  </si>
  <si>
    <t>AZULEJO BRANCO BRILHANTE 15 X 15CM EXTRA OU 1A QUALIDADE</t>
  </si>
  <si>
    <t>BANCA C/ CUBA - MARMORITE/GRANILITE OU GRANITINA - 120 X 60C</t>
  </si>
  <si>
    <t>BANCA C/ CUBA - MARMORITE/GRANILITE OU GRANITINA - 150 X 60C</t>
  </si>
  <si>
    <t>BANCA C/ CUBA - MARMORITE/GRANILITE OU GRANITINA - 200 X 60C</t>
  </si>
  <si>
    <t>BANCA MARMORE SINTETICO 120 X 60CM C/ CUBA</t>
  </si>
  <si>
    <t>BANCA MARMORE SINTETICO 150 X 50CM C/ CUBA</t>
  </si>
  <si>
    <t>BANCA MARMORE BRANCO NACIONAL E = 3CM, POLIDO 120 X 60CM</t>
  </si>
  <si>
    <t>BANCA MARMORE BRANCO NACIONAL E = 3CM, POLIDO C/ FURO PARA C</t>
  </si>
  <si>
    <t>BARRA FERRO RETANGULAR CHATA QUALQUER BITOLA X E = 1/8"</t>
  </si>
  <si>
    <t>BARRA FERRO RETANGULAR CHATA 2 X 3/8" - (3,79 KG/M)</t>
  </si>
  <si>
    <t>BARRA FERRO RETANGULAR CHATA 2 X 1/2" - (5,06 KG/M)</t>
  </si>
  <si>
    <t>BARRA FERRO RETANGULAR CHATA QUALQUER BITOLA X E = 3/16"</t>
  </si>
  <si>
    <t>BARRA FERRO RETANGULAR CHATA 2 X 1" - (10,12 KG/M)</t>
  </si>
  <si>
    <t>BARRA FERRO RETANGULAR CHATA 1 1/2 X 1/4" - (1,89 KG/M)</t>
  </si>
  <si>
    <t>BARRA FERRO RETANGULAR CHATA QUALQUER BITOLA X E = 1/4"</t>
  </si>
  <si>
    <t>BARRA FERRO RETANGULAR CHATA 1 X 1/4" - (1,2265KG/M)</t>
  </si>
  <si>
    <t>BARRA FERRO RETANGULAR CHATA QUALQUER BITOLA X E = 1/2"</t>
  </si>
  <si>
    <t>BARRA FERRO RETANGULAR CHATA 1 1/2 X 1/2" - (3,79 KG/M)</t>
  </si>
  <si>
    <t>BARRA FERRO RETANGULAR CHATA 2 X 1/4" - (2,53KG/M)</t>
  </si>
  <si>
    <t>BARRA FERRO RETANGULAR CHATA 2 X1/4" - (2,53KG/M)</t>
  </si>
  <si>
    <t>BARRA FERRO RETANGULAR CHATA 2 X 5/16" - (3,162KG/M)</t>
  </si>
  <si>
    <t>BARRA FERRO RETANGULAR CHATA QUALQUER BITOLA X E = 3/8"</t>
  </si>
  <si>
    <t>BARRA FERRO RETANGULAR CHATA 3/8 X 1 1/2" - (2,84KG/M)</t>
  </si>
  <si>
    <t>BARRA FERRO RETANGULAR CHATA 3/4 X 1/8" - (0,47 KG/M)</t>
  </si>
  <si>
    <t>BARRA FERRO RETANGULAR CHATA 1 X 3/16" - (1,73 KG/M)</t>
  </si>
  <si>
    <t>BARRA FERRO RETANGULAR CHATA 1/8 X 3/4" - (0,47 KG/M)</t>
  </si>
  <si>
    <t>CANTONEIRA FERRO GALV 1" X 1/8" - (1,20KG/M)</t>
  </si>
  <si>
    <t>CANTONEIRA FERRO GALV 'L" 2 X 3/8" - (6,9 KG/M)</t>
  </si>
  <si>
    <t>CANTONEIRA FERRO GALV 3/4" X (QUALQUER ESPESSURA)</t>
  </si>
  <si>
    <t>CANTONEIRA FERRO GALV 'L" 1 1/2 X 1/4" - (3,40KG/M)</t>
  </si>
  <si>
    <t>BASCULANTE ALUMINIO 80 X 60CM - SERIE 25</t>
  </si>
  <si>
    <t>ALUMINIO ANODIZADO</t>
  </si>
  <si>
    <t>CANTONEIRA ALUMINIO ABAS IGUAIS 2" E = 1/8"</t>
  </si>
  <si>
    <t>CANTONEIRA "U" ALUMINIO ABAS IGUAIS 1" E = 3/32 "</t>
  </si>
  <si>
    <t>CANTONEIRA ALUMINIO ABAS IGUAIS 1" E = 3 /16"</t>
  </si>
  <si>
    <t>CANTONEIRA ALUMINIO ABAS DESIGUAIS 1 X 3/4" E = 1/8"</t>
  </si>
  <si>
    <t>CANTONEIRA ALUMINIO ABAS IGUAIS 1 1/4" E = 3/16"</t>
  </si>
  <si>
    <t>CANTONEIRA ALUMINIO ABAS IGUAIS 2" E = 1/4"</t>
  </si>
  <si>
    <t>CANTONEIRA ALUMINIO ABAS DESIGUAIS 2.1/2 X 1/2" E = 3/16"</t>
  </si>
  <si>
    <t>CANTONEIRA ALUMINIO ABAS IGUAIS 1 1/2" E = 3/16"</t>
  </si>
  <si>
    <t>CANTONEIRA DE ALUMÍNIO COM ABAS IGUAIS DE 1" X 1/8" (25,40 X</t>
  </si>
  <si>
    <t>JANELA ALUMINIO CORRER SERIE 25 FLS P/ VIDRO C/ BANDEIRA VEN</t>
  </si>
  <si>
    <t>JANELA ALUMINIO CORRER SERIE 25 VENEZIANA S/ BANDEIRA 160 X</t>
  </si>
  <si>
    <t>JANELA ALUMINIO CORRER SERIE 25 VENEZIANA C/ BANDEIRA 160 X</t>
  </si>
  <si>
    <t>JANELA DE CORRER EM ALUMÍNIO, SÉRIE 25,  SEM BANDEIRA, COM 4</t>
  </si>
  <si>
    <t>JANELA ALUMINIO CORRER SERIE 25 FOLHAS  PARA  VIDRO COM  BAN</t>
  </si>
  <si>
    <t>CAIXILHO FIXO ALUMINIO SERIE 25 COMPLETO 60 X 80CM</t>
  </si>
  <si>
    <t>JANELA ALUMINIO  MAXIM AR, SERIE 25,  90 X 110CM (INCLUSO GU</t>
  </si>
  <si>
    <t>BASCULANTE EM CANTONEIRA DE FERRO 5/8" X 1/8" - LINHA POPULA</t>
  </si>
  <si>
    <t>JANELA CANTONEIRA DE FERRO 5/8" X 1/8" CORRER 2 FLS TP GRADE</t>
  </si>
  <si>
    <t>JANELA CHAPA DOBRADA ACO C/ ADICAO DE COBRE PRE-ZINCADO CORR</t>
  </si>
  <si>
    <t>JANELA CANTONEIRA DE FERRO 5/8" X 1/8" CORRER 2 FLS P/ VIDR</t>
  </si>
  <si>
    <t>JANELA FERRO CORRER 2 FLS TP VENEZIANA LINHA POPULAR 120 X 1</t>
  </si>
  <si>
    <t>GRADE FERRO CHATO 1/4" X 5/8" L=25 CM (15 KG/M)</t>
  </si>
  <si>
    <t>GRADE FERRO CHATO 1/4" X 1" L=25 CM (21 KG/M)</t>
  </si>
  <si>
    <t>GRADE DE PROTECAO FERRO REDONDO (22 KG/M2)</t>
  </si>
  <si>
    <t>GRADE DE PROTECAO FERRO CHATO (20 KG/M2)</t>
  </si>
  <si>
    <t>BASCULANTE CHAPA DOBRADA ACO C/ ADICAO DE COBRE PRE-ZINCADO</t>
  </si>
  <si>
    <t>CAIXILHO FIXO CHAPA DOBRADA ACO C/ ADICAO DE COBRE PRE-ZINCA</t>
  </si>
  <si>
    <t>CAIXILHO FIXO EM CANTONEIRA DE FERRO 5/8" X 1/8" - 100 X 100</t>
  </si>
  <si>
    <t>JANELA FERRO TP MAXIM AIR</t>
  </si>
  <si>
    <t>JANELA MAXIM AIR/ CHAPA DOBRADA ACO C/ ADICAO DE COBRE PRE-Z</t>
  </si>
  <si>
    <t>BASE CIMENTO CRISTALIZANTE TIPO DENVERLIT OU SIMILAR</t>
  </si>
  <si>
    <t>ASFALTO ELASTOMERICO TP DENVERPREN OU SIMILAR</t>
  </si>
  <si>
    <t>EMULSAO ADESIVA BASE PVA/ACRILICA DENVERFIX - DENVER</t>
  </si>
  <si>
    <t>MASTIQUE ELASTICO DE POLIURETANO DENVERJUNTA - DENVER</t>
  </si>
  <si>
    <t>BATE ESTACA-MARTELO ATE 3,0T DIESEL 160 HP TORRE 15 M MAGAN</t>
  </si>
  <si>
    <t>EQHP</t>
  </si>
  <si>
    <t>EQLC</t>
  </si>
  <si>
    <t>BETONEIRA 320L DIESEL 5,5HP S/ CARREGADOR MECANICO</t>
  </si>
  <si>
    <t>BETONEIRA 580L DIESEL 7,5HP C/ CARREGADOR MECANICO</t>
  </si>
  <si>
    <t>BETONEIRA 320L DIESEL 5,5HP C/ CARREGADOR MECANICO</t>
  </si>
  <si>
    <t>BLASTER, DINAMITADOR OU CABO DE FOGO</t>
  </si>
  <si>
    <t>BLOCO VEDACAO CONCRETO 10 X 20 X 40CM</t>
  </si>
  <si>
    <t>BLOCO VEDACAO CONCRETO 15 X 20 X 40CM</t>
  </si>
  <si>
    <t>BLOCO VEDACAO CONCRETO CELULAR 20 X 30 X 60CM</t>
  </si>
  <si>
    <t>BLOCO VEDACAO CONCRETO 20 X 20 X 40CM</t>
  </si>
  <si>
    <t>CANALETA CONCRETO 10 X 20 X 20CM</t>
  </si>
  <si>
    <t>CANALETA CONCRETO 15 X 20 X 20CM</t>
  </si>
  <si>
    <t>CANALETA CONCRETO 20 X 20 X 20CM</t>
  </si>
  <si>
    <t>ELEMENTO VAZADO CONCRETO 20 X 20 X 5CM</t>
  </si>
  <si>
    <t>ELEMENTO VAZADO CONCRETO 40 X 40 X 6CM</t>
  </si>
  <si>
    <t>ELEMENTO VAZADO CONCRETO TIPO COLMEIA 37 X 39 X 7,0CM</t>
  </si>
  <si>
    <t>ELEMENTO VAZADO CONCRETO 50 X 50 X 7CM</t>
  </si>
  <si>
    <t>ELEMENTO VAZADO CONCRETO 40 X 40 X 7CM</t>
  </si>
  <si>
    <t>ELEMENTO VAZADO CONCRETO 29 X 29 X 6CM</t>
  </si>
  <si>
    <t>ELEMENTO VAZADO CONCRETO 20 X 20 X 6,5CM</t>
  </si>
  <si>
    <t>PLACA CONCRETO CELULAR E = 10CM</t>
  </si>
  <si>
    <t>BLOCO VEDACAO CONCRETO CELULAR 10 X 30 X 60CM</t>
  </si>
  <si>
    <t>BLOCO SEXTAVADO EM CONCRETO P/ PAVIMENTAÇÃO DE 35MPA, DE  20</t>
  </si>
  <si>
    <t>BLOCO SEXTAVADO EM CONCRETO P/ PAVIMENTAÇÃO DE 35MPA, DE 20</t>
  </si>
  <si>
    <t>BLOCO SEXTAVADO EM CONCRETO P/ PAVIMENTAÇÃO DE 35MPA, DE 30</t>
  </si>
  <si>
    <t>BLOCO SEXTAVADO EM CONCRETO P/ PAVIMENTAÇÃO DE 35 MPA, DE  2</t>
  </si>
  <si>
    <t>BLOCO SEXTAVADO EM CONCRETO P/ PAVIMENTAÇÃO DE 35 MPA, (TIPO</t>
  </si>
  <si>
    <t>BLOCO TIPO RAQUETE P/PAVIMENTAÇÃP E=6CM PISO 10 FACES COD 10</t>
  </si>
  <si>
    <t>BLOCO SEXTAVADO P/ PAVIMENTAÇÃO, EM CONCRETO DE 35 MPA (TIPO</t>
  </si>
  <si>
    <t>BLOCO POLIETILENO ALTA DENSIDADE 27 X 30 X 100 CM MODELO MAX</t>
  </si>
  <si>
    <t>BLOCO SEXTAVADO P/ PAVIMENTAÇÃO EM CONCRETO DE 35 MPA, DE 20</t>
  </si>
  <si>
    <t>BLOCO SEXTAVADO P/ PAVIMENTAÇÃO EM CONCRETO DE 35 MPA, DE 25</t>
  </si>
  <si>
    <t>BLOCO SEXTAVADO P/PAVIMENTAÇÃO EM CONCRETO DE 35 MPA (TIPO B</t>
  </si>
  <si>
    <t>BLOCO SEXTAVADO P/ PAVIMENTAÇÃO, EM CONCRETO DE 35 MPA, DE 3</t>
  </si>
  <si>
    <t>BLOCO VIDRO INCOLOR CANELADO 19 X 19 X 8CM</t>
  </si>
  <si>
    <t>BLOCO VIDRO INCOLOR XADREZ 20 X 20 X 10CM</t>
  </si>
  <si>
    <t>ELEMENTO VAZADO VIDRO INCOLOR 20 X 20 X 6CM</t>
  </si>
  <si>
    <t>MOTOBOMBA CENTRIFUGA BOCAIS 1 1/2" X 1" A GASOLINA 3,5CV MAR</t>
  </si>
  <si>
    <t>EQAQ</t>
  </si>
  <si>
    <t>MOTOBOMBA CENTRIFUGA P/ AGUA SUJA BOCAIS 3" X 2 1/2" C/ MOTO</t>
  </si>
  <si>
    <t>MOTOBOMBA AUTOESCORVANTE P/ DRENAGEM BOCAIS 2 X 2" A GASOLIN</t>
  </si>
  <si>
    <t>MOTOBOMBA AUTOESCORVANTE ROTOR ABERTO C/ MOTOR A GASOLINA OU</t>
  </si>
  <si>
    <t>BOMBA CENTRIFUGA C/ MOTOR ELETRICO MONOFASICO 1/3HP BOCAIS 1</t>
  </si>
  <si>
    <t>MOTOBOMBA AUTOESCORVANTE C/ MOTOR ELETRICO TRIFASICO 7,5CV B</t>
  </si>
  <si>
    <t>BOMBA CENTRIFUGA C/ MOTOR ELETRICO MONOFASICO 1/2CV BOCAIS 1</t>
  </si>
  <si>
    <t>BOMBA CENTRIFUGA C/ MOTOR ELETRICO TRIFASICO 1CV BOCAIS 1" X</t>
  </si>
  <si>
    <t>BOMBA CENTRIFUGA C/ MOTOR ELETRICO MONOFASICO MOD. BC 91S 3/</t>
  </si>
  <si>
    <t>BOMBA CENTRIFUGA C/ MOTOR ELETRICO TRIFASICO 1 1/2CV   BOCAI</t>
  </si>
  <si>
    <t>BOMBA CENTRIFUGA DE ESTAGIOS C/ MOTOR ELETRICO TRIFASICO 2CV</t>
  </si>
  <si>
    <t>BOMBA CENTRIFUGA C/ MOTOR ELETRICO TRIFASICO 3CV BOCAIS 1 1/</t>
  </si>
  <si>
    <t>BOMBA CENTRIFUGA C/ MOTOR ELETRICO TRIFASICO 15CV BOCAIS 2 1</t>
  </si>
  <si>
    <t>BOMBA CENTRIFUGA C/ MOTOR ELETRICO TRIFASICO   5CV  BOCAIS 2</t>
  </si>
  <si>
    <t>BOMBA CENTRIFUGA DE ESTAGIOS C/ MOTOR ELETRICO TRIFASICO 10C</t>
  </si>
  <si>
    <t>MOTOBOMBA CENTRIFUGA ELETRICA MONOFASICA   ATE 2CV P/ DRENAG</t>
  </si>
  <si>
    <t>MOTOBOMBA CENTRIFUGA ELETRICA TRIFASICA POTENCIA   * 3 A 5CV</t>
  </si>
  <si>
    <t>MOTOBOMBA CENTRIFUGA ELETRICA TRIFASICA POTENCIA &gt; 5 ATE 10C</t>
  </si>
  <si>
    <t>BOMBA PARA TESTE HIDROSTATICO ATE 850 LIBRAS</t>
  </si>
  <si>
    <t>LAVADORA DE ALTA PRESSAO ( LAVA-JATO) PARA AGUA FRIA DE 140</t>
  </si>
  <si>
    <t>EQUIPAMENTO P/ JATEAMENTO DE CONCRETO OU ARGAMASSA</t>
  </si>
  <si>
    <t>BOMBA SUBMERSA P/ POCO PROFUNDO ELETRICA TRIFASICA 4HP MARCA</t>
  </si>
  <si>
    <t>BOMBA SUBMERSA P/ POCO PROFUNDO ELETRICA TRIFASICA 5CV DANCO</t>
  </si>
  <si>
    <t>BOMBA SUBMERSIVEL P/ DRENAGEM ELETRICA TRIFASICA 3CV SAIDA 2</t>
  </si>
  <si>
    <t>BOMBA SUBMERSIVEL P/ DRENAGEM FLYGT B 2050 ELETRICA TRIFASIC</t>
  </si>
  <si>
    <t>BOMBA SUBMERSA DA MARCA LEAO S65-7, 27HP, ELETR. TRIFASICA,</t>
  </si>
  <si>
    <t>BOMBA SUBMERSA DA MARCA LEAO S65-9, 32HP, ELETR. TRIFASICA</t>
  </si>
  <si>
    <t>BOMBA SUBMERSIVEL P/ DRENAGEM FLYGT B 2066 ELETRICA TRIFASIC</t>
  </si>
  <si>
    <t>BOMBA SUBMERSA 4" P/ POCO PROFUNDO ELETRICA TRIFASICA 2CV, S</t>
  </si>
  <si>
    <t>BOMBA SUBMERSIVEL P/ DRENAGEM FLYGT B 2102 HT ELETRICA TRIFA</t>
  </si>
  <si>
    <t>BOMBA SUBMERSA 4" P/ POCO PROFUNDO ELETRICA TRIFASICA 5CV, S</t>
  </si>
  <si>
    <t>BUCHA REDUCAO FERRO GALV ROSCA REF. 1"X1/2"</t>
  </si>
  <si>
    <t>BUCHA REDUCAO FERRO GALV ROSCA REF. 1"X3/4"</t>
  </si>
  <si>
    <t>BUCHA REDUCAO FERRO GALV ROSCA REF. 1 1/2"X1/2"</t>
  </si>
  <si>
    <t>BUCHA REDUCAO FERRO GALV ROSCA REF. 1 1/2"X3/4"</t>
  </si>
  <si>
    <t>BUCHA REDUCAO FERRO GALV ROSCA REF. 1 1/4"X1/2"</t>
  </si>
  <si>
    <t>BUCHA REDUCAO FERRO GALV ROSCA REF. 1 1/4"X3/4"</t>
  </si>
  <si>
    <t>BUCHA REDUCAO FERRO GALV ROSCA REF. 1/2"X1/4"</t>
  </si>
  <si>
    <t>BUCHA REDUCAO FERRO GALV ROSCA REF. 2"X1"</t>
  </si>
  <si>
    <t>BUCHA REDUCAO FERRO GALV ROSCA REF. 2"X1 1/4"</t>
  </si>
  <si>
    <t>BUCHA REDUCAO FERRO GALV ROSCA REF. 2 1/2"X1"</t>
  </si>
  <si>
    <t>BUCHA REDUCAO FERRO GALV ROSCA REF. 2 1/2"X1 1/4"</t>
  </si>
  <si>
    <t>BUCHA REDUCAO FERRO GALV ROSCA REF. 2 1/2"X2"</t>
  </si>
  <si>
    <t>BUCHA REDUCAO FERRO GALV ROSCA REF. 3"X1 1/2"</t>
  </si>
  <si>
    <t>BUCHA REDUCAO FERRO GALV ROSCA REF. 3"X1 1/4"</t>
  </si>
  <si>
    <t>BUCHA REDUCAO FERRO GALV ROSCA REF. 3"X2"</t>
  </si>
  <si>
    <t>BUCHA REDUCAO FERRO GALV ROSCA REF. 3/4"X1/2"</t>
  </si>
  <si>
    <t>BUCHA REDUCAO FERRO GALV ROSCA REF. 3X2 1/2"</t>
  </si>
  <si>
    <t>BUCHA REDUCAO FERRO GALV ROSCA REF. 4"X2 1/2"</t>
  </si>
  <si>
    <t>BUCHA REDUCAO FERRO GALV ROSCA REF. 4"X3"</t>
  </si>
  <si>
    <t>BUCHA REDUCAO FERRO GALV ROSCA REF. 5"X4"</t>
  </si>
  <si>
    <t>BUCHA REDUCAO FERRO GALV ROSCA REF. 6"X5"</t>
  </si>
  <si>
    <t>BUCHA REDUCAO FERRO GALV ROSCA REF. 6"X4"</t>
  </si>
  <si>
    <t>BUCHA REDUCAO FERRO GALV ROSCA REF. 4"X2"</t>
  </si>
  <si>
    <t>BUCHA REDUCAO FERRO GALV ROSCA REF. 2 1/2"X1 1/2"</t>
  </si>
  <si>
    <t>BUCHA REDUCAO FERRO GALV ROSCA REF. 2"X1 1/2"</t>
  </si>
  <si>
    <t>BUCHA REDUCAO FERRO GALV ROSCA REF. 1 1/4"X1"</t>
  </si>
  <si>
    <t>BUCHA REDUCAO FERRO GALV ROSCA REF. 1 1/2"X1 1/4"</t>
  </si>
  <si>
    <t>BUCHA REDUCAO FERRO GALV ROSCA REF. 1 1/2"X1"</t>
  </si>
  <si>
    <t>BUCHA REDUCAO PVC ROSCA 1" X 3/4"</t>
  </si>
  <si>
    <t>BUCHA REDUCAO PVC ROSCA 1 1/2"X1 1/4"</t>
  </si>
  <si>
    <t>BUCHA REDUCAO PVC ROSCA 1 1/4"X1"</t>
  </si>
  <si>
    <t>BUCHA REDUCAO PVC ROSCA 1 1/2" X 3/4"</t>
  </si>
  <si>
    <t>BUCHA REDUCAO PVC ROSCA 1 1/2" X 1"</t>
  </si>
  <si>
    <t>BUCHA REDUCAO PVC ROSCA REF 3/4" X 1/2"</t>
  </si>
  <si>
    <t>BUCHA REDUCAO PVC ROSCA 1" X 1/2"</t>
  </si>
  <si>
    <t>BUCHA REDUCAO PVC ROSCA 1 1/4"X3/4"</t>
  </si>
  <si>
    <t>BUCHA REDUCAO PVC ROSCA 2"X1"</t>
  </si>
  <si>
    <t>BUCHA REDUCAO PVC ROSCA 2"X1 1/4"</t>
  </si>
  <si>
    <t>BUCHA REDUCAO PVC ROSCA 2"X1 1/2"</t>
  </si>
  <si>
    <t>BUCHA REDUCAO PVC SOLD CURTA P/ AGUA FRIA PRED 40MM X 32MM</t>
  </si>
  <si>
    <t>BUCHA REDUCAO PVC SOLD LONGA P/ AGUA FRIA PRED 50MM X 25MM</t>
  </si>
  <si>
    <t>BUCHA REDUCAO PVC SOLD LONGA P/ AGUA FRIA PRED 60MM X 32MM</t>
  </si>
  <si>
    <t>BUCHA REDUCAO PVC SOLD LONGA P/ AGUA FRIA PRED 60MM X 40MM</t>
  </si>
  <si>
    <t>BUCHA REDUCAO PVC SOLD LONGA P/ AGUA FRIA PRED 60MM X 25MM</t>
  </si>
  <si>
    <t>BUCHA REDUCAO PVC SOLD LONGA P/ AGUA FRIA PRED 85MM X 60MM</t>
  </si>
  <si>
    <t>BUCHA REDUCAO PVC SOLD CURTA P/ AGUA FRIA PRED 60MM X 50MM</t>
  </si>
  <si>
    <t>BUCHA REDUCAO PVC SOLD CURTA P/ AGUA FRIA PRED 50MM X 40MM</t>
  </si>
  <si>
    <t>BUCHA REDUCAO PVC SOLD LONGA P/ AGUA FRIA PRED 50MM X 32MM</t>
  </si>
  <si>
    <t>BUCHA REDUCAO PVC SOLD LONGA P/ AGUA FRIA PRED 75MM X 50MM</t>
  </si>
  <si>
    <t>BUCHA REDUCAO PVC SOLD LONGA P/ AGUA FRIA PRED 60MM X 50MM</t>
  </si>
  <si>
    <t>BUCHA REDUCAO PVC SOLD CURTA P/ AGUA FRIA PRED 75MM X 60MM</t>
  </si>
  <si>
    <t>BUCHA REDUCAO PVC SOLD LONGA P/ AGUA FRIA PRED 50MM X 20MM</t>
  </si>
  <si>
    <t>BUCHA REDUCAO PVC SOLD LONGA P/ AGUA FRIA PRED 110MM X 60MM</t>
  </si>
  <si>
    <t>BUCHA REDUCAO PVC SOLD LONGA P/ AGUA FRIA PRED 110MM X 75MM</t>
  </si>
  <si>
    <t>BUCHA REDUCAO PVC SOLD CURTA P/ AGUA FRIA PRED 25MM X 20MM</t>
  </si>
  <si>
    <t>BUCHA REDUCAO PVC SOLD CURTA P/ AGUA FRIA PRED 32MM X 25MM</t>
  </si>
  <si>
    <t>BUCHA REDUCAO PVC SOLD CURTA P/ AGUA FRIA PRED 85MM X 75MM</t>
  </si>
  <si>
    <t>BUCHA REDUCAO PVC SOLD CURTA P/ AGUA FRIA PRED - 110MM X 85M</t>
  </si>
  <si>
    <t>BUCHA REDUCAO PVC SOLD LONGA P/ AGUA FRIA PRED 32MM X 20MM</t>
  </si>
  <si>
    <t>BUCHA REDUCAO PVC SOLD LONGA P/ AGUA FRIA PRED 40MM X 20MM</t>
  </si>
  <si>
    <t>BUCHA REDUCAO PVC SOLD LONGA P/ AGUA FRIA PRED 40MM X 25MM</t>
  </si>
  <si>
    <t>CABO DE ALUMINIO C/ ALMA DE ACO, BITOLA 4AWG</t>
  </si>
  <si>
    <t>CABO DE ALUMINIO S/ ALMA DE ACO, BITOLA 4AWG</t>
  </si>
  <si>
    <t>BUCHA E ARRUELA ALUMINIO FUNDIDO P/ ELETRODUTO 50MM (2'')</t>
  </si>
  <si>
    <t>CJ</t>
  </si>
  <si>
    <t>BUCHA E ARRUELA ALUMINIO FUNDIDO P/ ELETRODUTO 75MM (3'')</t>
  </si>
  <si>
    <t>BUCHA E ARRUELA ALUMINIO FUNDIDO P/ ELETRODUTO 100MM (4'')</t>
  </si>
  <si>
    <t>BUCHA REDUCAO ALUMINIO FUNDIDO P/ ELETRODUTO 1'' X   3/4''</t>
  </si>
  <si>
    <t>BUCHA REDUCAO ALUMINIO FUNDIDO P/ ELETRODUTO 1 1/2'' X 1''</t>
  </si>
  <si>
    <t>BUCHA REDUCAO ALUMINIO FUNDIDO P/ ELETRODUTO 2'' X 3/4''</t>
  </si>
  <si>
    <t>BUCHA E ARRUELA ALUMINIO FUNDIDO P/ ELETRODUTO 15MM (1/2'')</t>
  </si>
  <si>
    <t>BUCHA E ARRUELA ALUMINIO FUNDIDO P/ ELETRODUTO 20MM (3/4'')</t>
  </si>
  <si>
    <t>BUCHA E ARRUELA ALUMINIO FUNDIDO P/ ELETRODUTO 32MM (1 1/4''</t>
  </si>
  <si>
    <t>BUCHA E ARRUELA ALUMINIO FUNDIDO P/ ELETRODUTO 40MM (1 1/2''</t>
  </si>
  <si>
    <t>BUCHA REDUCAO ALUMINIO FUNDIDO P/ ELETRODUTO 2'' X   1 1/2''</t>
  </si>
  <si>
    <t>BUCHA E ARRUELA ALUMINIO FUNDIDO P/ ELETRODUTO 25MM (1'')</t>
  </si>
  <si>
    <t>BUCHA E ARRUELA ALUMINIO FUNDIDO P/ ELETRODUTO 60MM (2 1/2''</t>
  </si>
  <si>
    <t>CABO DE COBRE NU 16MM2 MEIO-DURO</t>
  </si>
  <si>
    <t>CABO DE COBRE NU 6MM2 MEIO-DURO</t>
  </si>
  <si>
    <t>CABO DE COBRE NU 10MM2 MEIO-DURO</t>
  </si>
  <si>
    <t>CABO DE COBRE NU 35MM2 MEIO-DURO</t>
  </si>
  <si>
    <t>CABO DE COBRE NU 70MM2 MEIO-DURO</t>
  </si>
  <si>
    <t>CABO DE COBRE NU 95MM2 MEIO-DURO</t>
  </si>
  <si>
    <t>CABO DE COBRE NU 120MM2 MEIO-DURO</t>
  </si>
  <si>
    <t>CABO DE COBRE NU 50MM2 MEIO-DURO</t>
  </si>
  <si>
    <t>CABO DE COBRE NU 25MM2 MEIO-DURO</t>
  </si>
  <si>
    <t>CABO DE COBRE NU 300MM2 MEIO-DURO</t>
  </si>
  <si>
    <t>CABO DE COBRE ISOLAMENTO ANTI-CHAMA 20/35KV 50MM2 TP EPROTEN</t>
  </si>
  <si>
    <t>CABO DE COBRE ISOLAMENTO ANTI-CHAMA 20/35KV 70MM2 TP EPROTEN</t>
  </si>
  <si>
    <t>CABO DE COBRE ISOLAMENTO ANTI-CHAMA 20/35KV 95MM2 TP EPROTEN</t>
  </si>
  <si>
    <t>CABO DE COBRE ISOLAMENTO ANTI-CHAMA 20/35KV 120MM2 TP EPROTE</t>
  </si>
  <si>
    <t>CABO DE COBRE ISOLAMENTO ANTI-CHAMA 20/35KV 150MM2 TP EPROTE</t>
  </si>
  <si>
    <t>CABO DE COBRE ISOLAMENTO ANTI-CHAMA 20/35KV 240MM2 TP EPROTE</t>
  </si>
  <si>
    <t>CABO DE COBRE ISOLAMENTO ANTI-CHAMA 20/35KV 300MM2 TP EPROTE</t>
  </si>
  <si>
    <t>CABO DE COBRE ISOLAMENTO ANTI-CHAMA 20/35KV 400MM2 TP EPROTE</t>
  </si>
  <si>
    <t>CABO DE COBRE ISOLAMENTO ANTI-CHAMA 20/35KV 500MM2 TP EPROTE</t>
  </si>
  <si>
    <t>CABO DE COBRE ISOLAMENTO ANTI-CHAMA 20/35KV 185MM2 TP EPROTE</t>
  </si>
  <si>
    <t>CABO DE COBRE NU 500MM2 MEIO-DURO</t>
  </si>
  <si>
    <t>CABO DE COBRE NU 150MM2 MEIO-DURO</t>
  </si>
  <si>
    <t>CABO DE COBRE UNIPOLAR 35MM2 BLINDADO, ISOLACAO 12/20KV EPR</t>
  </si>
  <si>
    <t>CABO DE COBRE UNIPOLAR 70MM2 BLINDADO, ISOLACAO 12/20KV EPR</t>
  </si>
  <si>
    <t>CABO DE COBRE UNIPOLAR 95MM2 BLINDADO, ISOLACAO 12/20KV EPR,</t>
  </si>
  <si>
    <t>CABO DE COBRE UNIPOLAR 16MM2 BLINDADO, ISOLACAO 6/10KV EPR,</t>
  </si>
  <si>
    <t>CABO DE COBRE UNIPOLAR 35MM2 BLINDADO, ISOLACAO 6/10KV EPR,</t>
  </si>
  <si>
    <t>CABO DE COBRE UNIPOLAR 70MM2 BLINDADO, ISOLACAO 6/10KV EPR,</t>
  </si>
  <si>
    <t>CABO DE COBRE UNIPOLAR 95MM2 BLINDADO, ISOLACAO 6/10KV EPR,</t>
  </si>
  <si>
    <t>CABO DE COBRE UNIPOLAR 25MM2 BLINDADO, ISOLACAO 3,6/6KV EPR,</t>
  </si>
  <si>
    <t>CABO DE COBRE UNIPOLAR 35MM2 BLINDADO, ISOLACAO 3,6/6KV EPR,</t>
  </si>
  <si>
    <t>CABO DE COBRE UNIPOLAR 70MM2 BLINDADO, ISOLACAO 3,6 KV EPR,</t>
  </si>
  <si>
    <t>FIO RIGIDO, ISOLACAO EM PVC 450/750V 16MM2</t>
  </si>
  <si>
    <t>FIO P/ TELEFONE DE COBRE BITOLA 1,6MM ISOLACAO EM PVC, POLIP</t>
  </si>
  <si>
    <t>FIO P/ TELEFONE DE COBRE BITOLA 0,6MM ISOLACAO EM PVC, POLIP</t>
  </si>
  <si>
    <t>FIO P/ TELEFONE DE COBRE BITOLA 1MM ISOLACAO EM PVC, POLIPRO</t>
  </si>
  <si>
    <t>FIO RIGIDO, ISOLACAO EM PVC 450/750V 10MM2</t>
  </si>
  <si>
    <t>FIO RIGIDO, ISOLACAO EM PVC 450/750V 1,5MM2</t>
  </si>
  <si>
    <t>FIO RIGIDO, ISOLACAO EM PVC 450/750V 2,5MM2</t>
  </si>
  <si>
    <t>FIO RIGIDO, ISOLACAO EM PVC 450/750V 6MM2</t>
  </si>
  <si>
    <t>FIO RIGIDO, ISOLACAO EM PVC 450/750V 0,5MM2</t>
  </si>
  <si>
    <t>FIO RIGIDO, ISOLACAO EM PVC 450/750V 0,75MM2</t>
  </si>
  <si>
    <t>FIO RIGIDO, ISOLACAO EM PVC 450/750V 1MM2</t>
  </si>
  <si>
    <t>FIO RIGIDO, ISOLACAO EM PVC 450/750V 4,0MM2</t>
  </si>
  <si>
    <t>CABO DE COBRE UNIPOLAR 95MM2 BLINDADO, ISOLACAO 3,6/6 KV EPR</t>
  </si>
  <si>
    <t>CABO DE COBRE UNIPOLAR 50MM2 BLINDADO, ISOLACAO 3,6/6 KV EPR</t>
  </si>
  <si>
    <t>CABO DE COBRE UNIPOLAR 16MM2 BLINDADO, ISOLACAO 3,6/6KV EPR,</t>
  </si>
  <si>
    <t>CABO DE COBRE UNIPOLAR 10MM2 BLINDADO, ISOLACAO 3,6/6KV EPR,</t>
  </si>
  <si>
    <t>CABO DE COBRE UNIPOLAR 50MM2 BLINDADO, ISOLACAO 6/10 KV EPR,</t>
  </si>
  <si>
    <t>CABO DE COBRE UNIPOLAR 25MM2 BLINDADO, ISOLACAO 6/10 KV EPR,</t>
  </si>
  <si>
    <t>CABO DE COBRE UNIPOLAR 50MM2 BLINDADO, ISOLACAO 12/20 KV EPR</t>
  </si>
  <si>
    <t>CABO DE COBRE EXTRA FLEXIVEL, ISOLACAO EM PVC, 70MM2 (P/ MAQ</t>
  </si>
  <si>
    <t>CABO DE COBRE EXTRA FLEXIVEL, ISOLACAO EM PVC, 95MM2 (P/ MAQ</t>
  </si>
  <si>
    <t>CABO DE COBRE EXTRA FLEXIVEL, ISOLACAO EM PVC, 16MM2 (P/ MAQ</t>
  </si>
  <si>
    <t>CABO DE COBRE EXTRA FLEXIVEL, ISOLACAO EM PVC, 25MM2 (P/ MAQ</t>
  </si>
  <si>
    <t>CABO DE COBRE EXTRA FLEXIVEL, ISOLACAO EM PVC, 35MM2 (P/ MAQ</t>
  </si>
  <si>
    <t>CABO DE COBRE EXTRA FLEXIVEL, ISOLACAO EM PVC, 50MM2 (P/ MAQ</t>
  </si>
  <si>
    <t>CABO DE COBRE ISOLAMENTO ANTI-CHAMA 0,6/1KV 70MM2 (1 CONDUTO</t>
  </si>
  <si>
    <t>CABO DE COBRE FLEXÍVEL DE 16 MM2, COM ISOLAMENTO ANTI-CHAMA</t>
  </si>
  <si>
    <t>CABO DE COBRE ISOLAMENTO ANTI-CHAMA 450/750V 10MM2, FLEXIVEL</t>
  </si>
  <si>
    <t>CABO DE COBRE ISOLAMENTO ANTI-CHAMA 450/750V 4MM2, FLEXIVEL,</t>
  </si>
  <si>
    <t>CABO DE COBRE ISOLAMENTO ANTI-CHAMA 450/750V 6MM2, FLEXIVEL,</t>
  </si>
  <si>
    <t>CABO DE COBRE ISOLAMENTO ANTI-CHAMA 450/750V 1,5MM2, TP PIRA</t>
  </si>
  <si>
    <t>CABO DE COBRE ISOLAMENTO ANTI-CHAMA 450/750V 2,5MM2, TP PIRA</t>
  </si>
  <si>
    <t>CABO DE COBRE ISOLAMENTO ANTI-CHAMA 450/750V 10MM2, TP PIRAS</t>
  </si>
  <si>
    <t>CABO DE COBRE ISOLAMENTO ANTI-CHAMA 450/750V 25MM2, TP PIRAS</t>
  </si>
  <si>
    <t>CABO DE COBRE ISOLAMENTO ANTI-CHAMA 450/750V 35MM2, TP PIRAS</t>
  </si>
  <si>
    <t>CABO DE COBRE ISOLAMENTO ANTI-CHAMA 450/750V 70MM2, TP PIRAS</t>
  </si>
  <si>
    <t>CABO DE COBRE ISOLAMENTO ANTI-CHAMA 450/750V 95MM2, TP PIRAS</t>
  </si>
  <si>
    <t>CABO DE COBRE ISOLAMENTO ANTI-CHAMA 450/750V 150MM2, TP PIRA</t>
  </si>
  <si>
    <t>CABO DE COBRE ISOLAMENTO ANTI-CHAMA 450/750V 240MM2, TP PIRA</t>
  </si>
  <si>
    <t>CABO DE COBRE ISOLAMENTO ANTI-CHAMA 450/750V 400MM2 TP PIRAS</t>
  </si>
  <si>
    <t>CABO DE COBRE ISOLAMENTO ANTI-CHAMA 0,6/1KV 1,5MM2 (1 CONDUT</t>
  </si>
  <si>
    <t>CABO DE COBRE ISOLAMENTO ANTI-CHAMA 0,6/1KV 6MM2 (1 CONDUTOR</t>
  </si>
  <si>
    <t>CABO DE COBRE ISOLAMENTO ANTI-CHAMA 0,6/1KV 16MM2 (1 CONDUTO</t>
  </si>
  <si>
    <t>CABO DE COBRE ISOLAMENTO ANTI-CHAMA 0,6/1KV 25MM2 (1 CONDUTO</t>
  </si>
  <si>
    <t>CABO DE COBRE ISOLAMENTO ANTI-CHAMA 0,6/1KV 95MM2 (1 CONDUTO</t>
  </si>
  <si>
    <t>CABO DE COBRE ISOLAMENTO ANTI-CHAMA 0,6/1KV 150MM2 (1 CONDUT</t>
  </si>
  <si>
    <t>CABO DE COBRE ISOLAMENTO ANTI-CHAMA 0,6/1KV 185MM2 (1 CONDUT</t>
  </si>
  <si>
    <t>CABO DE COBRE ISOLAMENTO ANTI-CHAMA 0,6/1KV 300MM2 (1 CONDUT</t>
  </si>
  <si>
    <t>CABO DE COBRE ISOLAMENTO ANTI-CHAMA 450/750V 4MM2, TP PIRAST</t>
  </si>
  <si>
    <t>CABO DE COBRE ISOLAMENTO ANTI-CHAMA 450/750V 16MM2, FLEXIVEL</t>
  </si>
  <si>
    <t>CABO DE COBRE ISOLAMENTO ANTI-CHAMA 450/750V 185MM2, TP PIRA</t>
  </si>
  <si>
    <t>CABO DE COBRE ISOLAMENTO ANTI-CHAMA 450/750V 120MM2, TP PIRA</t>
  </si>
  <si>
    <t>CABO DE COBRE ISOLAMENTO ANTI-CHAMA 450/750V 50MM2, TP PIRAS</t>
  </si>
  <si>
    <t>CABO DE COBRE ISOLAMENTO ANTI-CHAMA 450/750V 6MM2, TP PIRAST</t>
  </si>
  <si>
    <t>CABO DE COBRE ISOLAMENTO ANTI-CHAMA 450/750V 0,75MM2, FLEXIV</t>
  </si>
  <si>
    <t>CABO DE COBRE ISOLAMENTO ANTI-CHAMA 450/750V 1,5MM2, FLEXIVE</t>
  </si>
  <si>
    <t>CABO DE COBRE ISOLAMENTO ANTI-CHAMA 450/750V 2,5MM2, FLEXIVE</t>
  </si>
  <si>
    <t>CABO DE COBRE ISOLAMENTO ANTI-CHAMA 0,6/1KV 240MM2 (1 CONDUT</t>
  </si>
  <si>
    <t>CABO DE COBRE ISOLAMENTO ANTI-CHAMA 0,6/1KV 120MM2 (1 CONDUT</t>
  </si>
  <si>
    <t>CABO DE COBRE ISOLAMENTO ANTI-CHAMA 0,6/1KV 50MM2 (1 CONDUTO</t>
  </si>
  <si>
    <t>CABO DE COBRE ISOLAMENTO ANTI-CHAMA 0,6/1KV 35MM2 (1 CONDUTO</t>
  </si>
  <si>
    <t>CABO DE COBRE ISOLAMENTO ANTI-CHAMA 0,6/1KV 10MM2 (1 CONDUTO</t>
  </si>
  <si>
    <t>CABO DE COBRE ISOLAMENTO ANTI-CHAMA 0,6/1KV 4MM2 (1 CONDUTOR</t>
  </si>
  <si>
    <t>CABO DE COBRE ISOLAMENTO ANTI-CHAMA 0,6/1KV 2,5MM2 (1 CONDUT</t>
  </si>
  <si>
    <t>CABO DE COBRE ISOLAMENTO ANTI-CHAMA 450/750V 300MM2, TP PIRA</t>
  </si>
  <si>
    <t>CAIXA D'AGUA FIBROCIMENTO 1000L</t>
  </si>
  <si>
    <t>CAIXA D'AGUA FIBROCIMENTO 250L</t>
  </si>
  <si>
    <t>CAIXA DAGUA FIBROCIMENTO 100L</t>
  </si>
  <si>
    <t>CAIXA DESCARGA PLASTICA, EXTERNA, COMPLETA COM TUBO DE DESCA</t>
  </si>
  <si>
    <t>TUBO DE DESCIDA (DESCARGA) EXTERNO   PVC  P/ CX DESCARGA EXT</t>
  </si>
  <si>
    <t>CAIXA DE PROTECAO P/ MEDIDOR MONOFASICO E DISJUNTOR EM CHAPA</t>
  </si>
  <si>
    <t>ENTRADA DE LINHA DE ALUMINIO, DE ENCAIXE P/ ELETRODUTO 1 1/2</t>
  </si>
  <si>
    <t>ENTRADA DE LINHA DE ALUMINIO, DE ENCAIXE P/ ELETRODUTO 1"</t>
  </si>
  <si>
    <t>ENTRADA DE LINHA DE ALUMINIO, DE ENCAIXE P/ ELETRODUTO 4"</t>
  </si>
  <si>
    <t>CAIXA TP "J" OU EQUIV CONCESSIONARIA LOCAL"</t>
  </si>
  <si>
    <t>CAIXA DE PROTECAO P/ MEDIDOR TRIFASICO E DISJUNTOR EM CHAPA</t>
  </si>
  <si>
    <t>CAIXA DE PROTECAO P/ TRANSFORMADOR DE CORRENTE EM CHAPA DE A</t>
  </si>
  <si>
    <t>CAIXA DE PROTECAO P/ MEDIDOR HORO-SAZONAL EM CHAPA DE ALUMIN</t>
  </si>
  <si>
    <t>CAIXA TP "L" OU EQUIV CONCESSIONARIA LOCAL"</t>
  </si>
  <si>
    <t>REATOR PARTIDA CONVENCIONAL P/ 1 LAMPADA FLUORESCENTE 20W/22</t>
  </si>
  <si>
    <t>REATOR PARTIDA CONVENCIONAL P/ 1 LAMPADA FLUORESCENTE 40W/12</t>
  </si>
  <si>
    <t>REATOR PARTIDA RAPIDA P/ 1 LAMPADA FLUORESCENTE 20W/220V</t>
  </si>
  <si>
    <t>REATOR PARTIDA RAPIDA P/ 1 LAMPADA FLUORESCENTE 40W/220V</t>
  </si>
  <si>
    <t>REATOR PARTIDA RAPIDA P/ 2 LAMPADAS FLUORESCENTES 40W/127V</t>
  </si>
  <si>
    <t>REATOR P/ LAMPADA VAPOR DE SODIO 250W USO EXT</t>
  </si>
  <si>
    <t>REATOR PARTIDA RAPIDA P/ 2 LAMPADAS FLUORESCENTES 20W/220V</t>
  </si>
  <si>
    <t>REATOR PARTIDA RAPIDA P/ 2 LAMPADAS FLUORESCENTES 40W/220V</t>
  </si>
  <si>
    <t>REATOR PARTIDA RAPIDA P/ 2 LAMPADAS FLUORESCENTES 20W/127V</t>
  </si>
  <si>
    <t>REATOR PARTIDA RAPIDA P/ 1 LAMPADA FLUORESCENTE 40W/127V</t>
  </si>
  <si>
    <t>REATOR PARTIDA RAPIDA P/ 1 LAMPADA FLUORESCENTE 20W/127V</t>
  </si>
  <si>
    <t>REATOR PARTIDA CONVENCIONAL P/ 1 LAMPADA FLUORESCENTE 40W/22</t>
  </si>
  <si>
    <t>ARMACAO VERTICAL C/ HASTE E CONTRA-PINO EM CHAPA DE FERRO GA</t>
  </si>
  <si>
    <t>ENTRADA DE LINHA DE ALUMINIO, DE ENCAIXE P/ ELETRODUTO 3/4"</t>
  </si>
  <si>
    <t>ENTRADA DE LINHA DE ALUMINIO, DE ENCAIXE P/ ELETRODUTO 1 1/4</t>
  </si>
  <si>
    <t>ENTRADA DE LINHA DE ALUMINIO, DE ENCAIXE P/ ELETRODUTO 2"</t>
  </si>
  <si>
    <t>ENTRADA DE LINHA DE ALUMINIO, DE ENCAIXE P/ ELETRODUTO DE 2</t>
  </si>
  <si>
    <t>ENTRADA DE LINHA DE ALUMINIO, DE ENCAIXE P/ ELETRODUTO 3"</t>
  </si>
  <si>
    <t>REATOR PARTIDA CONVENCIONAL P/1 LAMPADA FLUORESCENTE 20W/127</t>
  </si>
  <si>
    <t>STARTER S- 2 (P/ LAMPADA 15/20W)</t>
  </si>
  <si>
    <t>STARTER S- 10 (P/ LAMPADA 30/40/65W)</t>
  </si>
  <si>
    <t>CAL HIDRATADA, DE 1A. QUALIDADE, PARA ARGAMASSA</t>
  </si>
  <si>
    <t>CAL VIRGEM</t>
  </si>
  <si>
    <t>CALHA CHAPA GALVANIZADA NUM 24 L = 33CM</t>
  </si>
  <si>
    <t>CALHA CHAPA GALVANIZADA NUM 26 L = 35CM</t>
  </si>
  <si>
    <t>CALHA CHAPA GALVANIZADA NUM 26 L = 45CM</t>
  </si>
  <si>
    <t>RUFO CHAPA GALVANIZADA NUM 24 L = 33CM</t>
  </si>
  <si>
    <t>RINCAO CHAPA GALVANIZADA NUM 26 L = 50CM</t>
  </si>
  <si>
    <t>RUFO CHAPA GALVANIZADA NUM 26 L = 35CM</t>
  </si>
  <si>
    <t>RUFO CHAPA GALVANIZADA NUM 24 L = 50CM</t>
  </si>
  <si>
    <t>RUFO CHAPA GALVANIZADA NUM 24 L = 16CM</t>
  </si>
  <si>
    <t>RUFO CHAPA GALVANIZADA NUM 24 L = 25CM</t>
  </si>
  <si>
    <t>CALHA CHAPA GALVANIZADA NUM 24 L = 40CM</t>
  </si>
  <si>
    <t>CALHA CHAPA GALVANIZADA NUM 24 L = 50CM</t>
  </si>
  <si>
    <t>CALHA CHAPA GALVANIZADA NUM 26 L = 10CM</t>
  </si>
  <si>
    <t>CAMINHÃO BASCULANTE 5,0M3/11T DIESEL TIPO MERCEDES  142HP  L</t>
  </si>
  <si>
    <t>CAMINHÃO BASCULANTE 8,0M3/16T DIESEL TIPO MERCEDES 170HP  LK</t>
  </si>
  <si>
    <t>CAMINHAO FORD F-4000 OU EQUIV C/ CARROCERIA MADEIRA FIXA - C</t>
  </si>
  <si>
    <t>CAMINHAO TOCO C/ CARROCERIA MADEIRA FIXA CAP. CARGA * 6 A 8T</t>
  </si>
  <si>
    <t>CAMINHAO TRUCADO (3 EIXOS) C/ CARROCERIA MADEIRA FIXA CAP. C</t>
  </si>
  <si>
    <t>CAMINHAO PIPA 10.000L  C/ BARRA ESPARGIDORA (INCL MANUT/OPER</t>
  </si>
  <si>
    <t>CAMINHAO PIPA 6.000L  C/ BARRA ESPARGIDORA (INCL MANUTENCAO/</t>
  </si>
  <si>
    <t>CAMINHÃO TOCO MERCEDES BENZ, ATEGO 1418/48 - POTÊNCIA 177 CV</t>
  </si>
  <si>
    <t>CAMINHAO  TOCO FORD CARGO 1717 E   MOTOR CUMMINS 170 CV - PB</t>
  </si>
  <si>
    <t>CAMINHAO PIPA 6.000L TOCO FORD F-12000 POTENCIA 162CV - PBT=</t>
  </si>
  <si>
    <t>EQUIPAMENTO P/ LAMA ASFÁLTICA, CONSMAQ, MOD. LA-6,  C/ SILO</t>
  </si>
  <si>
    <t>CAMINHAO BASCULANTE 6,0M3 TOCO FORD F-14000 S550 MOTOR CUMMI</t>
  </si>
  <si>
    <t>CAMINHAO  TOCO FORD CARGO 1717 E,   MOTOR CUMMINS 170 CV,  P</t>
  </si>
  <si>
    <t>CAMINHONETE DE CARGA ATE 1,2 T C/ MOTOR DIESEL TIPO GM D-10</t>
  </si>
  <si>
    <t>CAMINHONETE FORD F-250 XL-4.2L D577 - 180CV    DIESEL</t>
  </si>
  <si>
    <t>VEICULO COMERCIAL LEVE - CAPACIDADE DE CARGA ATE 700 KG COM</t>
  </si>
  <si>
    <t>CAP OU TAMPAO FERRO GALV ROSCA 1/2"</t>
  </si>
  <si>
    <t>CAP OU TAMPAO FERRO GALV ROSCA 3/4"</t>
  </si>
  <si>
    <t>CAP OU TAMPAO FERRO GALV ROSCA 1 1/4"</t>
  </si>
  <si>
    <t>CAP OU TAMPAO FERRO GALV ROSCA 1 1/2"</t>
  </si>
  <si>
    <t>CAP OU TAMPAO FERRO GALV ROSCA 2"</t>
  </si>
  <si>
    <t>CAP OU TAMPAO FERRO GALV ROSCA 4"</t>
  </si>
  <si>
    <t>CAP OU TAMPAO FERRO GALV ROSCA 3"</t>
  </si>
  <si>
    <t>CAP OU TAMPAO FERRO GALV ROSCA 2 1/2"</t>
  </si>
  <si>
    <t>CAP OU TAMPAO FERRO GALV ROSCA 1"</t>
  </si>
  <si>
    <t>CAP PVC PBA NBR 10351 P/ REDE AGUA JE DN 75/DE 85 MM</t>
  </si>
  <si>
    <t>CAP PVC SOLD P/ AGUA FRIA PREDIAL 110 MM</t>
  </si>
  <si>
    <t>CAP PVC SOLD P/ AGUA FRIA PREDIAL 25 MM</t>
  </si>
  <si>
    <t>CAP PVC C/ROSCA P/AGUA FRIA PREDIAL 4"</t>
  </si>
  <si>
    <t>CAP PVC C/ROSCA P/AGUA FRIA PREDIAL 2 1/2"</t>
  </si>
  <si>
    <t>CAP PVC SOLD P/ AGUA FRIA PREDIAL 32 MM</t>
  </si>
  <si>
    <t>CAP PVC SOLD P/ AGUA FRIA PREDIAL 20 MM</t>
  </si>
  <si>
    <t>CAP PVC SOLD P/ AGUA FRIA PREDIAL 40 MM</t>
  </si>
  <si>
    <t>CAP PVC SOLD P/ AGUA FRIA PREDIAL 50 MM</t>
  </si>
  <si>
    <t>CAP PVC SOLD P/ AGUA FRIA PREDIAL 60 MM</t>
  </si>
  <si>
    <t>CAP PVC C/ROSCA P/AGUA FRIA PREDIAL 1/2"</t>
  </si>
  <si>
    <t>CAP PVC C/ROSCA P/AGUA FRIA PREDIAL 3/4"</t>
  </si>
  <si>
    <t>CAP PVC C/ROSCA P/AGUA FRIA PREDIAL 3"</t>
  </si>
  <si>
    <t>CAP PVC SOLD P/ ESG PREDIAL DN 100 MM</t>
  </si>
  <si>
    <t>CAP PVC C/ROSCA P/AGUA FRIA PREDIAL 1"</t>
  </si>
  <si>
    <t>CAP PVC C/ROSCA P/AGUA FRIA PREDIAL 1 1/4"</t>
  </si>
  <si>
    <t>CAP PVC SOLD P/ AGUA FRIA PREDIAL 75 MM</t>
  </si>
  <si>
    <t>CAP PVC SOLD P/ AGUA FRIA PREDIAL 85 MM</t>
  </si>
  <si>
    <t>CAP PVC PBA NBR 10351 P/ REDE AGUA JE DN 50/DE 60 MM</t>
  </si>
  <si>
    <t>CAP PVC PBA NBR 10351 P/ REDE AGUA JE DN 100/DE 110 MM</t>
  </si>
  <si>
    <t>CAP PVC C/ROSCA P/AGUA FRIA PREDIAL 1 1/2"</t>
  </si>
  <si>
    <t>CAP PVC C/ROSCA P/AGUA FRIA PREDIAL 2"</t>
  </si>
  <si>
    <t>CARPETE DE NYLON E = 3MM COLOCADO</t>
  </si>
  <si>
    <t>CARPINTEIRO DE FORMAS</t>
  </si>
  <si>
    <t>CARPINTEIRO DE ESQUADRIA</t>
  </si>
  <si>
    <t>CAVALO MECANICO MERCEDES BENZ LS-1938 - POTENCIA 360CV - DIS</t>
  </si>
  <si>
    <t>CAMINHAO CAVALO MECANICO C/ CARRETA PRANCHA CAP 20T (INCL MA</t>
  </si>
  <si>
    <t>CERAMICA ESMALTADA EXTRA OU 1A QUALIDADE P/ PISO PEI-4 - LIN</t>
  </si>
  <si>
    <t>CERAMICA ESMALTADA COMERCIAL OU 2A QUALID P/ PISO PEI-5</t>
  </si>
  <si>
    <t>CERAMICA ESMALTADA EXTRA OU 1A QUALIDADE P/ PISO TRAFEGO/CAR</t>
  </si>
  <si>
    <t>CERAMICA ESMALTADA EXTRA OU 1A QUALIDADE P/ PISO PEI-5 - LIN</t>
  </si>
  <si>
    <t>CERAMICA ESMALTADA COMERCIAL OU 2A QUALID P/ PISO PEI-3</t>
  </si>
  <si>
    <t>CERAMICA ESMALTADA COMERCIAL OU 2A QUALID P/ PISO PEI-4</t>
  </si>
  <si>
    <t>CERAMICA ESMALTADA EXTRA OU 1A QUALID P/ PAREDE 20 X 20CM PE</t>
  </si>
  <si>
    <t>CASQUILHO CERAMICO, TIJOLETE OU LITOCERAMICA (TP TIJOLO CERA</t>
  </si>
  <si>
    <t>CERAMICA ESMALTADA COMERCIAL OU 2A QUALID P/ PAREDE 20 X 20C</t>
  </si>
  <si>
    <t>CHAPA ACO FINA QUENTE PRETA 14MSG E = 1,80MM - 16,00KG/M2</t>
  </si>
  <si>
    <t>CHAPA ACO FINA QUENTE PRETA 3/16"(4,76MM) 37,348KG/M2</t>
  </si>
  <si>
    <t>CHAPA ACO FINA QUENTE PRETA 13MSG E = 2,28MM - 18,31KG/M2</t>
  </si>
  <si>
    <t>CHAPA ACO FINA QUENTE PRETA 16MSG E = 1,52MM - 12,20KG/M2</t>
  </si>
  <si>
    <t>CHAPA ACO FINA QUENTE PRETA 18MSG E = 1,21MM - 9,76KG/M2</t>
  </si>
  <si>
    <t>CHAPA ACO FINA A FRIO PRETA 20MSG E = 0,91 MM - 7,32KG/M2</t>
  </si>
  <si>
    <t>CHAPA ACO FINA A FRIO PRETA 24MSG E = 0,61 MM - 4,89KG/M2</t>
  </si>
  <si>
    <t>CHAPA ACO FINA A FRIO PRETA 26MSG E = 0,46 MM - 3,66KG/M2</t>
  </si>
  <si>
    <t>CHAPA ACO GROSSA PRETA 1/4"(6,35MM) 49,797KG/M2</t>
  </si>
  <si>
    <t>CHAPA ACO GROSSA PRETA 3/8"(9,53MM) 74,695KG/M2</t>
  </si>
  <si>
    <t>CHAPA ACO GROSSA PRETA 1/2"(12,70MM) 99,593KG/M2</t>
  </si>
  <si>
    <t>CHAPA ACO GROSSA PRETA 5/8"( 15,88MM) 124,492KG/M2</t>
  </si>
  <si>
    <t>CHAPA ACO GROSSA PRETA 7/8"(22,23MM) 174,288KG/M2</t>
  </si>
  <si>
    <t>CHAPA ACO GROSSA PRETA 1"(25,40MM) 199,87KG/M2</t>
  </si>
  <si>
    <t>CHAPA ACO P/PISOS LTP XADREZ 1/4" - (TP PERMETAL)</t>
  </si>
  <si>
    <t>CHAPA LAMINADO MELAMINICO LISO BRILHANTE E = 1,3MM (1,25X3,0</t>
  </si>
  <si>
    <t>COLA FORMICA A BASE DE RESINAS SINTETICAS</t>
  </si>
  <si>
    <t>CHAPA LAMINADO MELAMINICO LISO FOSCO E = 1,3MM (1,25X3,08M)</t>
  </si>
  <si>
    <t>CHAPA LAMINADO MELAMINICO TEXTURIZADO E = 1,3MM (1,25X3,08M)</t>
  </si>
  <si>
    <t>CHAPA MADEIRA COMPENSADA PLASTIFICADA 2,2 X 1,1M X 15MM P/ F</t>
  </si>
  <si>
    <t>CHAPA MADEIRA COMPENSADA PLASTIFICADA 2,2 X 1,1M X 6MM P/ FO</t>
  </si>
  <si>
    <t>CHAPA MADEIRA COMPENSADA PLASTIFICADA 2,2 X 1,1M X 18MM P/ F</t>
  </si>
  <si>
    <t>CHAPA MADEIRA COMPENSADA PLASTIFICADA 2,2 X 1,1M X 10MM P/ F</t>
  </si>
  <si>
    <t>CHAPA DE MADEIRA COMPENSADA PLASTIFICADA  E=12MM DE 1,10 X 2</t>
  </si>
  <si>
    <t>CHAPA MADEIRA COMPENSADA PLASTIFICADA 2,2 X 1,1M X 21MM P/ F</t>
  </si>
  <si>
    <t>CHAPA DE MADEIRA COMPENSADA RESINADA E=10MM DE 1,10 X 2,20 M</t>
  </si>
  <si>
    <t>CHAPA MADEIRA COMPENSADA RESINADA 2,2 X 1,1M X 6MM P/ FORMA</t>
  </si>
  <si>
    <t>CHAPA MADEIRA COMPENSADA RESINADA 2,2 X 1,1M X 14MM P/ FORMA</t>
  </si>
  <si>
    <t>CHAPA MADEIRA COMPENSADA RESINADA 2,2 X 1,1M (12MM) P/ FORMA</t>
  </si>
  <si>
    <t>CHAPA MADEIRA COMPENSADA RESINADA 2,2 X 1,1M X 17MM P/ FORMA</t>
  </si>
  <si>
    <t>CHAPA MADEIRA COMPENSADA RESINADA 2,2 X 1,1M X 20MM P/ FORMA</t>
  </si>
  <si>
    <t>CHAPA MADEIRA COMPENSADA NAVAL (C/ COLA FENOLICA) 2,2 X 1,6M</t>
  </si>
  <si>
    <t>CHAPA MADEIRA COMPENSADA CEDRO/CEDRINHO, SUMAUMA, VIROLA BRA</t>
  </si>
  <si>
    <t>CHAPA DE MADEIRA COMPENSADA E = 6MM, DE 1,60 X 2,20 M PARA A</t>
  </si>
  <si>
    <t>CHUVEIRO ELÉTRICO TERMOPLÁSTICO COM ACABAMENTO CROMADO, 127/</t>
  </si>
  <si>
    <t>CHUVEIRO ELETRICO COMUM PLASTICO TP DUCHA 110/220V</t>
  </si>
  <si>
    <t>CHUVEIRO ELETRICO EM METAL CROMADO C/ ARTICULACAO 110/220V</t>
  </si>
  <si>
    <t>DUCHA HIGIÊNICA COM MANGUEIRA PLÁSTICA E REGISTRO 1/2"  - LI</t>
  </si>
  <si>
    <t>CIMENTO CRISTALIZANTE TP K11 HEY'DI VIAPOL (SEM EMULSAO ADES</t>
  </si>
  <si>
    <t>EMULSAO ADESIVA A BASE DE ACRILICO TP KZ HEYDI OU EQUIV</t>
  </si>
  <si>
    <t>SELADOR MINERAL BASE SILICATOS P/ TRATAM. ESPECIAL (SISTEMA</t>
  </si>
  <si>
    <t>6K</t>
  </si>
  <si>
    <t>G      2</t>
  </si>
  <si>
    <t>PO 1 P/ TRATAM ESPECIAL (SIST IMPERM) CIMENTO ESPECIAL PEGA</t>
  </si>
  <si>
    <t>PO 2 P/ TRATAM ESPECIAL (SIST IMPERM) CIMENTO ESPECIAL PEGA</t>
  </si>
  <si>
    <t>MEMBRANA ASFALT MODIFICADA K 80 HEY'DI P/ OBTER MEMBRANA FLE</t>
  </si>
  <si>
    <t>CIMENTO PORTLAND COMUM CP I- 32</t>
  </si>
  <si>
    <t>CIMENTO BRANCO</t>
  </si>
  <si>
    <t>ARGAMASSA OU CIMENTO COLANTE EM PO PARA FIXACAO DE PECAS CER</t>
  </si>
  <si>
    <t>CIMENTO PORTLAND POZOLANICO CP IV- 32</t>
  </si>
  <si>
    <t>KG     2</t>
  </si>
  <si>
    <t>CONJUNTO PARA REBAIXAMENTO DE LENÇOL FREÁTICO: BOMBA ELÉTRIC</t>
  </si>
  <si>
    <t>COLAR TOMADA PVC DE 32 MM X 1/2” COM TRAVAS SAÍDA ROSCA PARA</t>
  </si>
  <si>
    <t>COLAR TOMADA PVC C/ TRAVAS SAIDA ROSCAVEL C/ BUCHA DE LATAO</t>
  </si>
  <si>
    <t>COLAR TOMADA PVC C/ TRAVAS SAIDA ROSCA DE 85 MM X 1/2" P/ LI</t>
  </si>
  <si>
    <t>COLAR TOMADA PVC C/ TRAVAS SAIDA ROSCA DE 75 MM X 1/2" P/ LI</t>
  </si>
  <si>
    <t>COLAR TOMADA PVC C/ TRAVAS SAIDA ROSCA DE 60 MM X 3/4" P/ LI</t>
  </si>
  <si>
    <t>COLAR TOMADA PVC C/ TRAVAS SAIDA ROSCA DE 60 MM X 1/2" P/ LI</t>
  </si>
  <si>
    <t>COLAR TOMADA PVC C/ TRAVAS SAIDA ROSCA DE 85 MM X 3/4" P/ LI</t>
  </si>
  <si>
    <t>COLAR TOMADA PVC C/ TRAVAS SAIDA ROSCA DE 75 MM X 3/4" P/ LI</t>
  </si>
  <si>
    <t>COLAR TOMADA PVC C/ TRAVAS SAIDA ROSCA DE 50 MM X 1/2" P/ LI</t>
  </si>
  <si>
    <t>COLAR TOMADA PVC C/ TRAVAS SAIDA ROSCA DE 40 MM X 3/4" P/ LI</t>
  </si>
  <si>
    <t>COLAR TOMADA PVC C/ TRAVAS SAIDA ROSCA DE 40 MM X 1/2" P/ LI</t>
  </si>
  <si>
    <t>COLAR TOMADA PVC C/ TRAVAS SAIDA ROSCA DE 32 MM X 3/4" P/ LI</t>
  </si>
  <si>
    <t>COLAR TOMADA PVC C/ TRAVAS SAIDA ROSCA DE 110 MM X 3/4" LIGA</t>
  </si>
  <si>
    <t>COLAR TOMADA PVC C/ TRAVAS SAIDA ROSCA DE 110 MM X 1/2" P/ L</t>
  </si>
  <si>
    <t>COLAR TOMADA PVC C/ TRAVAS SAIDA ROSCA DE 50 MM X 3/4" P/ LI</t>
  </si>
  <si>
    <t>COMPACTADOR SOLOS C/ PLACA VIBRATORIA DE 46 X 51CM DYNAPAC C</t>
  </si>
  <si>
    <t>COMPACTADOR SOLOS C/ PLACA VIBRATÓRIA 135 A 156KG C/ MOTOR D</t>
  </si>
  <si>
    <t>COMPACTADOR SOLOS C/ PLACA VIBRATÓRIA MOTOR DIESEL/GASOLINA</t>
  </si>
  <si>
    <t>COMPACTADOR SOLOS TIPO SAPO C/ MOTOR DIESEL/GASOLINA *3HP* N</t>
  </si>
  <si>
    <t>COMPACTADOR SOLOS PNEUMÁTICO TIPO SAPO ATE 35KG TIPO CLOZIRO</t>
  </si>
  <si>
    <t>COMPRESSOR DE AR - REBOCAVEL - ATLAS COPCO XA-90 MWD - DESCA</t>
  </si>
  <si>
    <t>COMPRESSOR DE AR DIESEL REBOCAVEL 160PCM</t>
  </si>
  <si>
    <t>COMPRESSOR DE AR REBOCÁVEL COM MOTOR DIESEL, 250 PCM - (LOCA</t>
  </si>
  <si>
    <t>COMPRESSOR DE AR DIESEL REBOCAVEL 125 A 134PCM</t>
  </si>
  <si>
    <t>COMPRESSOR DE AR DIESEL REBOCAVEL 250 A 275PCM</t>
  </si>
  <si>
    <t>COMPRESSOR DE AR DIESEL REBOCAVEL 160 A 170PCM C/ 1 MARTELET</t>
  </si>
  <si>
    <t>COMPRESSOR DE AR DIESEL REBOCAVEL 365PCM</t>
  </si>
  <si>
    <t>COMPRESSOR DE AR DIESEL REBOCAVEL 600PCM</t>
  </si>
  <si>
    <t>CONCRETO BETUMINOSO USINADO A QUENTE (CBUQ) -  FAIXA C COM C</t>
  </si>
  <si>
    <t>CONCRETO BETUMINOSO USINADO A QUENTE (CBUQ)   CAP 50/70  - D</t>
  </si>
  <si>
    <t>CONCRETO USINADO BOMBEADO FCK = 13,5 MPA</t>
  </si>
  <si>
    <t>CONCRETO USINADO BOMBEADO FCK = 11,0 MPA</t>
  </si>
  <si>
    <t>CONCRETO USINADO BOMBEADO FCK = 15,0MPA</t>
  </si>
  <si>
    <t>CONCRETO USINADO BOMBEADO FCK = 20,0 MPA</t>
  </si>
  <si>
    <t>CONCRETO USINADO BOMBEADO FCK = 30,0 MPA</t>
  </si>
  <si>
    <t>CONCRETO USINADO BOMBEADO FCK = 33,0 MPA</t>
  </si>
  <si>
    <t>CONCRETO USINADO BOMBEADO FCK = 25,0 MPA</t>
  </si>
  <si>
    <t>CONCRETO USINADO BOMBEADO FCK = 18,0 MPA</t>
  </si>
  <si>
    <t>TERMINAL A PRESSAO DE BRONZE P/ CABO A BARRA, CABO 1,5 A 10M</t>
  </si>
  <si>
    <t>TERMINAL A PRESSAO DE BRONZE P/ CABO A BARRA, CABO 10 A 16MM</t>
  </si>
  <si>
    <t>TERMINAL A PRESSAO DE BRONZE P/ CABO A BARRA, CABO 25 A 35MM</t>
  </si>
  <si>
    <t>TERMINAL A PRESSAO DE BRONZE P/ CABO A BARRA, CABO 50 A 70MM</t>
  </si>
  <si>
    <t>CONECTOR PARAFUSO FENDIDO P/ CABO 16MM2</t>
  </si>
  <si>
    <t>TERMINAL A PRESSAO DE BRONZE P/ CABO A BARRA, CABO 70 A 95MM</t>
  </si>
  <si>
    <t>TERMINAL A PRESSAO DE BRONZE P/ CABO A BARRA, CABO 120 A 185</t>
  </si>
  <si>
    <t>TERMINAL A PRESSAO DE BRONZE P/ CABO A BARRA, CABOS 4 A 10MM</t>
  </si>
  <si>
    <t>TERMINAL A PRESSAO DE BRONZE P/ CABO A BARRA, CABO 16 A 25MM</t>
  </si>
  <si>
    <t>TERMINAL A PRESSAO DE BRONZE P/ CABO A BARRA, CABOS 50 A 70M</t>
  </si>
  <si>
    <t>TERMINAL A PRESSAO DE BRONZE P/ CABO A BARRA, CABOS 95 A 120</t>
  </si>
  <si>
    <t>TERMINAL A PRESSAO DE BRONZE P/ CABO A BARRA, CABOS 150 A 18</t>
  </si>
  <si>
    <t>CONECTOR PARAFUSO FENDIDO P/ CABO 25MM2</t>
  </si>
  <si>
    <t>TERMINAL A PRESSAO DE BRONZE P/ CABO A BARRA, CABO/BARRA P/</t>
  </si>
  <si>
    <t>CONECTOR PARAFUSO FENDIDO C/ SEPARADOR DE CABOS BIMETALICOS</t>
  </si>
  <si>
    <t>GRAMPO PARALELO BIMETALICO P/ CABO 6 A 50MM2 C/ 2 PARAF</t>
  </si>
  <si>
    <t>CONECTOR PARAFUSO FENDIDO DE COBRE P/ CABO 16MM2</t>
  </si>
  <si>
    <t>GRAMPO PARALELO BIMETALICO P/ CABO 6MM2 C/ 1 PARAF</t>
  </si>
  <si>
    <t>GRAMPO PARALELO BIMETALICO P/ CABO 10MM2 C/ 1 PARAF</t>
  </si>
  <si>
    <t>TERMINAL A COMPRESSAO EM COBRE ESTANHADO P/ CABO 2,5MM2</t>
  </si>
  <si>
    <t>TERMINAL A COMPRESSAO EM COBRE ESTANHADO P/ CABO 4MM2</t>
  </si>
  <si>
    <t>TERMINAL A COMPRESSAO EM COBRE ESTANHADO P/ CABO 6MM2</t>
  </si>
  <si>
    <t>TERMINAL A COMPRESSAO EM COBRE ESTANHADO P/ CABO 10MM2</t>
  </si>
  <si>
    <t>TERMINAL A COMPRESSAO EM COBRE ESTANHADO P/ CABO 16MM2</t>
  </si>
  <si>
    <t>TERMINAL A COMPRESSAO EM COBRE ESTANHADO P/ CABO 25MM2</t>
  </si>
  <si>
    <t>TERMINAL A COMPRESSAO EM COBRE ESTANHADO P/ CABO 35MM2</t>
  </si>
  <si>
    <t>TERMINAL A COMPRESSAO EM COBRE ESTANHADO P/ CABO 50MM2</t>
  </si>
  <si>
    <t>TERMINAL A COMPRESSAO EM COBRE ESTANHADO P/ CABO 70MM2</t>
  </si>
  <si>
    <t>TERMINAL A COMPRESSAO EM COBRE ESTANHADO P/ CABO 95MM2</t>
  </si>
  <si>
    <t>TERMINAL A COMPRESSAO EM COBRE ESTANHADO P/ CABO120MM2</t>
  </si>
  <si>
    <t>TERMINAL A PRESSAO 1 CABO 16MM2 C/ 1 FURO DE FIXACAO</t>
  </si>
  <si>
    <t>TERMINAL A PRESSAO 1 CABO 25MM2 C/ 1 FURO DE FIXACAO</t>
  </si>
  <si>
    <t>TERMINAL A PRESSAO 1 CABO 35MM2 C/ 1 FURO DE FIXACAO</t>
  </si>
  <si>
    <t>TERMINAL A PRESSAO 1 CABO 50MM2 C/ 1 FURO DE FIXACAO</t>
  </si>
  <si>
    <t>TERMINAL A PRESSAO 1 CABO 70MM2 C/ 1 FURO DE FIXACAO</t>
  </si>
  <si>
    <t>TERMINAL A PRESSAO 1 CABO 95MM2 C/ 1 FURO DE FIXACAO</t>
  </si>
  <si>
    <t>TERMINAL A PRESSAO 1 CABO 120MM2 C/ 1 FURO DE FIXACAO</t>
  </si>
  <si>
    <t>TERMINAL A PRESSAO 1 CABO 185MM2 C/ 1 FURO DE FIXACAO</t>
  </si>
  <si>
    <t>TERMINAL A PRESSAO P/ CABO A BARRA, CABO 25-35MM2 C/ 2 FUROS</t>
  </si>
  <si>
    <t>CONECTOR DE ATERRAMENTO DE BRONZE P/ CABO 95MM2 A BARRA DE A</t>
  </si>
  <si>
    <t>CONECTOR PARAFUSO FENDIDO DE BRONZE P/ CABO 25MM2</t>
  </si>
  <si>
    <t>CONECTOR PRENSA CABO DE ALUMINIO BITOLA 3/8" P/ CABO DN 9 -</t>
  </si>
  <si>
    <t>CONECTOR PRENSA CABO DE ALUMINIO BITOLA 1/2" P/ CABO DN 12,5</t>
  </si>
  <si>
    <t>CONECTOR PRENSA CABO DE ALUMINIO BITOLA 3/4 " P/ CABO DN 17,</t>
  </si>
  <si>
    <t>CONECTOR PRENSA CABO DE ALUMINIO BITOLA 1" P/ CABO DN 22,5 -</t>
  </si>
  <si>
    <t>CONECTOR PRENSA CABO DE ALUMINIO BITOLA 1 1/4" P/ CABO DN 31</t>
  </si>
  <si>
    <t>CONECTOR PRENSA CABO DE ALUMINIO BITOLA 1 1/2" P/ CABO DN 37</t>
  </si>
  <si>
    <t>CONECTOR PRENSA CABO DE ALUMINIO BITOLA 2" P/ CABO DN 47,5 -</t>
  </si>
  <si>
    <t>PRENSA CABO DE CONEXAO GT-P22 P/ CABO COBRE OU SIMILAR</t>
  </si>
  <si>
    <t>TERMINAL A PRESSAO P/ CABO A BARRA, CABO 50-70MM2 C/ 2 FUROS</t>
  </si>
  <si>
    <t>CONJUNTO ARRUELAS DE VEDACAO 5/16" P/ TELHA FIBROCIMENTO (UM</t>
  </si>
  <si>
    <t>MASSA PRONTA P/ VEDACAO TP CARBOLASTICO CINZA DA OTTO BAUMGA</t>
  </si>
  <si>
    <t>MASSA P/ VEDACAO DE TELHA DE AMIANTO</t>
  </si>
  <si>
    <t>CONTATOR TRIPOLAR, CATEGORIA DE UTILIZAÇÃO AC-2 E AC-3, TENS</t>
  </si>
  <si>
    <t>CONTATOR TRIPOLAR DE POTENCIA 112A (500V) CATEGORIA AC-2 E A</t>
  </si>
  <si>
    <t>CONTATOR TRIPOLAR DE POTENCIA 32A (500V) CATEGORIA AC-2 E AC</t>
  </si>
  <si>
    <t>CONTATOR TRIPOLAR DE POTENCIA 75A (500V) CATEGORIA AC-2 E AC</t>
  </si>
  <si>
    <t>CONTATOR TRIPOLAR DE POTENCIA 300A (500V) CATEGORIA AC-2 E A</t>
  </si>
  <si>
    <t>CONTATOR TRIPOLAR DE POTENCIA 400A (500V) CATEGORIA AC-2 E A</t>
  </si>
  <si>
    <t>CONTATOR TRIPOLAR DE POTENCIA 94A (500V) CATEGORIA AC-2 E AC</t>
  </si>
  <si>
    <t>CONTATOR TRIPOLAR DE POTENCIA 25A (500V) CATEGORIA AC-2 E AC</t>
  </si>
  <si>
    <t>CONTATOR TRIPOLAR DE POTENCIA 36A (500V) CATEGORIA AC-2 E AC</t>
  </si>
  <si>
    <t>CONTATOR TRIPOLAR DE POTENCIA 45A (500V) CATEGORIA AC-2 E AC</t>
  </si>
  <si>
    <t>CONTATOR TRIPOLAR DE POTENCIA 270A (500V) CATEGORIA AC-2 E A</t>
  </si>
  <si>
    <t>CONTATOR TRIPOLAR DE POTENCIA 12A (500V) CATEGORIA AC-2 E AC</t>
  </si>
  <si>
    <t>CONTATOR TRIPOLAR DE POTENCIA 630A (500V) CATEGORIA AC-2 E A</t>
  </si>
  <si>
    <t>CONTATOR TRIPOLAR DE POTENCIA 22A (500V) CATEGORIA AC-2 E AC</t>
  </si>
  <si>
    <t>CONTATOR TRIPOLAR DE POTENCIA 180A (500V) CATEGORIA AC-2 E A</t>
  </si>
  <si>
    <t>CONTATOR TRIPOLAR DE POTENCIA 63A (500V) CATEGORIA AC-2 E AC</t>
  </si>
  <si>
    <t>CONTATOR TRIPOLAR DE POTENCIA 490A (500V) CATEGORIA AC-2 E A</t>
  </si>
  <si>
    <t>CONTATOR P/ ACIONAMENTO DE CAPACITORES TIPO WEG CW247</t>
  </si>
  <si>
    <t>CAPACITOR TRIFASICO C/ DIELETRICO PLASTICO 220V-2,5KVA</t>
  </si>
  <si>
    <t>CAPACITOR TRIFASICO C/ DIELETRICO PLASTICO 220V-5KVA</t>
  </si>
  <si>
    <t>CORDEL DETONANTE NP10</t>
  </si>
  <si>
    <t>CRIVO FOFO FLANGE PN-10 DN  80</t>
  </si>
  <si>
    <t>CRIVO FOFO FLANGE PN-10 DN 150</t>
  </si>
  <si>
    <t>CRIVO FOFO FLANGE PN-10 DN 200</t>
  </si>
  <si>
    <t>CRIVO FOFO FLANGE PN-10 DN 300</t>
  </si>
  <si>
    <t>CRIVO FOFO FLANGE PN-10 DN 350</t>
  </si>
  <si>
    <t>CRIVO FOFO FLANGE PN-10 DN 450</t>
  </si>
  <si>
    <t>CRIVO FOFO FLANGE PN-10 DN 500</t>
  </si>
  <si>
    <t>CRIVO FOFO FLANGE PN-10 DN 600</t>
  </si>
  <si>
    <t>CRIVO FOFO FLANGE PN-10 DN 400</t>
  </si>
  <si>
    <t>CRIVO FOFO FLANGE PN-10 DN 250</t>
  </si>
  <si>
    <t>CRIVO FOFO FLANGE PN-10 DN 100</t>
  </si>
  <si>
    <t>CRUZETA FERRO GALV ROSCA REF 1/2"</t>
  </si>
  <si>
    <t>CRUZETA FERRO GALV ROSCA REF 1"</t>
  </si>
  <si>
    <t>CRUZETA FERRO GALV ROSCA REF 1 1/2"</t>
  </si>
  <si>
    <t>CRUZETA FERRO GALV ROSCA REF 2"</t>
  </si>
  <si>
    <t>CRUZETA FERRO GALV ROSCA REF 2 1/2"</t>
  </si>
  <si>
    <t>CRUZETA FERRO GALV ROSCA REF 3"</t>
  </si>
  <si>
    <t>CRUZETA FERRO GALV ROSCA REF 1 1/4"</t>
  </si>
  <si>
    <t>CRUZETA FERRO GALV ROSCA REF 3/4"</t>
  </si>
  <si>
    <t>CRUZETA PVC PBA EB 183 JE BBBB DN 50/DE 60MM</t>
  </si>
  <si>
    <t>CRUZETA REDUCAO PVC PBA EB183 JE BBBB DN 75 X 50 /DE 85 X 60</t>
  </si>
  <si>
    <t>CUBA ACO INOXIDAVEL NUM 1 (46,5X30,0X11,5) CM</t>
  </si>
  <si>
    <t>CUBA ACO INOXIDAVEL NUM 3 (40,0X34,0X11,5) CM</t>
  </si>
  <si>
    <t>PIA ACO INOXIDAVEL 160 X 60CM C/1 CUBA</t>
  </si>
  <si>
    <t>PIA ACO INOXIDAVEL 120 X 60CM C/1 CUBA</t>
  </si>
  <si>
    <t>CUBA ACO INOXIDAVEL NUM 2 (56,0X33,0X11,5) CM</t>
  </si>
  <si>
    <t>PIA ACO INOXIDAVEL 130 X 60CM C/1 CUBA</t>
  </si>
  <si>
    <t>PIA ACO INOXIDAVEL 180 X 60CM C/1 CUBA</t>
  </si>
  <si>
    <t>PIA ACO INOXIDAVEL 200 X 60CM C/2 CUBAS</t>
  </si>
  <si>
    <t>CURVA CERAMICA 45G ESG PB DN 75</t>
  </si>
  <si>
    <t>CURVA CERAMICA 45G ESG PB DN 100</t>
  </si>
  <si>
    <t>CURVA CERAMICA 90G ESG PB DN 150</t>
  </si>
  <si>
    <t>CURVA CERAMICA 45G ESG PB DN 250</t>
  </si>
  <si>
    <t>CURVA CERAMICA 45G ESG PB DN 300</t>
  </si>
  <si>
    <t>CURVA CERAMICA 45G ESG PB DN 400</t>
  </si>
  <si>
    <t>CURVA CERAMICA 45G ESG PB DN 45G  0</t>
  </si>
  <si>
    <t>CURVA CERAMICA 90G ESG PB DN 100</t>
  </si>
  <si>
    <t>CURVA CERAMICA 90G ESG PB DN 200</t>
  </si>
  <si>
    <t>CURVA CERAMICA 90G ESG PB DN 250</t>
  </si>
  <si>
    <t>CURVA CERAMICA 90G ESG PB DN 450</t>
  </si>
  <si>
    <t>CURVA LONGA CERAMICA ESG PB DN 100</t>
  </si>
  <si>
    <t>CURVA LONGA CERAMICA ESG PB DN 150</t>
  </si>
  <si>
    <t>CURVA CERAMICA 90G ESG PB DN 400</t>
  </si>
  <si>
    <t>CURVA CERAMICA 90G ESG PB DN 300</t>
  </si>
  <si>
    <t>CURVA CERAMICA 90G ESG PB DN 75</t>
  </si>
  <si>
    <t>CURVA CERAMICA 45G ESG PB DN 200</t>
  </si>
  <si>
    <t>CURVA CERAMICA 45G ESG PB DN 150</t>
  </si>
  <si>
    <t>CURVA FERRO GALVANIZADO 45G ROSCA FEMEA REF. 1/2"</t>
  </si>
  <si>
    <t>CURVA FERRO GALVANIZADO 45G ROSCA FEMEA REF. 1"</t>
  </si>
  <si>
    <t>CURVA FERRO GALVANIZADO 45G ROSCA FEMEA REF. 1 1/2"</t>
  </si>
  <si>
    <t>CURVA FERRO GALVANIZADO 45G ROSCA FEMEA REF. 2 1/2"</t>
  </si>
  <si>
    <t>CURVA FERRO GALVANIZADO 45G ROSCA FEMEA REF. 3"</t>
  </si>
  <si>
    <t>CURVA FERRO GALVANIZADO 45G ROSCA FEMEA REF. 4"</t>
  </si>
  <si>
    <t>CURVA FERRO GALVANIZADO 45G ROSCA MACHO/FEMEA REF. 1"</t>
  </si>
  <si>
    <t>CURVA FERRO GALVANIZADO 45G ROSCA MACHO/FEMEA REF. 1 1/4"</t>
  </si>
  <si>
    <t>CURVA FERRO GALVANIZADO 45G ROSCA MACHO/FEMEA REF. 1 1/2"</t>
  </si>
  <si>
    <t>CURVA FERRO GALVANIZADO 45G ROSCA MACHO/FEMEA REF. 2 1/2"</t>
  </si>
  <si>
    <t>CURVA FERRO GALVANIZADO 90G ROSCA FEMEA REF. 1/2"</t>
  </si>
  <si>
    <t>CURVA FERRO GALVANIZADO 90G ROSCA FEMEA REF. 1"</t>
  </si>
  <si>
    <t>CURVA FERRO GALVANIZADO 90G ROSCA FEMEA REF. 1 1/4"</t>
  </si>
  <si>
    <t>CURVA FERRO GALVANIZADO 90G ROSCA FEMEA REF. 1 1/2"</t>
  </si>
  <si>
    <t>CURVA FERRO GALVANIZADO 90G ROSCA FEMEA REF. 2"</t>
  </si>
  <si>
    <t>CURVA FERRO GALVANIZADO 90G ROSCA FEMEA REF. 2 1/2"</t>
  </si>
  <si>
    <t>CURVA FERRO GALVANIZADO 90G ROSCA FEMEA REF. 3"</t>
  </si>
  <si>
    <t>CURVA FERRO GALVANIZADO 90G ROSCA FEMEA REF. 4"</t>
  </si>
  <si>
    <t>CURVA FERRO GALVANIZADO 90G ROSCA MACHO REF. 1/2"</t>
  </si>
  <si>
    <t>CURVA FERRO GALVANIZADO 90G ROSCA MACHO REF. 3/4"</t>
  </si>
  <si>
    <t>CURVA FERRO GALVANIZADO 90G ROSCA MACHO REF. 1 1/4"</t>
  </si>
  <si>
    <t>CURVA FERRO GALVANIZADO 90G ROSCA MACHO REF. 1 1/2"</t>
  </si>
  <si>
    <t>CURVA FERRO GALVANIZADO 90G ROSCA MACHO REF. 2"</t>
  </si>
  <si>
    <t>CURVA FERRO GALVANIZADO 90G ROSCA MACHO REF. 3"</t>
  </si>
  <si>
    <t>CURVA FERRO GALVANIZADO 90G ROSCA MACHO REF. 4"</t>
  </si>
  <si>
    <t>CURVA FERRO GALVANIZADO 90G ROSCA MACHO REF. 5"</t>
  </si>
  <si>
    <t>CURVA FERRO GALVANIZADO 90G ROSCA MACHO REF. 6"</t>
  </si>
  <si>
    <t>CURVA FERRO GALVANIZADO 90G ROSCA MACHO/FEMEA REF. 1/2"</t>
  </si>
  <si>
    <t>CURVA FERRO GALVANIZADO 90G ROSCA MACHO/FEMEA REF. 3/4"</t>
  </si>
  <si>
    <t>CURVA FERRO GALVANIZADO 90G ROSCA MACHO/FEMEA REF. 1"</t>
  </si>
  <si>
    <t>CURVA FERRO GALVANIZADO 90G ROSCA MACHO/FEMEA REF. 2"</t>
  </si>
  <si>
    <t>CURVA FERRO GALVANIZADO 90G ROSCA MACHO/FEMEA REF. 3"</t>
  </si>
  <si>
    <t>CURVA FERRO GALVANIZADO 90G ROSCA MACHO/FEMEA REF. 4"</t>
  </si>
  <si>
    <t>CURVA FERRO GALVANIZADO 90G ROSCA MACHO/FEMEA REF. 1 1/2"</t>
  </si>
  <si>
    <t>CURVA FERRO GALVANIZADO 45G ROSCA MACHO/FEMEA REF. 2"</t>
  </si>
  <si>
    <t>CURVA FERRO GALVANIZADO 45G ROSCA MACHO/FEMEA REF. 3/4"</t>
  </si>
  <si>
    <t>CURVA FERRO GALVANIZADO 45G ROSCA MACHO/FEMEA REF. 3"</t>
  </si>
  <si>
    <t>CURVA FERRO GALVANIZADO 90G ROSCA FEMEA REF 3/4"</t>
  </si>
  <si>
    <t>CURVA FERRO GALVANIZADO 90G ROSCA MACHO/FEMEA REF. 1 1/4"</t>
  </si>
  <si>
    <t>CURVA FERRO GALVANIZADO 90G ROSCA MACHO REF 2 1/2"</t>
  </si>
  <si>
    <t>CURVA FERRO GALVANIZADO 90G ROSCA MACHO REF 1"</t>
  </si>
  <si>
    <t>CURVA FERRO GALVANIZADO 45G ROSCA MACHO/FEMEA REF. 1/2"</t>
  </si>
  <si>
    <t>CURVA FERRO GALVANIZADO 45G ROSCA FEMEA REF. 2"</t>
  </si>
  <si>
    <t>CURVA FERRO GALVANIZADO 45G ROSCA FEMEA REF. 1 1/4"</t>
  </si>
  <si>
    <t>CURVA FERRO GALVANIZADO 45G ROSCA FEMEA REF. 3/4"</t>
  </si>
  <si>
    <t>CURVA FERRO GALVANIZADO 90G ROSCA MACHO/FEMEA REF. 2 1/2"</t>
  </si>
  <si>
    <t>CURVA PVC PBA NBR 10351 P/ REDE AGUA JE PB 22G DN 75 /DE 85M</t>
  </si>
  <si>
    <t>CURVA PVC PBA NBR 10351 P/ REDE AGUA JE PB 90G DN 75 /DE 85M</t>
  </si>
  <si>
    <t>CURVA PVC PBA NBR 10351 P/ REDE AGUA JE PB 45G DN 75 /DE 85M</t>
  </si>
  <si>
    <t>CURVA PVC PBA NBR 10351 P/ REDE AGUA JE PB 45G DN 100 /DE 11</t>
  </si>
  <si>
    <t>CURVA PVC PBA NBR 10351 P/ REDE AGUA JE PB 90G DN 100 /DE 11</t>
  </si>
  <si>
    <t>CURVA PVC PBA NBR 10351 P/ REDE AGUA JE PB 45G DN 50 /DE 60M</t>
  </si>
  <si>
    <t>CURVA PVC PBA NBR 10351 P/ REDE AGUA JE PB 22G DN 50 /DE 60M</t>
  </si>
  <si>
    <t>CURVA PVC 45G NBR-10569 P/ REDE COLET ESG PB JE DN 200MM</t>
  </si>
  <si>
    <t>CURVA PVC 45G NBR-10569 P/ REDE COLET ESG PB JE DN 250MM</t>
  </si>
  <si>
    <t>CURVA PVC PBA NBR 10351 P/ REDE AGUA JE PB 22G DN 100 /DE 11</t>
  </si>
  <si>
    <t>CURVA PVC 45G NBR-10569 P/ REDE COLET ESG PB JE DN 150MM</t>
  </si>
  <si>
    <t>CURVA PVC PBA NBR 10351 P/ REDE AGUA JE PB 90G DN 50 /DE 60M</t>
  </si>
  <si>
    <t>CURVA PVC 90G NBR-10569 P/ REDE COLET ESG PB JE DN 250MM</t>
  </si>
  <si>
    <t>CURVA PVC 45G NBR-10569 P/ REDE COLET ESG PB JE DN 125MM</t>
  </si>
  <si>
    <t>CURVA PVC 45G NBR-10569 P/ REDE COLET ESG PB JE DN 100MM</t>
  </si>
  <si>
    <t>CURVA PVC 90G NBR-10569 P/ REDE COLET ESG PB JE DN 400MM</t>
  </si>
  <si>
    <t>CURVA PVC 45G NBR-10569 P/ REDE COLET ESG PB JE DN 300MM</t>
  </si>
  <si>
    <t>CURVA PVC 45G NBR-10569 P/ REDE COLET ESG PB JE DN 350MM</t>
  </si>
  <si>
    <t>CURVA PVC 45G NBR-10569 P/ REDE COLET ESG PB JE DN 400MM</t>
  </si>
  <si>
    <t>CURVA PVC 90G NBR-10569 P/ REDE COLET ESG PB JE DN 100MM</t>
  </si>
  <si>
    <t>CURVA PVC 90G NBR-10569 P/ REDE COLET ESG PB JE DN 125MM</t>
  </si>
  <si>
    <t>CURVA PVC 90G NBR-10569 P/ REDE COLET ESG PB JE DN 150MM</t>
  </si>
  <si>
    <t>CURVA PVC 90G NBR-10569 P/ REDE COLET ESG PB JE DN 200MM</t>
  </si>
  <si>
    <t>CURVA PVC 90G NBR-10569 P/ REDE COLET ESG PB JE DN 300MM</t>
  </si>
  <si>
    <t>CURVA PVC 90G NBR-10569 P/ REDE COLET ESG PB JE DN 350MM</t>
  </si>
  <si>
    <t>CURVA PVC 90G P/ ELETRODUTO ROSCAVEL 1/2"</t>
  </si>
  <si>
    <t>CAIXA PVC OCTOGONAL 3" X 3"</t>
  </si>
  <si>
    <t>CAIXA PVC 4" X 2" P/ ELETRODUTO "</t>
  </si>
  <si>
    <t>CAIXA PVC 4" X 4" P/ ELETRODUTO "</t>
  </si>
  <si>
    <t>CURVA PVC 90G P/ ELETRODUTO ROSCAVEL 1 1/4"</t>
  </si>
  <si>
    <t>CURVA PVC 90G P/ ELETRODUTO ROSCAVEL 1 1/2"</t>
  </si>
  <si>
    <t>CURVA PVC 90G P/ ELETRODUTO ROSCAVEL 2"</t>
  </si>
  <si>
    <t>CURVA PVC 90G P/ ELETRODUTO ROSCAVEL 3"</t>
  </si>
  <si>
    <t>CURVA PVC 90G P/ ELETRODUTO ROSCAVEL 4"</t>
  </si>
  <si>
    <t>CURVA PVC 90G P/ ELETRODUTO ROSCAVEL 3/4"</t>
  </si>
  <si>
    <t>CURVA PVC 135G 1" P/ ELETRODUTO ROSCAVEL</t>
  </si>
  <si>
    <t>CURVA PVC 135G 1 1/2" P/ ELETRODUTO ROSCAVEL</t>
  </si>
  <si>
    <t>CURVA PVC 135G 2 1/2" P/ ELETRODUTO ROSCAVEL</t>
  </si>
  <si>
    <t>CURVA PVC 135G 4" P/ ELETRODUTO ROSCAVEL</t>
  </si>
  <si>
    <t>CURVA PVC 90G P/ ELETRODUTO ROSCAVEL 1"</t>
  </si>
  <si>
    <t>CURVA PVC 135G 1/2" P/ ELETRODUTO ROSCAVEL</t>
  </si>
  <si>
    <t>CURVA PVC 90G P/ ELETRODUTO ROSCAVEL 2 1/2"</t>
  </si>
  <si>
    <t>CURVA PVC 135G 3" P/ ELETRODUTO ROSCAVEL</t>
  </si>
  <si>
    <t>CURVA PVC 135G 2" P/ ELETRODUTO ROSCAVEL</t>
  </si>
  <si>
    <t>CURVA PVC 135G 1 1/4" P/ ELETRODUTO ROSCAVEL</t>
  </si>
  <si>
    <t>LUVA PVC ROSCAVEL P/ ELETRODUTO 3/4"</t>
  </si>
  <si>
    <t>LUVA PVC ROSCAVEL P/ ELETRODUTO 1"</t>
  </si>
  <si>
    <t>LUVA PVC ROSCAVEL P/ ELETRODUTO 1.1/2"</t>
  </si>
  <si>
    <t>LUVA PVC ROSCAVEL P/ ELETRODUTO 2''</t>
  </si>
  <si>
    <t>LUVA PVC ROSCAVEL P/ ELETRODUTO 4''</t>
  </si>
  <si>
    <t>LUVA PVC ROSCAVEL P/ ELETRODUTO 3''</t>
  </si>
  <si>
    <t>LUVA PVC DE PRESSAO P/ ELETRODUTO TIGREFLEX 16</t>
  </si>
  <si>
    <t>LUVA PVC DE PRESSAO P/ ELETRODUTO TIGREFLEX 25</t>
  </si>
  <si>
    <t>LUVA PVC DE PRESSAO P/ ELETRODUTO TIGREFLEX 32</t>
  </si>
  <si>
    <t>LUVA PVC ROSCAVEL P/ ELETRODUTO 1/2"</t>
  </si>
  <si>
    <t>LUVA PVC ROSCAVEL P/ ELETRODUTO 1.1/4"</t>
  </si>
  <si>
    <t>LUVA PVC DE PRESSAO P/ ELETRODUTO TIGREFLEX 20</t>
  </si>
  <si>
    <t>LUVA PVC ROSCAVEL P/ ELETRODUTO 2.1/2"</t>
  </si>
  <si>
    <t>CURVA PVC SOLD 45G P/ AGUA FRIA PREDIAL 75 MM</t>
  </si>
  <si>
    <t>CURVA PVC SOLD 45G P/ AGUA FRIA PREDIAL 32 MM</t>
  </si>
  <si>
    <t>CURVA PVC SOLD 45G P/ AGUA FRIA PREDIAL 60 MM</t>
  </si>
  <si>
    <t>CURVA PVC SOLD 90G P/ AGUA FRIA PREDIAL 60 MM</t>
  </si>
  <si>
    <t>CURVA PVC SOLD 45G P/ AGUA FRIA PREDIAL 20 MM</t>
  </si>
  <si>
    <t>CURVA PVC SOLD 45G P/ AGUA FRIA PREDIAL 25 MM</t>
  </si>
  <si>
    <t>CURVA PVC SOLD 45G P/ AGUA FRIA PREDIAL 40 MM</t>
  </si>
  <si>
    <t>CURVA PVC SOLD 45G P/ AGUA FRIA PREDIAL 50 MM</t>
  </si>
  <si>
    <t>CURVA PVC 90G CURTA PVC  P/ ESG PREDIAL DN 50MM</t>
  </si>
  <si>
    <t>CURVA PVC 90G CURTA PVC  P/ ESG PREDIAL DN 40 MM</t>
  </si>
  <si>
    <t>CURVA PVC 90G C/ROSCA P/ AGUA FRIA PREDIAL 1/2"</t>
  </si>
  <si>
    <t>CURVA PVC 90G C/ROSCA P/ AGUA FRIA PREDIAL 3/4"</t>
  </si>
  <si>
    <t>CURVA PVC 90G C/ROSCA P/ AGUA FRIA PREDIAL 1"</t>
  </si>
  <si>
    <t>CURVA PVC 90G C/ROSCA P/ AGUA FRIA PREDIAL 1 1/4"</t>
  </si>
  <si>
    <t>CURVA PVC 90G C/ROSCA P/ AGUA FRIA PREDIAL 1 1/2"</t>
  </si>
  <si>
    <t>CURVA PVC 90G C/ROSCA P/ AGUA FRIA PREDIAL 2"</t>
  </si>
  <si>
    <t>CURVA PVC 90G CURTA PVC  P/ ESG PREDIAL DN 75MM</t>
  </si>
  <si>
    <t>CURVA PVC LEVE 90G C/ PONTA E BOLSA LISA DN 150MM</t>
  </si>
  <si>
    <t>CURVA PVC SOLD 45G P/ AGUA FRIA PREDIAL 85 MM</t>
  </si>
  <si>
    <t>CURVA PVC SOLD 45G P/ AGUA FRIA PREDIAL 110 MM</t>
  </si>
  <si>
    <t>CURVA PVC SOLD 90G P/ AGUA FRIA PREDIAL 20 MM</t>
  </si>
  <si>
    <t>CURVA PVC SOLD 90G P/ AGUA FRIA PREDIAL 25 MM</t>
  </si>
  <si>
    <t>CURVA PVC SOLD 90G P/ AGUA FRIA PREDIAL 32 MM</t>
  </si>
  <si>
    <t>CURVA PVC SOLD 90G P/ AGUA FRIA PREDIAL 40 MM</t>
  </si>
  <si>
    <t>CURVA PVC SOLD 90G P/ AGUA FRIA PREDIAL 50 MM</t>
  </si>
  <si>
    <t>CURVA PVC SOLD 90G P/ AGUA FRIA PREDIAL 75 MM</t>
  </si>
  <si>
    <t>CURVA PVC SOLD 90G P/ AGUA FRIA PREDIAL 85 MM</t>
  </si>
  <si>
    <t>CURVA PVC SOLD 90G P/ AGUA FRIA PREDIAL 110 MM</t>
  </si>
  <si>
    <t>CURVA PVC 45 CURTA EB-608 PB DN 100 P/ESG PREDIAL</t>
  </si>
  <si>
    <t>CURVA PVC LONGA 45G P/ ESG PREDIAL DN 100MM</t>
  </si>
  <si>
    <t>CURVA PVC 90G CURTA PVC P/ ESG PREDIAL DN 100MM</t>
  </si>
  <si>
    <t>CURVA PVC 90 LONGA EB-608 BB DN 40 P/ESG PREDIAL</t>
  </si>
  <si>
    <t>CURVA PVC LONGA 90G P/ ESG PREDIAL DN 50MM</t>
  </si>
  <si>
    <t>CURVA PVC LONGA 90G P/ ESG PREDIAL DN 75MM</t>
  </si>
  <si>
    <t>CURVA PVC LONGA 90G P/ ESG PREDIAL DN 100MM</t>
  </si>
  <si>
    <t>AUXILIAR DE ESCRITORIO</t>
  </si>
  <si>
    <t>CADASTRISTA DE USUARIOS METROPOLITANO</t>
  </si>
  <si>
    <t>DESENHISTA DETALHISTA</t>
  </si>
  <si>
    <t>DESENHISTA COPISTA</t>
  </si>
  <si>
    <t>DESENHISTA PROJETISTA</t>
  </si>
  <si>
    <t>AUXILIAR DE DESENHISTA</t>
  </si>
  <si>
    <t>DINAMITE 2" - 40% "</t>
  </si>
  <si>
    <t>DINAMITE 1.1/2" - 40% "</t>
  </si>
  <si>
    <t>DINAMITE 2" - 60% "</t>
  </si>
  <si>
    <t>DINAMITE 1" - 60% "</t>
  </si>
  <si>
    <t>DINAMITE GELATINOSA 1" - 40%"</t>
  </si>
  <si>
    <t>DINAMITE 1" - 40% "</t>
  </si>
  <si>
    <t>DISJUNTOR TRIPOLAR PEQ VOL OLEO P/ INST ABRIGADA, CLASSE TEN</t>
  </si>
  <si>
    <t>DISJUNTOR TERMOMAGNETICO MONOPOLAR 15A</t>
  </si>
  <si>
    <t>DISJUNTOR TERMOMAGNETICO MONOPOLAR 30A</t>
  </si>
  <si>
    <t>DISJUNTOR TERMOMAGNETICO BIPOLAR 15A</t>
  </si>
  <si>
    <t>DISJUNTOR TERMOMAGNETICO TRIPOLAR 90A</t>
  </si>
  <si>
    <t>DISJUNTOR TERMOMAGNETICO TRIPOLAR 100A</t>
  </si>
  <si>
    <t>DISJUNTOR TERMOMAGNETICO TRIPOLAR 150A/600V, TIPO FXD/35KA S</t>
  </si>
  <si>
    <t>DISJUNTOR TERMOMAGNETICO TRIPOLAR 600A/600V, TIPO LXD/40KA S</t>
  </si>
  <si>
    <t>DISJUNTOR TERMOMAGNETICO TRIPOLAR 200A/600V, TIPO FXD/35KA S</t>
  </si>
  <si>
    <t>DISJUNTOR TERMOMAGNETICO TRIPOLAR 300A/600V, TIPO JXD/40KA S</t>
  </si>
  <si>
    <t>DISJUNTOR TERMOMAGNETICO TRIPOLAR 400A/600V, TIPO JXD/40KA S</t>
  </si>
  <si>
    <t>DISJUNTOR TERMOMAGNETICO TRIPOLAR 40A</t>
  </si>
  <si>
    <t>DISJUNTOR TERMOMAGNETICO TRIPOLAR 70A</t>
  </si>
  <si>
    <t>DISJUNTOR TERMOMAGNETICO BIPOLAR 20A</t>
  </si>
  <si>
    <t>DISJUNTOR TERMOMAGNETICO BIPOLAR 40A</t>
  </si>
  <si>
    <t>DISJUNTOR TERMOMAGNETICO TRIPOLAR 30A</t>
  </si>
  <si>
    <t>DISJUNTOR TERMOMAGNETICO BIPOLAR 30A</t>
  </si>
  <si>
    <t>DISJUNTOR TERMOMAGNETICO MONOPOLAR 40A</t>
  </si>
  <si>
    <t>DISJUNTOR TERMOMAGNETICO TRIPOLAR 20A</t>
  </si>
  <si>
    <t>DISJUNTOR TERMOMAGNETICO BIPOLAR 50A</t>
  </si>
  <si>
    <t>DISJUNTOR TERMOMAGNETICO MONOPOLAR 20A</t>
  </si>
  <si>
    <t>DISJUNTOR TERMOMAGNETICO MONOPOLAR 10A</t>
  </si>
  <si>
    <t>DISJUNTOR TERMOMAGNETICO TRIPOLAR 125A</t>
  </si>
  <si>
    <t>DISJUNTOR TERMOMAGNETICO TRIPOLAR 50A</t>
  </si>
  <si>
    <t>DISJUNTOR TERMOMAGNETICO TRIPOLAR 250A/600V, TIPO FXD SIEMEN</t>
  </si>
  <si>
    <t>DISJUNTOR TERMOMAGNETICO TRIPOLAR 800A/600V, TIPO LMXD SIEME</t>
  </si>
  <si>
    <t>CHAVE SECCIONADORA TRIPOLAR C/ PORTA FUSIVEIS NH, MANOBRA C/</t>
  </si>
  <si>
    <t>DISTRIBUIDOR OU ESPALHADOR DE AGREGADO TIPO DOSADOR,   C/ 4</t>
  </si>
  <si>
    <t>ESPARGIDOR DE ASFALTO PRESSURIZADO, CIFALI MOD. HEM-2500 C/</t>
  </si>
  <si>
    <t>DISTRIBUIDOR DE ASFALTO, CONSMAQ, MOD DA,  A SER MONTADO SOB</t>
  </si>
  <si>
    <t>DIVISORIA CEGA (N1) - PAINEL MSO/COMEIA E=50MM - MONTANTE SI</t>
  </si>
  <si>
    <t>STCR</t>
  </si>
  <si>
    <t>SEPA</t>
  </si>
  <si>
    <t>DIVISORIA (N2) PAINEL/VIDRO - PAINEL MSO/COMEIA E=35MM - MON</t>
  </si>
  <si>
    <t>DIVISORIA (N3) PAINEL/VIDRO/PAINEL MSO/COMEIA E=35MM - PERFI</t>
  </si>
  <si>
    <t>DIVISORIA CEGA (N1) - PAINEL MSO/COMEIA E=35MM - MONTANTE/RO</t>
  </si>
  <si>
    <t>DIVISORIA (N2) PAINEL/VIDRO - PAINEL MSO/COMEIA E=50MM - MON</t>
  </si>
  <si>
    <t>DIVISORIA (N3) PAINEL/VIDRO/PAINEL MSO/COMEIA E=50MM - MONTA</t>
  </si>
  <si>
    <t>DIVISORIA (N3) PAINEL/VIDRO/PAINEL MSO/COMEIA E=35MM - MONTA</t>
  </si>
  <si>
    <t>DIVISORIA (N2) PAINEL/VIDRO - PAINEL C/ MSO/COMEIA E=35MM -</t>
  </si>
  <si>
    <t>DIVISORIA CEGA (N1) - PAINEL MSO/COMEIA E=35MM - PERFIS SIMP</t>
  </si>
  <si>
    <t>DOBRADIÇA DE  3” X 2 1/2” EM LATÃO, COM ACABAMENTO CROMADO,</t>
  </si>
  <si>
    <t>DOBRADICA LATAO CROMADO 3 X 3 1/2" SEM ANEIS</t>
  </si>
  <si>
    <t>DOBRADICA FERRO CROMADO 3 X 3" SEM ANEIS</t>
  </si>
  <si>
    <t>DOBRADICA FERRO CROMADO 4 X 3 1/2" COM ANEIS</t>
  </si>
  <si>
    <t>DOBRADICA LATAO CROMADO 4 X 3 1/2" COM ANEIS</t>
  </si>
  <si>
    <t>DOBRADICA LATAO POLIDO 3 1/2 X 3" COM ANEIS</t>
  </si>
  <si>
    <t>DOBRADICA ACO ZINCADO 3 X 3" SEM ANEIS</t>
  </si>
  <si>
    <t>DOBRADICA ACO ZINCADO 3 X 3 1/2" COM ANEIS</t>
  </si>
  <si>
    <t>DOBRADICA LATAO CROMADO 3 X 3" SEM ANEIS</t>
  </si>
  <si>
    <t>DOBRADICA LATAO LAMINADO 3 1/2 X 3" COM ANEIS</t>
  </si>
  <si>
    <t>DOBRADICA LATAO CROMADO 2 X 1" SEM ANEIS</t>
  </si>
  <si>
    <t>DOBRADICA FERRO CROMADO 3 X 3 1/2" COM ANEIS</t>
  </si>
  <si>
    <t>DOBRADICA FERRO CROMADO 3 X 2 1/2" SEM ANEIS</t>
  </si>
  <si>
    <t>DOBRADICA FERRO POLIDO OU GALV 3 X 2.1/2" E=1,5MM PINO SOLTO</t>
  </si>
  <si>
    <t>ELETRICISTA OU OFICIAL ELETRICISTA</t>
  </si>
  <si>
    <t>MONTADOR ELETROMECANICO</t>
  </si>
  <si>
    <t>ELETROTECNICO</t>
  </si>
  <si>
    <t>ELETRICISTA INDUSTRIAL</t>
  </si>
  <si>
    <t>ELETRODUTO FERRO ESMALTADO LEVE ESP. PAREDE 0,75MM - 3/4"</t>
  </si>
  <si>
    <t>ELETRODUTO 3" TIPO KANALEX OU EQUIV</t>
  </si>
  <si>
    <t>ELETRODUTO 2" TIPO KANALEX OU EQUIV</t>
  </si>
  <si>
    <t>ELETRODUTO FERRO ESMALTADO PESADO ESP. PAREDE 1,52MM - 2"</t>
  </si>
  <si>
    <t>ELETRODUTO FERRO ESMALTADO LEVE ESP. PAREDE 0,75MM - 1"</t>
  </si>
  <si>
    <t>ELETRODUTO FERRO ESMALTADO PESADO ESP. PAREDE 1,52MM - 1.1/2</t>
  </si>
  <si>
    <t>ELETRODUTO FERRO ESMALTADO PESADO ESP. PAREDE 2,25MM - 2.1/2</t>
  </si>
  <si>
    <t>ELETRODUTO FERRO ESMALTADO PESADO ESP. PAREDE 2,25MM - 4"</t>
  </si>
  <si>
    <t>ELETRODUTO FERRO ESMALTADO PESADO ESP. PAREDE 2,25MM - 3"</t>
  </si>
  <si>
    <t>ELETRODUTO FERRO ESMALTADO LEVE ESP. PAREDE 0,75MM -1/2"</t>
  </si>
  <si>
    <t>ELETRODUTO FERRO ESMALTADO SEMI-PESADO ESP. PAREDE 1,20MM -</t>
  </si>
  <si>
    <t>CURVA FERRO ESMALTADO P/ ELETRODUTO PESADO 90G 1/2"</t>
  </si>
  <si>
    <t>CURVA FERRO ESMALTADO P/ ELETRODUTO PESADO 90G 3/4"</t>
  </si>
  <si>
    <t>CURVA FERRO ESMALTADO P/ ELETRODUTO PESADO 90G 1.1/4"</t>
  </si>
  <si>
    <t>CURVA FERRO ESMALTADO P/ ELETRODUTO PESADO 90G 1.1/2"</t>
  </si>
  <si>
    <t>CURVA FERRO ESMALTADO P/ ELETRODUTO PESADO 90G 2"</t>
  </si>
  <si>
    <t>CURVA FERRO ESMALTADO P/ ELETRODUTO PESADO 90G 4"</t>
  </si>
  <si>
    <t>CURVA FERRO ESMALTADO P/ ELETRODUTO PESADO 135G 1/2"</t>
  </si>
  <si>
    <t>CURVA FERRO ESMALTADO P/ ELETRODUTO PESADO 135G 3/4"</t>
  </si>
  <si>
    <t>CURVA FERRO ESMALTADO P/ ELETRODUTO PESADO 135G 1.1/4"</t>
  </si>
  <si>
    <t>CURVA FERRO ESMALTADO P/ ELETRODUTO PESADO 135G 1.1/2"</t>
  </si>
  <si>
    <t>CURVA FERRO ESMALTADO P/ ELETRODUTO PESADO 135G 2.1/2"</t>
  </si>
  <si>
    <t>CURVA FERRO ESMALTADO P/ ELETRODUTO PESADO 135G 3"</t>
  </si>
  <si>
    <t>CURVA FERRO ESMALTADO P/ ELETRODUTO PESADO 135G 4"</t>
  </si>
  <si>
    <t>CURVA FERRO ESMALTADO P/ ELETRODUTO PESADO 135G 2"</t>
  </si>
  <si>
    <t>CURVA FERRO ESMALTADO P/ ELETRODUTO PESADO 135G 1"</t>
  </si>
  <si>
    <t>CURVA FERRO ESMALTADO P/ ELETRODUTO PESADO 90G 3"</t>
  </si>
  <si>
    <t>CURVA FERRO ESMALTADO P/ ELETRODUTO PESADO 90G 2.1/2"</t>
  </si>
  <si>
    <t>CURVA FERRO ESMALTADO P/ ELETRODUTO PESADO 90G 1"</t>
  </si>
  <si>
    <t>LUVA P/ ELETRODUTO ESMALTADO PESADO 1/2"</t>
  </si>
  <si>
    <t>LUVA P/ ELETRODUTO ESMALTADO PESADO 1"</t>
  </si>
  <si>
    <t>LUVA P/ ELETRODUTO ESMALTADO PESADO 1.1/4"</t>
  </si>
  <si>
    <t>LUVA P/ELETRODUTO ESMALTADO PESADO 1.1/2"</t>
  </si>
  <si>
    <t>LUVA P/ ELETRODUTO ESMALTADO PESADO 2"</t>
  </si>
  <si>
    <t>LUVA P/ ELETRODUTO ESMALTADO PESADO 2.1/2"</t>
  </si>
  <si>
    <t>LUVA P/ ELETRODUTO ESMALTADO PESADO 4"</t>
  </si>
  <si>
    <t>LUVA P/ ELETRODUTO ESMALTADO PESADO 3"</t>
  </si>
  <si>
    <t>LUVA P/ ELETRODUTO ESMALTADO PESADO 3/4"</t>
  </si>
  <si>
    <t>CONECTOR RETO 1" EM FERRO GALV OU ALUMINIO P/ ADAPTAR ENTRAD</t>
  </si>
  <si>
    <t>CONECTOR RETO 3" EM FERRO GALV OU ALUMINIO P/ ADAPTAR ENTRAD</t>
  </si>
  <si>
    <t>CONECTOR RETO 4" EM FERRO GALV OU ALUMINIO P/ ADAPTAR ENTRAD</t>
  </si>
  <si>
    <t>CONECTOR RETO 1/2" EM FERRO GALV OU ALUMINIO P/ ADAPTAR ENTR</t>
  </si>
  <si>
    <t>CONECTOR RETO 3/4" EM FERRO GALV OU ALUMINIO P/ ADAPTAR ENTR</t>
  </si>
  <si>
    <t>CONECTOR RETO 2" EM FERRO GALV OU ALUMINIO P/ ADAPTAR ENTRAD</t>
  </si>
  <si>
    <t>ELETRODUTO METALICO FLEXIVEL 1/2" C/ REVESTIMENTO PVC TIPO S</t>
  </si>
  <si>
    <t>ELETRODUTO METALICO FLEXIVEL REV EXT PVC PRETO 60MM TIPO COP</t>
  </si>
  <si>
    <t>ELETRODUTO METALICO FLEXIVEL REV EXT PVC PRETO 32MM TIPO COP</t>
  </si>
  <si>
    <t>ELETRODUTO METALICO FLEXIVEL REV EXT PVC PRETO 40MM TIPO COP</t>
  </si>
  <si>
    <t>ELETRODUTO METALICO FLEXIVEL REV EXT PVC PRETO 50MM TIPO COP</t>
  </si>
  <si>
    <t>ELETRODUTO METALICO FLEXIVEL REV EXT PVC PRETO 25MM TIPO COP</t>
  </si>
  <si>
    <t>ELETRODUTO METALICO FLEXIVEL REV EXT PVC PRETO 75MM TIPO COP</t>
  </si>
  <si>
    <t>PLUG 3P + T 30A/440V REFERENCIA 56406, USO INDUSTRIAL TP PIA</t>
  </si>
  <si>
    <t>RELE FOTOELETRICO 1000W/220V</t>
  </si>
  <si>
    <t>BRACO P/ LUMINARIA PUBLICA 1 X 1,50M ROMAGNOLE OU EQUIV</t>
  </si>
  <si>
    <t>CONECTOR CURVO 90 GRAUS BITOLA 3/4" EM FERRO GALV OU ALUMINI</t>
  </si>
  <si>
    <t>CONECTOR CURVO 90 GRAUS BITOLA 1" EM FERRO GALV OU ALUMINIO</t>
  </si>
  <si>
    <t>CONECTOR CURVO 90 GRAUS BITOLA 1 1/2" EM FERRO GALV OU ALUMI</t>
  </si>
  <si>
    <t>CONECTOR CURVO 90 GRAUS BITOLA 2 1/2" EM FERRO GALV OU ALUMI</t>
  </si>
  <si>
    <t>CONECTOR CURVO 90 GRAUS BITOLA 3" EM FERRO GALV OU ALUMINIO</t>
  </si>
  <si>
    <t>CONECTOR CURVO 90 GRAUS BITOLA 4" EM FERRO GALV OU ALUMINIO</t>
  </si>
  <si>
    <t>CONECTOR CURVO 90 GRAUS BITOLA 2" EM FERRO GALV OU ALUMINIO</t>
  </si>
  <si>
    <t>CONECTOR CURVO 90 GRAUS BITOLA 1 1/4" EM FERRO GALV OU ALUMI</t>
  </si>
  <si>
    <t>CONECTOR RETO 1 1/4" EM FERRO GALV OU ALUMINIO P/ ADAPTAR EN</t>
  </si>
  <si>
    <t>CONECTOR RETO 1 1/2" EM FERRO GALV OU ALUMINIO P/ ADAPTAR EN</t>
  </si>
  <si>
    <t>CONECTOR RETO 2 1/2" EM FERRO GALV OU ALUMINIO P/ ADAPTAR EN</t>
  </si>
  <si>
    <t>BUCHA LIGA ALUMINIO P/ ELETRODUTO ROSCAVEL 3/4"</t>
  </si>
  <si>
    <t>BUCHA LIGA ALUMINIO P/ ELETRODUTO ROSCAVEL 1"</t>
  </si>
  <si>
    <t>BUCHA LIGA ALUMINIO P/ ELETRODUTO ROSCAVEL 1 1/4"</t>
  </si>
  <si>
    <t>BUCHA LIGA ALUMINIO P/ ELETRODUTO ROSCAVEL 1 1/2"</t>
  </si>
  <si>
    <t>BUCHA LIGA ALUMINIO P/ ELETRODUTO ROSCAVEL 3"</t>
  </si>
  <si>
    <t>BUCHA LIGA ALUMINIO P/ ELETRODUTO ROSCAVEL 4"</t>
  </si>
  <si>
    <t>BUCHA LIGA ALUMINIO P/ ELETRODUTO ROSCAVEL 2 1/2"</t>
  </si>
  <si>
    <t>BUCHA LIGA ALUMINIO P/ ELETRODUTO ROSCAVEL 2"</t>
  </si>
  <si>
    <t>BUCHA LIGA ALUMINIO P/ ELETRODUTO ROSCAVEL 1/2"</t>
  </si>
  <si>
    <t>CONECTOR CURVO 90 GRAUS BITOLA 1/2" EM FERRO GALV OU ALUMINI</t>
  </si>
  <si>
    <t>CAIXA DE PASSAGEM 3" X 3" SEXTAVADA EM FERRO GALV"</t>
  </si>
  <si>
    <t>CAIXA DE PASSAGEM 4" X 2" EM FERRO GALV"</t>
  </si>
  <si>
    <t>CAIXA DE PASSAGEM 4" X 4" EM FERRO GALV"</t>
  </si>
  <si>
    <t>CONDULETE TIPO "C" EM LIGA ALUMINIO P/ ELETRODUTO ROSCADO 1/</t>
  </si>
  <si>
    <t>CONDULETE TIPO "C" EM LIGA ALUMINIO P/ ELETRODUTO ROSCADO 3/</t>
  </si>
  <si>
    <t>CONDULETE TIPO "C" EM LIGA ALUMINIO P/ ELETRODUTO ROSCADO 1"</t>
  </si>
  <si>
    <t>CONDULETE TIPO "E" EM LIGA ALUMINIO P/ ELETRODUTO ROSCADO 3/</t>
  </si>
  <si>
    <t>CONDULETE TIPO "E" EM LIGA ALUMINIO P/ ELETRODUTO ROSCADO 1</t>
  </si>
  <si>
    <t>CONDULETE TIPO "E" EM LIGA ALUMINIO P/ ELETRODUTO ROSCADO 2"</t>
  </si>
  <si>
    <t>CONDULETE TIPO "E" EM LIGA ALUMINIO P/ ELETRODUTO ROSCADO 3"</t>
  </si>
  <si>
    <t>CONDULETE TIPO "LR" EM LIGA ALUMINIO P/ ELETRODUTO ROSCADO 1</t>
  </si>
  <si>
    <t>CONDULETE TIPO "LR" EM LIGA ALUMINIO P/ ELETRODUTO ROSCADO 2</t>
  </si>
  <si>
    <t>CONDULETE TIPO "LR" EM LIGA ALUMINIO P/ ELETRODUTO ROSCADO 3</t>
  </si>
  <si>
    <t>CONDULETE TIPO "T" EM LIGA ALUMINIO P/ ELETRODUTO ROSCADO 1/</t>
  </si>
  <si>
    <t>CONDULETE TIPO "T" EM LIGA ALUMINIO P/ ELETRODUTO ROSCADO 3/</t>
  </si>
  <si>
    <t>CONDULETE TIPO "T" EM LIGA ALUMINIO P/ ELETRODUTO ROSCADO 1</t>
  </si>
  <si>
    <t>CONDULETE TIPO "T" EM LIGA ALUMINIO P/ ELETRODUTO ROSCADO 2"</t>
  </si>
  <si>
    <t>CONDULETE TIPO "T" EM LIGA ALUMINIO P/ ELETRODUTO ROSCADO 3"</t>
  </si>
  <si>
    <t>CONDULETE TIPO "X" EM LIGA ALUMINIO P/ ELETRODUTO ROSCADO 1/</t>
  </si>
  <si>
    <t>CONDULETE TIPO "X" EM LIGA ALUMINIO P/ ELETRODUTO ROSCADO 3/</t>
  </si>
  <si>
    <t>CONDULETE TIPO "X" EM LIGA ALUMINIO P/ ELETRODUTO ROSCADO 1"</t>
  </si>
  <si>
    <t>CONDULETE TIPO "X" EM LIGA ALUMINIO P/ ELETRODUTO ROSCADO 1</t>
  </si>
  <si>
    <t>CONDULETE TIPO "X" EM LIGA ALUMINIO P/ ELETRODUTO ROSCADO 3"</t>
  </si>
  <si>
    <t>CONDULETE TIPO "X" EM LIGA ALUMINIO P/ ELETRODUTO ROSCADO 4"</t>
  </si>
  <si>
    <t>CONDULETE TIPO "T" EM LIGA ALUMINIO P/ ELETRODUTO ROSCADO 4"</t>
  </si>
  <si>
    <t>CONDULETE TIPO "T" EM LIGA ALUMINIO P/ ELETRODUTO ROSCADO 1"</t>
  </si>
  <si>
    <t>CONDULETE TIPO "E" EM LIGA ALUMINIO P/ ELETRODUTO ROSCADO 1"</t>
  </si>
  <si>
    <t>CONDULETE TIPO "E" EM LIGA ALUMINIO P/ ELETRODUTO ROSCADO 1/</t>
  </si>
  <si>
    <t>CONDULETE TIPO "C" EM LIGA ALUMINIO P/ ELETRODUTO ROSCADO 4"</t>
  </si>
  <si>
    <t>CONDULETE TIPO "E" EM LIGA ALUMINIO P/ ELETRODUTO ROSCADO 4"</t>
  </si>
  <si>
    <t>CONDULETE TIPO "LR" EM LIGA ALUMINIO P/ ELETRODUTO ROSCADO 4</t>
  </si>
  <si>
    <t>CONDULETE TIPO "X" EM LIGA ALUMINIO P/ ELETRODUTO ROSCADO 2"</t>
  </si>
  <si>
    <t>KIT-EMENDA C2 5" P/ DUTOS TIPO KANAFLEX</t>
  </si>
  <si>
    <t>KIT-EMENDA C1 1 1/4" P/ DUTOS TIPO KANAFLEX</t>
  </si>
  <si>
    <t>KIT-EMENDA C1 2" P/ DUTOS TIPO KANAFLEX</t>
  </si>
  <si>
    <t>KIT-EMENDA C1 4" P/ DUTOS TIPO KANAFLEX</t>
  </si>
  <si>
    <t>KIT-EMENDA C1 6" P/ DUTOS TIPO KANAFLEX</t>
  </si>
  <si>
    <t>KIT-EMENDA C2 2" P/ DUTOS TIPO KANAFLEX</t>
  </si>
  <si>
    <t>KIT-EMENDA C2 4" P/ DUTOS TIPO KANAFLEX</t>
  </si>
  <si>
    <t>KIT-EMENDA C2 3" P/ DUTOS TIPO KANAFLEX</t>
  </si>
  <si>
    <t>KIT-EMENDA C1 5" P/ DUTOS TP KANAFLEX</t>
  </si>
  <si>
    <t>KIT-EMENDA C1 3" P/ DUTOS TIPO KANAFLEX</t>
  </si>
  <si>
    <t>KIT-EMENDA C2 6" P/ DUTOS TIPO KANAFLEX</t>
  </si>
  <si>
    <t>CURVA 45G FERRO GALV ELETROLITICO 3/4" P/ ELETRODUTO</t>
  </si>
  <si>
    <t>CURVA 45G FERRO GALV ELETROLITICO 1 1/2" P/ ELETRODUTO</t>
  </si>
  <si>
    <t>CURVA 45G FERRO GALV ELETROLITICO 2" P/ ELETRODUTO</t>
  </si>
  <si>
    <t>CURVA 45G FERRO GALV ELETROLITICO 2 1/2" P/ ELETRODUTO</t>
  </si>
  <si>
    <t>CURVA 45G FERRO GALV ELETROLITICO 3" P/ ELETRODUTO</t>
  </si>
  <si>
    <t>CURVA 45G FERRO GALV ELETROLITICO 4" PARA ELETRODUTO</t>
  </si>
  <si>
    <t>CURVA 90G FERRO GALV ELETROLITICO 1/2" P/ ELETRODUTO</t>
  </si>
  <si>
    <t>CURVA 90G FERRO GALV ELETROLITICO 1" P/ ELETRODUTO</t>
  </si>
  <si>
    <t>CURVA 90G FERRO GALV ELETROLITICO 1 1/4" P/ ELETRODUTO</t>
  </si>
  <si>
    <t>CURVA 90G FERRO GALV ELETROLITICO 2 1/2" P/ ELETRODUTO</t>
  </si>
  <si>
    <t>CURVA 90G FERRO GALV ELETROLITICO 3" P/ ELETRODUTO</t>
  </si>
  <si>
    <t>CURVA 90G FERRO GALV ELETROLITICO 4" P/ ELETRODUTO</t>
  </si>
  <si>
    <t>CURVA 135G FERRO GALV ELETROLITICO 1/2" P/ ELETRODUTO</t>
  </si>
  <si>
    <t>CURVA 135G FERRO GALV ELETROLITICO 3/4" P/ ELETRODUTO</t>
  </si>
  <si>
    <t>CURVA 135G FERRO GALV ELETROLITICO 1" P/ ELETRODUTO</t>
  </si>
  <si>
    <t>CURVA 135G FERRO GALV ELETROLITICO 1 1/4" P/ ELETRODUTO</t>
  </si>
  <si>
    <t>CURVA 135G FERRO GALV ELETROLITICO 1 1/2" P/ ELETRODUTO</t>
  </si>
  <si>
    <t>CURVA 135G FERRO GALV ELETROLITICO 2 1/2" P/ ELETRODUTO</t>
  </si>
  <si>
    <t>CURVA 135G FERRO GALV ELETROLITICO 4" P/ ELETRODUTO</t>
  </si>
  <si>
    <t>CURVA 135G FERRO GALV ELETROLITICO 3" P/ ELETRODUTO</t>
  </si>
  <si>
    <t>CURVA 135G FERRO GALV ELETROLITICO 2" P/ ELETRODUTO</t>
  </si>
  <si>
    <t>CURVA 90G FERRO GALV ELETROLITICO 2" P/ ELETRODUTO</t>
  </si>
  <si>
    <t>CURVA 90G FERRO GALV ELETROLITICO 1 1/2" P/ ELETRODUTO</t>
  </si>
  <si>
    <t>CURVA 90G FERRO GALV ELETROTILICO 3/4" P/ ELETRODUTO</t>
  </si>
  <si>
    <t>CURVA 45G FERRO GALV ELETROLITICO 1" P/ ELETRODUTO</t>
  </si>
  <si>
    <t>CURVA 45G FERRO GALV ELETROLITICO 1/2" P/ ELETRODUTO</t>
  </si>
  <si>
    <t>LUVA FERRO GALV ELETROLITICO 1/2" P/ ELETRODUTO</t>
  </si>
  <si>
    <t>LUVA FERRO GALV ELETROLITICO 3/4" P/ ELETRODUTO</t>
  </si>
  <si>
    <t>LUVA FERRO GALV ELETROLITICO 1" P/ ELETRODUTO</t>
  </si>
  <si>
    <t>LUVA FERRO GALV ELETROLITICO 1.1/4" P/ ELETRODUTO</t>
  </si>
  <si>
    <t>LUVA FERRO GALV ELETROLITICO 2.1/2" P/ ELETRODUTO</t>
  </si>
  <si>
    <t>LUVA FERRO GALV ELETROLITICO 4" P/ ELETRODUTO</t>
  </si>
  <si>
    <t>LUVA FERRO GALV ELETROLITICO 3" P/ ELETRODUTO</t>
  </si>
  <si>
    <t>LUVA FERRO GALV ELETROTILICO 2" P/ ELETRODUTO</t>
  </si>
  <si>
    <t>LUVA FERRO GALV ELETROLITICO 1.1/2" P/ ELETRODUTO</t>
  </si>
  <si>
    <t>NIPLE FERRO GALV P/ ELETRODUTO 1"</t>
  </si>
  <si>
    <t>NIPLE LONGO FERRO GALV P/ ELETRODUTO  TAMANHO 150MM X DN 1"</t>
  </si>
  <si>
    <t>TAMPAO/TERMINAL 4" P/ DUTOS TP KANAFLEX</t>
  </si>
  <si>
    <t>TAMPAO/TERMINAL 5" P/ DUTOS TP KANAFLEX</t>
  </si>
  <si>
    <t>TAMPAO/TERMINAL 3" P/ DUTOS TP KANAFLEX</t>
  </si>
  <si>
    <t>TAMPAO/TERMINAL 6" P/ DUTOS TP KANAFLEX</t>
  </si>
  <si>
    <t>TAMPAO/TERMINAL 1 1/4" P/ DUTOS TP KANAFLEX</t>
  </si>
  <si>
    <t>TAMPAO/TERMINAL 2" P/ DUTOS TP KANAFLEX</t>
  </si>
  <si>
    <t>TERMINAL P/ ACABAMENTO NA PAREDE CAIXA KANAFLEX 3"</t>
  </si>
  <si>
    <t>ELETRODUTO DE PVC ROSCÁVEL, SEM LUVA, DE 12,5 MM (1/2")</t>
  </si>
  <si>
    <t>ELETRODUTO PVC ROSCA S/LUVA 20MM - 3/4"</t>
  </si>
  <si>
    <t>ELETRODUTO PVC SOLDAVEL NBR-6150 CL B - 50MM</t>
  </si>
  <si>
    <t>ELETRODUTO PVC SOLDAVEL NBR-6150 CL B - 20MM</t>
  </si>
  <si>
    <t>ELETRODUTO PVC SOLDAVEL NBR-6150 CL B - 25MM</t>
  </si>
  <si>
    <t>ELETRODUTO PVC SOLDAVEL NBR-6150 CL B - 32MM</t>
  </si>
  <si>
    <t>ELETRODUTO PVC ROSCA S/LUVA 40MM - 1 1/2"</t>
  </si>
  <si>
    <t>ELETRODUTO PVC ROSCA S/LUVA 50MM - 2"</t>
  </si>
  <si>
    <t>ELETRODUTO PVC ROSCA S/LUVA 60MM - 2 1/2"</t>
  </si>
  <si>
    <t>ELETRODUTO PVC ROSCA S/LUVA 100MM - 4"</t>
  </si>
  <si>
    <t>ELETRODUTO PVC ROSCA S/LUVA 32MM - 1 1/4"</t>
  </si>
  <si>
    <t>ELETRODUTO PVC ROSCA S/LUVA 25MM - 1"</t>
  </si>
  <si>
    <t>ELETRODUTO PVC ROSCA S/LUVA 75MM - 3"</t>
  </si>
  <si>
    <t>ELETRODUTO PVC FLEXIVEL CORRUGADO 16MM TIPO TIGREFLEX OU EQU</t>
  </si>
  <si>
    <t>ELETRODUTO PVC FLEXIVEL CORRUGADO 25MM TIPO TIGREFLEX OU EQU</t>
  </si>
  <si>
    <t>ELETRODUTO PVC FLEXIVEL CORRUGADO 20MM TIPO TIGREFLEX OU EQU</t>
  </si>
  <si>
    <t>ELETRODUTO PVC FLEXIVEL CORRUGADO 32MM TIPO TIGREFLEX OU EQU</t>
  </si>
  <si>
    <t>EMULSAO ASFALTICA, TIPO NEOSIN A BASE DE AGUA P/ IMPERM</t>
  </si>
  <si>
    <t>DESMOLDANTE PARA FORMA DE MADEIRA</t>
  </si>
  <si>
    <t>FELTRO ASFALTICO</t>
  </si>
  <si>
    <t>ENCANADOR OU BOMBEIRO HIDRAULICO</t>
  </si>
  <si>
    <t>OFICIAL DE AGUA OU DE ESGOTO</t>
  </si>
  <si>
    <t>OFICIAL INSTALADOR HIDRAULICO</t>
  </si>
  <si>
    <t>ASSENTADOR DE TUBOS</t>
  </si>
  <si>
    <t>MONTADOR</t>
  </si>
  <si>
    <t>MONTADOR (TUBO ACO/EQUIPAMENTOS)</t>
  </si>
  <si>
    <t>MONTADOR INDUSTRIAL</t>
  </si>
  <si>
    <t>ENERGIA ELETRICA ATE 2000 KWH INDUSTRIAL, SEM DEMANDA</t>
  </si>
  <si>
    <t>KW</t>
  </si>
  <si>
    <t>/H     2</t>
  </si>
  <si>
    <t>OUTR</t>
  </si>
  <si>
    <t>ESPC</t>
  </si>
  <si>
    <t>ENGENHEIRO OU ARQUITETO AUXILIAR/JUNIOR - DE OBRA</t>
  </si>
  <si>
    <t>ENGENHEIRO OU ARQUITETO /PLENO - DE OBRA</t>
  </si>
  <si>
    <t>ENGENHEIRO OU ARQUITETO CHEFE/SENIOR - DE OBRA</t>
  </si>
  <si>
    <t>ENXADA EXTREITA DC-3 DUAS CARAS TAM 2240 X 230MM C/ CABO</t>
  </si>
  <si>
    <t>PEDRA ESMERIL 6 X 3/4"</t>
  </si>
  <si>
    <t>CARRO-DE-MAO CACAMBA METALICA E PNEU MACICO</t>
  </si>
  <si>
    <t>ENXADAO ESTREITO C/ CABO</t>
  </si>
  <si>
    <t>PICARETA PONTA E PONTA SEM CABO</t>
  </si>
  <si>
    <t>FOICE SEM CABO</t>
  </si>
  <si>
    <t>GARFO OU CADINHO CURVO, FORCADO, SEM CABO</t>
  </si>
  <si>
    <t>VASSOURAO SIMPLES, SEM CABO, NYLON, 35-40CM P/ LIMPEZA DE PI</t>
  </si>
  <si>
    <t>ESCAVADEIRA HIDRAULICA SOBRE ESTEIRA 99HP, PESO OPERACIONAL</t>
  </si>
  <si>
    <t>ESCAVADEIRA DRAGA DE ARRASTE, CAP. 3/4 JC 140HP TIPO CNV BUC</t>
  </si>
  <si>
    <t>ESCAVADEIRA HIDRAULICA SOBRE ESTEIRA 140HP CAP. 0,98M3 TIPO</t>
  </si>
  <si>
    <t>ESCAVADEIRA DRAGA DE MANDIBULAS SOBRE ESTEIRA, 140HP CAP. 3/</t>
  </si>
  <si>
    <t>ESCAVADEIRA HIDRAULICA SOBRE ESTEIRA CASE MOD.CX130, POT.BRU</t>
  </si>
  <si>
    <t>ESCAVADEIRA HIDRAULICA SOBRE RODAS 98HP TIPO FIAT S- 90 OU E</t>
  </si>
  <si>
    <t>ESCAVADEIRA HIDRAULICA SOBRE PNEUS 105HP CAP. 0,7M3 TIPO KOM</t>
  </si>
  <si>
    <t>ESCAVADEIRA HIDRAULICA C/ CLAMSHEL SOBRE PNEUS (INCL MANUTEN</t>
  </si>
  <si>
    <t>PECA DE MADEIRA ROLICA D = 10 CM P/ ESCORAMENTOS</t>
  </si>
  <si>
    <t>PECA DE MADEIRA ROLICA D = 3CM - H = 3,0M</t>
  </si>
  <si>
    <t>PECA DE MADEIRA ROLICA (EUCALIPTO) D = 20CM</t>
  </si>
  <si>
    <t>PECA DE MADEIRA ROLICA (EUCALIPTO) D = 12CM</t>
  </si>
  <si>
    <t>PECA DE MADEIRA ROLICA D = 20CM</t>
  </si>
  <si>
    <t>PECA DE MADEIRA ROLICA D = 8CM</t>
  </si>
  <si>
    <t>PECA DE MADEIRA ROLICA D = 15CM P/ ESCORAMENTOS</t>
  </si>
  <si>
    <t>PECA DE MADEIRA ROLICA D = 15CM - H = 3,0M</t>
  </si>
  <si>
    <t>PECA DE MADEIRA ROLICA D = 15CM - H = 4,0M</t>
  </si>
  <si>
    <t>PECA DE MADEIRA ROLICA (EUCALIPTO) D = 10CM</t>
  </si>
  <si>
    <t>PECA DE MADEIRA ROLICA (EUCALIPTO) D = 18CM</t>
  </si>
  <si>
    <t>PECA DE MADEIRA ROLICA (EUCALIPTO) D = 19CM</t>
  </si>
  <si>
    <t>PECA DE MADEIRA ROLICA (EUCALIPTO) D = 17CM</t>
  </si>
  <si>
    <t>PECA DE MADEIRA ROLICA (EUCALIPTO) D = 15CM</t>
  </si>
  <si>
    <t>ESPALHADOR DE AGREGADOS REBOCAVEL TIPO DOSADOR C/ 4 PNEUS, T</t>
  </si>
  <si>
    <t>DISTRIBUIDOR DE ASFALTO C/ TANQUE ISOLADO 6000 L C/ 2 MACARI</t>
  </si>
  <si>
    <t>ESPOLETA SIMPLES</t>
  </si>
  <si>
    <t>ESPOLETA DE MICRORETARDO C/ 5 M DE FIO</t>
  </si>
  <si>
    <t>ESPOLETA ELETRICA - 2M</t>
  </si>
  <si>
    <t>ESTOPIM SIMPLES</t>
  </si>
  <si>
    <t>ESTACA CONCRETO PRE-MOLDADO INCLUSIVE CRAVACAO E EMENDAS - 2</t>
  </si>
  <si>
    <t>ESTACA CONCRETO ARMADO CENTRIFUGADO D = 42CM INCLUSIVE CRAVA</t>
  </si>
  <si>
    <t>ESTACA CONCRETO ARMADO CENTRIFUGADO D = 60CM INCLUSIVE CRAVA</t>
  </si>
  <si>
    <t>ESTACA CONCRETO ARMADO CENTRIFUGADO D = 28CM INCLUSIVE CRAVA</t>
  </si>
  <si>
    <t>ESTACA CONCRETO ARMADO CENTRIFUGADO D = 20CM INCLUSIVE CRAVA</t>
  </si>
  <si>
    <t>ESTACA CONCRETO ARMADO CENTRIFUGADO D = 33CM INCLUSIVE CRAVA</t>
  </si>
  <si>
    <t>ESTACA CONCRETO ARMADO CENTRIFUGADO D = 38CM INCLUSIVE CRAVA</t>
  </si>
  <si>
    <t>ESTACA CONCRETO PRE-MOLDADO INCLUSIVE CRAVACAO E EMENDAS 16</t>
  </si>
  <si>
    <t>ESTACA CONCRETO PRE-MOLDADO INCLUSIVE CRAVACAO E EMENDAS 18</t>
  </si>
  <si>
    <t>ESTACA CONCRETO PRE-MOLDADO INCLUSIVE CRAVACAO E EMENDAS 26</t>
  </si>
  <si>
    <t>ESTACA CONCRETO PRE-MOLDADO INCLUSIVE CRAVACAO E EMENDAS 30</t>
  </si>
  <si>
    <t>ESTACA CONCRETO PRE-MOLDADO INCLUSIVE CRAVACAO E EMENDAS 23</t>
  </si>
  <si>
    <t>ESTACA CONCRETO TIPO 'FRANKI' D = 700MM - 220T</t>
  </si>
  <si>
    <t>ESTACA CONCRETO TIPO 'FRANKI' D = 600MM - 170T</t>
  </si>
  <si>
    <t>ESTACA CONCRETO TIPO 'FRANKI' D = 300MM -  40T</t>
  </si>
  <si>
    <t>ESTACA CONCRETO TIPO 'FRANKI' D = 350MM -  55T</t>
  </si>
  <si>
    <t>ESTACA CONCRETO TIPO 'FRANKI' D = 450MM -  95T</t>
  </si>
  <si>
    <t>ESTACA CONCRETO TIPO 'FRANKI' D = 520MM - 130T</t>
  </si>
  <si>
    <t>ESTACA CONCRETO TIPO 'FRANKI' D = 400MM -  75T</t>
  </si>
  <si>
    <t>PECA DE MADEIRA ROLICA D = 20CM P/ ESTACAS ACIMA 5,0M</t>
  </si>
  <si>
    <t>PECA DE MADEIRA ROLICA D = 25CM P/ ESTACAS</t>
  </si>
  <si>
    <t>PECA DE MADEIRA ROLICA (EUCALIPTO) D = 22CM</t>
  </si>
  <si>
    <t>PECA DE MADEIRA ROLICA (EUCALIPTO) D = 30CM</t>
  </si>
  <si>
    <t>PECA DE MADEIRA ROLICA D = 22CM P/ ESTACAS</t>
  </si>
  <si>
    <t>PECA DE MADEIRA ROLICA (EUCALIPTO) D = 25CM</t>
  </si>
  <si>
    <t>ESTACA "I" - 10" X 4 5/8" SIMPLES - 37.80KG, INCLUSIVE CRAVA</t>
  </si>
  <si>
    <t>ESTACA "I" - 10" X 4 5/8" DUPLO, INCLUSIVE CRAVACAO</t>
  </si>
  <si>
    <t>ESTACA 'H' -  6" X 6", INCLUSIVE CRAVACAO</t>
  </si>
  <si>
    <t>ESTACA "I" - 12" X 5 1/4" DUPLO, INCLUSIVE CRAVACAO</t>
  </si>
  <si>
    <t>ESTACA "I" - 12" X 5 1/4" SIMPLES, INCLUSIVE CRAVACAO</t>
  </si>
  <si>
    <t>EXTREMIDADE PVC PBA NBR 10351 BF DN 50/ DE 60MM</t>
  </si>
  <si>
    <t>EXTREMIDADE PVC PBA NBR 10351 PF DN 50/ DE 60MM</t>
  </si>
  <si>
    <t>EXTREMIDADE PVC PBA NBR 10351 BF DN 100/ DE 110MM</t>
  </si>
  <si>
    <t>EXTREMIDADE PVC PBA NBR 10351 BF DN 75/ DE 85MM</t>
  </si>
  <si>
    <t>EXTREMIDADE PVC PBA NBR 10351 PF DN 75/ DE 85MM</t>
  </si>
  <si>
    <t>EXTREMIDADE PVC PBA NBR 10351 PF DN 100/ DE 110MM</t>
  </si>
  <si>
    <t>FECHADURA EMBUTIR EXTERNA (C/ CILINDRO) COMPLETA - LINHA POP</t>
  </si>
  <si>
    <t>FECHADURA EMBUTIR EXTERNA (C/ CILINDRO) COMPLETA - ACAB PADR</t>
  </si>
  <si>
    <t>FECHADURA SOBREPOR FERRO PINTADO C/ MACANETA, CHAVE GRANDE T</t>
  </si>
  <si>
    <t>FECHADURA EMBUTIR EXTERNA C/ CILINDRO SEM ESPELHO E SEM MACA</t>
  </si>
  <si>
    <t>FECHADURA BICO PAPAGAIO C/ CILINDRO P/ PORTA CORRER EXTERNA</t>
  </si>
  <si>
    <t>FECHADURA EMBUTIR EXTERNA (C/ CILINDRO) COMPLETA - ACAB SUPE</t>
  </si>
  <si>
    <t>FECHADURA EMBUTIR TP GORGES (CHAVE GRANDE) P/PORTA INTERNA,</t>
  </si>
  <si>
    <t>FECHO CONCHA C/ ALAVANCA P/ PORTA OU JANELA CORRER</t>
  </si>
  <si>
    <t>FECHADURA EMBUTIR P/ PORTA DE BANHEIRO, COMPLETA - LINHA POP</t>
  </si>
  <si>
    <t>FECHADURA EMBUTIR P/ PORTA DE BANHEIRO, COMPLETA - ACAB SUPE</t>
  </si>
  <si>
    <t>FECHADURA EMBUTIR P/ PORTA DE BANHEIRO, COMPLETA - ACAB PADR</t>
  </si>
  <si>
    <t>FECHADURA EMBUTIR P/ PORTA DE BANHEIRO, SEM MACANETA, SEM ES</t>
  </si>
  <si>
    <t>FECHADURA C/ CILINDRO LATAO CROMADO P/ PORTA VIDRO TP AROUCA</t>
  </si>
  <si>
    <t>JOGO DE FERRAGENS CROMADAS P/ PORTA DE VIDRO TEMPERADO, UMA</t>
  </si>
  <si>
    <t>FECHO DE EMBUTIR (TP UNHA) C/ ALAVANCA LATAO CROMADO - 40CM</t>
  </si>
  <si>
    <t>FECHO CHATO SOBREPOR FERRO ZINCADO/NIQUEL/GALV OU POLIDO - 6</t>
  </si>
  <si>
    <t>FERROLHO/FECHO/TARJETA ALUMINIO 3'' TIPO FERROLHO/FECHO/TARJ</t>
  </si>
  <si>
    <t>FECHO DE EMBUTIR (TP UNHA) C/ ALAVANCA LATAO CROMADO - 22CM</t>
  </si>
  <si>
    <t>FECHO DE EMBUTIR (TP UNHA) C/ ALAVANCA FERRO OU ACO CROMADO</t>
  </si>
  <si>
    <t>CREMONA LATAO CROMADO OU POLIDO - COMPLETA C/ VARA H =1,20M</t>
  </si>
  <si>
    <t>CREMONA LATAO CROMADO OU POLIDO - COMPLETA C/ VARA H =1,50M</t>
  </si>
  <si>
    <t>CREMONA LATAO CROMADO 113 X 40 X 35MM (NAO INCL VARA FERRO)</t>
  </si>
  <si>
    <t>VARA FERRO CROMADO P/ CREMONA H = 120CM</t>
  </si>
  <si>
    <t>VARA FERRO CROMADO P/ CREMONA H = 150CM</t>
  </si>
  <si>
    <t>VARA LATAO CROMADO P/ CREMONA H = 120CM</t>
  </si>
  <si>
    <t>FERROLHO/FECHO/TARJETA OU TRINCO PINO REDONDO 2" SOBREPOR FE</t>
  </si>
  <si>
    <t>FERROLHO/FECHO/TARJETA OU TRINCO PINO REDONDO 6" SOBREPOR FE</t>
  </si>
  <si>
    <t>FERROLHO/FECHO/TARJETA OU TRINCO PINO REDONDO 5" SOBREPOR FE</t>
  </si>
  <si>
    <t>FERROLHO/FECHO/TARJETA OU TRINCO PINO REDONDO 4" SOBREPOR FE</t>
  </si>
  <si>
    <t>FERTILIZANTE NPK - 4: 14: 8</t>
  </si>
  <si>
    <t>FITA VEDA ROSCA EM ROLOS 18MMX25M</t>
  </si>
  <si>
    <t>FITA VEDA ROSCA EM ROLOS 18MMX10M</t>
  </si>
  <si>
    <t>FITA VEDA ROSCA EM ROLOS 18MMX50M</t>
  </si>
  <si>
    <t>FLANGE PVC C/ ROSCA SEXTAVADO S/FUROS REF. 1/2"</t>
  </si>
  <si>
    <t>FLANGE PVC C/ ROSCA SEXTAVADO S/FUROS REF. 4"</t>
  </si>
  <si>
    <t>FLANGE PVC C/ ROSCA SEXTAVADO S/FUROS REF. 3"</t>
  </si>
  <si>
    <t>FLANGE PVC C/ ROSCA SEXTAVADO S/FUROS REF. 3/4"</t>
  </si>
  <si>
    <t>FLANGE PVC C/ ROSCA SEXTAVADO S/FUROS REF. 1"</t>
  </si>
  <si>
    <t>FLANGE PVC C/ ROSCA SEXTAVADO S/FUROS REF. 1 1/4"</t>
  </si>
  <si>
    <t>FLANGE PVC C/ ROSCA SEXTAVADO S/FUROS REF. 1 1/2"</t>
  </si>
  <si>
    <t>FLANGE PVC C/ ROSCA SEXTAVADO S/FUROS REF. 2"</t>
  </si>
  <si>
    <t>FLANGE PVC C/ ROSCA SEXTAVADO S/FUROS REF. 2 1/2"</t>
  </si>
  <si>
    <t>FLANGE SEXTAVADO FERRO GALV ROSCA REF. 1/2"</t>
  </si>
  <si>
    <t>FLANGE SEXTAVADO FERRO GALV ROSCA REF. 3/4"</t>
  </si>
  <si>
    <t>FLANGE SEXTAVADO FERRO GALV ROSCA REF. 1"</t>
  </si>
  <si>
    <t>FLANGE SEXTAVADO FERRO GALV ROSCA REF. 1 1/4"</t>
  </si>
  <si>
    <t>FLANGE SEXTAVADO FERRO GALV ROSCA REF. 2"</t>
  </si>
  <si>
    <t>FLANGE SEXTAVADO FERRO GALV ROSCA REF. 2 1/2'</t>
  </si>
  <si>
    <t>FLANGE SEXTAVADO FERRO GALV ROSCA REF. 3"</t>
  </si>
  <si>
    <t>FLANGE SEXTAVADO FERRO GALV ROSCA REF. 6"</t>
  </si>
  <si>
    <t>FLANGE SEXTAVADO FERRO GALV ROSCA REF. 4"</t>
  </si>
  <si>
    <t>FLANGE SEXTAVADO FERRO GALV ROSCA REF. 1 1/2"</t>
  </si>
  <si>
    <t>FORRO TP PACOTE CHAPAS FIBRA MAD SOFT PINT BRANCA LISA484 X</t>
  </si>
  <si>
    <t>FORRO C/ PLACAS LA-DE-VIDRO REVESTIDO FACE APARENTE C/ FILME</t>
  </si>
  <si>
    <t>FOSSA SEPTICA CONCRETO PRE MOLDADO PARA 10 CONTRIBUINTES - 9</t>
  </si>
  <si>
    <t>CAIXA INSPECAO CONCRETO PRE MOLDADO CIRCULAR COM TAMPA D = 4</t>
  </si>
  <si>
    <t>CAIXA INSPECAO CONCRETO PRE MOLDADO CIRCULAR COM TAMPA D = 6</t>
  </si>
  <si>
    <t>CAIXA GORDURA DUPLA CONCRETO PRE MOLDADO CIRCULAR COM TAMPA</t>
  </si>
  <si>
    <t>FOSSA SEPTICA CONCRETO PRE MOLDADO PARA 5 CONTRIBUINTES - 90</t>
  </si>
  <si>
    <t>SUMIDOURO CONCRETO PRE MOLDADO COMPLETO PARA 5 CONTRIBUINTES</t>
  </si>
  <si>
    <t>FORRO DE MADEIRA PINUS OU EQUIV C/ FRISO MACHO/FEMEA - DIMEN</t>
  </si>
  <si>
    <t>FORRO DE MADEIRA PINHO OU EQUIV C/ FRISO MACHO/FEMEA - DIMEN</t>
  </si>
  <si>
    <t>FORRO DE MADEIRA CEDRINHO OU EQUIV C/ FRISO MACHO/FEMEA - DI</t>
  </si>
  <si>
    <t>FORRO DE MADEIRA IMBUIA OU EQUIV C/ FRISO MACHO/FEMEA - DIME</t>
  </si>
  <si>
    <t>PEÇA DE MADEIRA "MEIA CANA" (ACABAMENTO) PARA FORRO PAULISTA</t>
  </si>
  <si>
    <t>LIXADEIRA ELETRICA INDUSTRIAL P/ CORTE OU DESGASTE DIAM 7" P</t>
  </si>
  <si>
    <t>FURADEIRA DE IMPACTO PORTÁTIL, ELÉTRICA, INDUSTRIAL, DE 5/8"</t>
  </si>
  <si>
    <t>FUSÍVEL NH 20 A TAMANHO 00</t>
  </si>
  <si>
    <t>FUSIVEL NH 36A TAM. 00</t>
  </si>
  <si>
    <t>FUSIVEL NH 160A TAM. 00</t>
  </si>
  <si>
    <t>FUSIVEL NH 50A TAM. 00</t>
  </si>
  <si>
    <t>FUSIVEL NH 80A TAM. 00</t>
  </si>
  <si>
    <t>FUSIVEL NH 125A TAM. 00</t>
  </si>
  <si>
    <t>FUSIVEL NH 200A TAM. 01</t>
  </si>
  <si>
    <t>FUSIVEL NH 63A TAM. 00</t>
  </si>
  <si>
    <t>FUSIVEL NH 250A TAM. 00</t>
  </si>
  <si>
    <t>FUSIVEL NH 250A TAM. 01</t>
  </si>
  <si>
    <t>FUSIVEL NH 100A TAM. 00</t>
  </si>
  <si>
    <t>FUSIVEL TIPO CARTUCHO 30A - 250V</t>
  </si>
  <si>
    <t>FUSIVEL TIPO CARTUCHO 100A - 250V</t>
  </si>
  <si>
    <t>FUSIVEL TIPO CARTUCHO 60A - 250V</t>
  </si>
  <si>
    <t>FUSIVEL TIPO CARTUCHO 50A - 250V</t>
  </si>
  <si>
    <t>GABIAO CAIXA MALHA HEXAG 8 X 10CM  FIO GALV/ZINC 2,7MM   H=0</t>
  </si>
  <si>
    <t>GABIAO MANTA (COLCHAO) MALHA HEXAG 8 X 10CM FIO GALV/ZINC 2,</t>
  </si>
  <si>
    <t>GABIAO SACO MALHA 8 X 10CM FIO TELA 2,7MM</t>
  </si>
  <si>
    <t>ARAME DE AMARRACAO P/ GABIAO GALV - DIAM. 2,2 MM</t>
  </si>
  <si>
    <t>ARAME PROTEGIDO C/ PVC P/ GABIAO 2,2MM</t>
  </si>
  <si>
    <t>GABIAO CAIXA MALHA HEXAG 8 X 10CM FIO 2,7MM REVESTIDO C/ PVC</t>
  </si>
  <si>
    <t>GESSO</t>
  </si>
  <si>
    <t>GRADE DE DISCO MECANICA MARCA MARCHESAN (TATU), MOD. 0102020</t>
  </si>
  <si>
    <t>GRAMA INGLESA OU SANTO AGOSTINHO</t>
  </si>
  <si>
    <t>GRAMA EM MUDAS OU LEIVAS (REGIONAL) EXCLUSIVE PLANTIO</t>
  </si>
  <si>
    <t>GRAMA SAO CARLOS OU CURITIBANA</t>
  </si>
  <si>
    <t>GRAMA BATATAIS EM PLACAS (NAO INCLUI PLANTIO)</t>
  </si>
  <si>
    <t>GRAMA FINA, JAPONESA, COREANA, ZOYSIA OU LOYSIA</t>
  </si>
  <si>
    <t>GRAMA ESMERALDA EM ROLO</t>
  </si>
  <si>
    <t>GRUPO DE SOLDAGEN C/ GERADOR A DIESEL 33HP P/ SOLDA ELETRICA</t>
  </si>
  <si>
    <t>APARELHO CORTE OXI-ACETILENO</t>
  </si>
  <si>
    <t>MAQUINA P/ SOLDA ELETRICA TIPO BAMBINA TIG 30 AC/DC DA BAMBO</t>
  </si>
  <si>
    <t>GRUPO GERADOR ACIMA DE * 5 ATE 20KVA*, DIESEL, REBOCAVEL, AC</t>
  </si>
  <si>
    <t>GRUPO GERADOR ACIMA DE * 20 ATE 80KVA * DIESEL, REBOCAVEL, A</t>
  </si>
  <si>
    <t>GRUPO GERADOR ACIMA DE * 80 ATE 125KVA * DIESEL, REBOCAVEL,</t>
  </si>
  <si>
    <t>GRUPO GERADOR ACIMA DE * 125 ATE 180 KVA * DIESEL, REBOCAVEL</t>
  </si>
  <si>
    <t>GRUPO GERADOR PORTATIL ATE * 5 KVA * C/ MOTOR A DIESEL OU GA</t>
  </si>
  <si>
    <t>ELEVADOR DE OBRA C/ TORRE   2,0 X 2,0M  H=15,0M  CARGA MAX 1</t>
  </si>
  <si>
    <t>ELEVADOR DE OBRA C/ TORRE 2,0 X 2,0M H=15,0M CARGA MAX 1500K</t>
  </si>
  <si>
    <t>GUINCHO TIPO MUNCK CAP * 6T * MONTADO EM CAMINHAO CARROCERIA</t>
  </si>
  <si>
    <t>GUINDASTE TIPO MUNCK CAP * 2T * MONTADO EM CAMINHAO CARROCER</t>
  </si>
  <si>
    <t>GUINDASTE TIPO MUNCK CAP * 8T * MONTADO EM CAMINHAO CARROCER</t>
  </si>
  <si>
    <t>GUINDASTE TORRE OU GRUA ESTACIONARIA S/ SAPATAS H = 29M, 120</t>
  </si>
  <si>
    <t>GUINDAUTO HIDRAULICO MADAL MD-1501, CARGA MAX 5,75T (A 2M) E</t>
  </si>
  <si>
    <t>GUINDASTE HIDRÁULICO VEICULAR, C/LANÇA TELESCÓPICA DE ACIONA</t>
  </si>
  <si>
    <t>GUINDASTE TIPO MUNCK CAP * 5T * MONTADO EM CAMINHAO CARROCER</t>
  </si>
  <si>
    <t>GUINDASTE AUTO-PROPELIDO, SOBRE PNEUS, C/ LANCA TELESCOPICA</t>
  </si>
  <si>
    <t>HASTE DE TERRA EM ACO REVESTIDO DE COBRE DN 1/2" X 3000MM</t>
  </si>
  <si>
    <t>HASTE DE TERRA EM ACO REVESTIDO DE COBRE DN 3/4" X 3000MM C/</t>
  </si>
  <si>
    <t>HASTE DE TERRA EM ACO REVESTIDO DE COBRE DN 3/4" X 3000MM</t>
  </si>
  <si>
    <t>HASTE DE TERRA EM ACO REVESTIDO DE COBRE DN 5/8" X 3000MM</t>
  </si>
  <si>
    <t>HASTE DE ATERRAMENTO COM 3 M, DN = 5/8", EM AÇO REVESTIDA CO</t>
  </si>
  <si>
    <t>HASTE ANCORAMENTO 2400MM X 16MM (5/8")</t>
  </si>
  <si>
    <t>SUPORTE SIMPLES C/ROLDANA P/ CHUMBAR GT-P1 GAMATEC OU SIMILA</t>
  </si>
  <si>
    <t>IGNITOR P/ LAMPADA VAPOR DE SODIO / VAPOR METALICO ATE 400W</t>
  </si>
  <si>
    <t>IGNITOR P/ LAMPADA VAPOR DE SODIO / VAPOR METALICO ATE 2000W</t>
  </si>
  <si>
    <t>ISOLADOR DE PORCELANA P/ SISTEMA 34,5KV</t>
  </si>
  <si>
    <t>ISOLADOR DE PORCELANA P/ SISTEMA 13,8KV</t>
  </si>
  <si>
    <t>ISOLADOR DE PINO DE PORCELANA VIDRADA 34,5KV</t>
  </si>
  <si>
    <t>SUPORTE ISOLADOR SIMPLES ROSCA SOBERBA C/ ISOLADOR</t>
  </si>
  <si>
    <t>ISOLADOR ROLDANA DE PORCELANA VIDRADA PIBT72X72</t>
  </si>
  <si>
    <t>PORCA OLHAL ACO ZINCADO QUENTE M-16</t>
  </si>
  <si>
    <t>ISOLADOR SUSPENSO TIPO DISCO (GARFO OLHAL) PORCELANA VIDRADA</t>
  </si>
  <si>
    <t>ISOLADOR DE PORCELANA, TIPO PINO, DE 15 KV</t>
  </si>
  <si>
    <t>PLACA DE ISOPOR (POLIESTIRENO EXPANDIDO), COM 1,20 X 0,60 M,</t>
  </si>
  <si>
    <t>ISOPOR E = 5CM</t>
  </si>
  <si>
    <t>ADESIVO PARA ISOPOR</t>
  </si>
  <si>
    <t>AGREGADO LEVE PARA PROTECAO TERMICA (PEROLAS DE ISOPOR)</t>
  </si>
  <si>
    <t>LA DE VIDRO E = 2,5CM - PLACA 120 X 60CM</t>
  </si>
  <si>
    <t>LA DE VIDRO E = 5MM</t>
  </si>
  <si>
    <t>JANELA MADEIRA REGIONAL1A CORRER P/ VIDRO C/ GUARNICAO 120 X</t>
  </si>
  <si>
    <t>JANELA MADEIRA REGIONAL 1A CORRER / FOLHA P/ VIDRO C/ GUARNI</t>
  </si>
  <si>
    <t>JANELA MADEIRA REGIONAL 1A CORRER / FOLHA P/ VIDRO C/ GUANIC</t>
  </si>
  <si>
    <t>JANELA MADEIRA REGIONAL 3A CORRER / FOLHA P/ VIDRO C/ VENEZI</t>
  </si>
  <si>
    <t>JANELA MADEIRA REGIONAL 2A DUPLA C/ GUILHOTINA E ABRIR VENEZ</t>
  </si>
  <si>
    <t>JANELA MADEIRA REGIONAL 2A TP GUILHOTINA C/ GUARNICAO</t>
  </si>
  <si>
    <t>JANELA MADEIRA TP MAXIM AIR C/ GUARNICAO</t>
  </si>
  <si>
    <t>JANELA MADEIRA REGIONAL 1A TP PIVOTANTE S/ VENEZIANA C/ GUAR</t>
  </si>
  <si>
    <t>BANDEIRA P/ PORTA/ JAN MAD REGIONAL 1A P/ VIDRO</t>
  </si>
  <si>
    <t>BANDEIRA P/ PORTA/ JAN MAD REGIONAL 2A P/ VIDRO</t>
  </si>
  <si>
    <t>BANDEIRA P/ PORTA/ JAN MAD REGIONAL 3A P/ VIDRO</t>
  </si>
  <si>
    <t>JANELA DE ABRIR, TIPO VENEZIANA, EM MADEIRA DE 1A. QUALIDADE</t>
  </si>
  <si>
    <t>JANELA MADEIRA REGIONAL 3A ABRIR TP VENEZIANA</t>
  </si>
  <si>
    <t>JANELA MADEIRA REGIONAL 1A ABRIR TP ALMOFADA C/ GUARNICAO</t>
  </si>
  <si>
    <t>JANELA MADEIRA REGIONAL 1A ABRIR TP ALMOFADA C/ GUARNICAO 15</t>
  </si>
  <si>
    <t>JANELA MADEIRA REGIONAL 1A ABRIR TP ALMOFADA C/ GUARNICAO 24</t>
  </si>
  <si>
    <t>JANELA MADEIRA REGIONAL 2A ABRIR TP VENEZIANA / VIDRO</t>
  </si>
  <si>
    <t>JANELA MADEIRA REGIONAL 1A ABRIR TP VENEZIANA / VIDRO</t>
  </si>
  <si>
    <t>JANELA MADEIRA REGIONAL 3A ABRIR TP VENEZIANA / VIDRO</t>
  </si>
  <si>
    <t>JANELA MADEIRA REGIONAL 1A ABRIR TP ALMOFADA C/ GUARNICAO 20</t>
  </si>
  <si>
    <t>BASCULANTE MAD REGIONAL 3A</t>
  </si>
  <si>
    <t>JOELHO FERRO GALV 45G ROSCA 1/2"</t>
  </si>
  <si>
    <t>JOELHO FERRO GALV 45G ROSCA 3/4"</t>
  </si>
  <si>
    <t>JOELHO FERRO GALV 90G ROSCA MACHO/FEMEA  1"</t>
  </si>
  <si>
    <t>JOELHO FERRO GALV 45G ROSCA 1"</t>
  </si>
  <si>
    <t>JOELHO FERRO GALV 45G ROSCA 1 1/4'</t>
  </si>
  <si>
    <t>JOELHO FERRO GALV 45G ROSCA 1 1/2'</t>
  </si>
  <si>
    <t>JOELHO FERRO GALV 45G ROSCA 2"</t>
  </si>
  <si>
    <t>JOELHO FERRO GALV 45G ROSCA 3"</t>
  </si>
  <si>
    <t>JOELHO FERRO GALV 45G ROSCA 4"</t>
  </si>
  <si>
    <t>JOELHO FERRO GALV 90G ROSCA MACHO/FEMEA 1/2"</t>
  </si>
  <si>
    <t>JOELHO FERRO GALV 90G ROSCA MACHO/FEMEA 3/4"</t>
  </si>
  <si>
    <t>JOELHO FERRO GALV 90G ROSCA MACHO/FEMEA 2"</t>
  </si>
  <si>
    <t>JOELHO FERRO GALV 90G ROSCA MACHO/FEMEA 2 1/2"</t>
  </si>
  <si>
    <t>JOELHO FERRO GALV 90G ROSCA MACHO/FEMEA 3"</t>
  </si>
  <si>
    <t>JOELHO FERRO GALV 90G ROSCA 1/2"</t>
  </si>
  <si>
    <t>JOELHO FERRO GALV 90G ROSCA 3/4"</t>
  </si>
  <si>
    <t>JOELHO FERRO GALV 90G ROSCA 1 1/4"</t>
  </si>
  <si>
    <t>JOELHO FERRO GALV 90G ROSCA 1 1/2"</t>
  </si>
  <si>
    <t>JOELHO FERRO GALV 90G ROSCA 3"</t>
  </si>
  <si>
    <t>JOELHO FERRO GALV 90G ROSCA 5"</t>
  </si>
  <si>
    <t>JOELHO FERRO GALV 90G ROSCA 6"</t>
  </si>
  <si>
    <t>JOELHO FERRO GALV 90G C/ REDUCAO ROSCA 3/4"X1/2"</t>
  </si>
  <si>
    <t>JOELHO FERRO GALV 90G C/ REDUCAO ROSCA 1"X1/2"</t>
  </si>
  <si>
    <t>JOELHO FERRO GALV 90G C/ REDUCAO ROSCA 1"X3/4"</t>
  </si>
  <si>
    <t>JOELHO FERRO GALV 90G C/ REDUCAO ROSCA 1 1/2"X3/4"</t>
  </si>
  <si>
    <t>JOELHO FERRO GALV 90G C/ REDUCAO ROSCA 2 1/2"X2"</t>
  </si>
  <si>
    <t>JOELHO FERRO GALV 90G C/ REDUCAO ROSCA 2"X1 1/2"</t>
  </si>
  <si>
    <t>JOELHO FERRO GALV 90G C/ REDUCAO ROSCA 1 1/2"X1"</t>
  </si>
  <si>
    <t>JOELHO FERRO GALV 90G ROSCA 4"</t>
  </si>
  <si>
    <t>JOELHO FERRO GALV 90G ROSCA 2 1/2"</t>
  </si>
  <si>
    <t>JOELHO FERRO GALV 90G ROSCA 2"</t>
  </si>
  <si>
    <t>JOELHO FERRO GALV 90G ROSCA 1"</t>
  </si>
  <si>
    <t>JOELHO FERRO GALV 90G ROSCA MACHO/FEMEA 1 1/2"</t>
  </si>
  <si>
    <t>JOELHO FERRO GALV 90G ROSCA MACHO/FEMEA 1 1/4"</t>
  </si>
  <si>
    <t>JOELHO PVC C/ROSCA 45G  P/ AGUA FRIA PREDIAL 1/2"</t>
  </si>
  <si>
    <t>JOELHO PVC SOLD 45G P/ AGUA FRIA PRED 60 MM</t>
  </si>
  <si>
    <t>JOELHO PVC SOLD 45G P/ AGUA FRIA PRED 75 MM</t>
  </si>
  <si>
    <t>JOELHO PVC C/ROSCA 90G P/ AGUA FRIA PREDIAL 1 1/2"</t>
  </si>
  <si>
    <t>JOELHO PVC C/ROSCA 90G P/ AGUA FRIA PREDIAL 1"</t>
  </si>
  <si>
    <t>JOELHO PVC C/ROSCA 45G P/ AGUA FRIA PREDIAL 1"</t>
  </si>
  <si>
    <t>JOELHO 90 PVC C/ROSCA E BUCHA LATAO  3/4"</t>
  </si>
  <si>
    <t>JOELHO PVC C/ROSCA 45G P/ AGUA FRIA PREDIAL 1 1/4"</t>
  </si>
  <si>
    <t>JOELHO PVC C/ROSCA 45G P/ AGUA FRIA PREDIAL 1 1/2"</t>
  </si>
  <si>
    <t>JOELHO PVC C/ROSCA 45G P/ AGUA FRIA PREDIAL 2"</t>
  </si>
  <si>
    <t>JOELHO REDUCAO 90G PVC C/ ROSCA P/AGUA FRIA PREDIAL 3/4"X1/2</t>
  </si>
  <si>
    <t>JOELHO REDUCAO 90 PVC ROSCA E BUCHA DE LATAO 3/4" X 1/2"</t>
  </si>
  <si>
    <t>JOELHO REDUCAO 90G PVC C/ ROSCA P/AGUA FRIA PREDIAL 1"X3/4"</t>
  </si>
  <si>
    <t>JOELHO PVC SOLD 45G P/ AGUA FRIA PRED 20 MM</t>
  </si>
  <si>
    <t>JOELHO PVC SOLD 45G P/ AGUA FRIA PRED 25 MM</t>
  </si>
  <si>
    <t>JOELHO PVC SOLD 45G P/ AGUA FRIA PRED 32 MM</t>
  </si>
  <si>
    <t>JOELHO PVC SOLD 45G P/ AGUA FRIA PRED 40 MM</t>
  </si>
  <si>
    <t>JOELHO PVC SOLD 45G P/ AGUA FRIA PRED 50 MM</t>
  </si>
  <si>
    <t>JOELHO PVC C/ROSCA 90G P/ AGUA FRIA PREDIAL 3/4"</t>
  </si>
  <si>
    <t>JOELHO PVC C/ROSCA 90G P/ AGUA FRIA PREDIAL 2"</t>
  </si>
  <si>
    <t>JOELHO PVC SOLD 90G PB P/ ESG PREDIAL DN 75MM</t>
  </si>
  <si>
    <t>JOELHO PVC C/ROSCA 90G P/ AGUA FRIA PREDIAL 1 1/4"</t>
  </si>
  <si>
    <t>JOELHO PVC SOLD 90G P/ AGUA FRIA PREDIAL 75 MM</t>
  </si>
  <si>
    <t>JOELHO PVC SOLD 45G P/ AGUA FRIA PRED 110 MM</t>
  </si>
  <si>
    <t>JOELHO PVC SOLD 90G P/ AGUA FRIA PREDIAL 85 MM</t>
  </si>
  <si>
    <t>JOELHO PVC SOLD 90G C/BUCHA DE LATAO 20MM X 1/2"</t>
  </si>
  <si>
    <t>JOELHO PVC SOLD 45G BB P/ ESG PREDIAL DN 40MM</t>
  </si>
  <si>
    <t>JOELHO PVC SOLD 90G BB P/ ESG PREDIAL DN 40MM</t>
  </si>
  <si>
    <t>JOELHO PVC SOLD 45G PB P/ ESG PREDIAL DN 50MM</t>
  </si>
  <si>
    <t>JOELHO PVC SOLD 45G PB P/ ESG PREDIAL DN 75MM</t>
  </si>
  <si>
    <t>JOELHO PVC SOLD 90G PB P/ ESG PREDIAL DN 100MM</t>
  </si>
  <si>
    <t>JOELHO PVC SOLD/ROSCA 90G P/AGUA FRIA PRED  20MM X 1/2"</t>
  </si>
  <si>
    <t>JOELHO PVC SOLD/ROSCA 90G P/AGUA FRIA PRED  25MM X 3/4"</t>
  </si>
  <si>
    <t>JOELHO PVC SOLD 90G C/BUCHA DE LATAO 25MM X 3/4"</t>
  </si>
  <si>
    <t>JOELHO PVC SOLD 45G P/AGUA FRIA PRED 85 MM</t>
  </si>
  <si>
    <t>JOELHO PVC SOLD 90G PB P/ ESG PREDIAL DN 50MM</t>
  </si>
  <si>
    <t>JOELHO REDUCAO 90G PVC SOLD/ROSCA P/AGUA FRIA PREDIAL 32MM X</t>
  </si>
  <si>
    <t>JOELHO PVC SOLD 45G PB P/ ESG PREDIAL DN 100MM</t>
  </si>
  <si>
    <t>JOELHO PVC SOLD 90G P/ AGUA FRIA PREDIAL 25 MM</t>
  </si>
  <si>
    <t>JOELHO PVC SOLD 90G P/ AGUA FRIA PREDIAL 110 MM</t>
  </si>
  <si>
    <t>JOELHO REDUCAO 90G PVC SOLD/ROSCA P/AGUA FRIA PREDIAL 25MM X</t>
  </si>
  <si>
    <t>JOELHO REDUCAO 90G PVC SOLD C/ BUCHA DE LATAO 32MM X 3/4"</t>
  </si>
  <si>
    <t>JOELHO REDUCAO 90G PVC SOLD P/AGUA FRIA PREDIAL 25 MM X 20 M</t>
  </si>
  <si>
    <t>JOELHO PVC C/ROSCA 45G P/AGUA FRIA PREDIAL 3/4"</t>
  </si>
  <si>
    <t>JOELHO PVC SOLD 90G P/AGUA FRIA PREDIAL 40 MM</t>
  </si>
  <si>
    <t>JOELHO PVC SOLD 90G P/AGUA FRIA PREDIAL 32 MM</t>
  </si>
  <si>
    <t>JOELHO REDUCAO 90G PVC SOLD P/AGUA FRIA PREDIAL 32 MM X 25 M</t>
  </si>
  <si>
    <t>JOELHO PVC SOLD 90G P/AGUA FRIA PREDIAL 60 MM</t>
  </si>
  <si>
    <t>JOELHO PVC SOLD 90G P/AGUA FRIA PREDIAL 50 MM</t>
  </si>
  <si>
    <t>JOELHO PVC SOLD 90G P/AGUA FRIA PREDIAL 20 MM</t>
  </si>
  <si>
    <t>JOELHO PVC C/ROSCA 90G P/AGUA FRIA PREDIAL 1/2"</t>
  </si>
  <si>
    <t>JUNCAO CERAMICA 45G ESG BBP DN 100X100</t>
  </si>
  <si>
    <t>JUNCAO CERAMICA 45G ESG BBP DN 200X100</t>
  </si>
  <si>
    <t>JUNCAO CERAMICA 45G ESG BBP DN 350X150</t>
  </si>
  <si>
    <t>JUNCAO CERAMICA 45G ESG BBP DN 375X375</t>
  </si>
  <si>
    <t>JUNCAO CERAMICA 45G ESG BBP DN 45G 0X250</t>
  </si>
  <si>
    <t>JUNCAO CERAMICA 45G ESG BBP DN 300X250</t>
  </si>
  <si>
    <t>JUNCAO CERAMICA 45G ESG BBP DN 250X100</t>
  </si>
  <si>
    <t>JUNCAO CERAMICA 45G ESG BBP DN 200X200</t>
  </si>
  <si>
    <t>JUNCAO CERAMICA 45G ESG BBP DN 400X250</t>
  </si>
  <si>
    <t>JUNCAO CERAMICA 45G ESG BBP DN 400X300</t>
  </si>
  <si>
    <t>JUNCAO CERAMICA 45G ESG BBP DN 400X350</t>
  </si>
  <si>
    <t>JUNCAO CERAMICA 45G ESG BBP DN 400X375</t>
  </si>
  <si>
    <t>JUNCAO CERAMICA 45G ESG BBP DN 400X400</t>
  </si>
  <si>
    <t>JUNCAO CERAMICA 45G ESG BBP DN 45G 0X100</t>
  </si>
  <si>
    <t>JUNCAO CERAMICA 45G ESG BBP DN 45G 0X150</t>
  </si>
  <si>
    <t>JUNCAO CERAMICA 45G ESG BBP DN 45G 0X200</t>
  </si>
  <si>
    <t>JUNCAO CERAMICA 45G ESG BBP DN 350X350</t>
  </si>
  <si>
    <t>JUNCAO CERAMICA 45G ESG BBP DN 400X200</t>
  </si>
  <si>
    <t>JUNCAO CERAMICA 45G ESG BBP DN 400X150</t>
  </si>
  <si>
    <t>JUNCAO CERAMICA 45G ESG BBP DN 350X300</t>
  </si>
  <si>
    <t>JUNCAO CERAMICA 45G ESG BBP DN 375X100</t>
  </si>
  <si>
    <t>JUNCAO CERAMICA 45G ESG BBP DN 375X150</t>
  </si>
  <si>
    <t>JUNCAO CERAMICA 45G ESG BBP DN 375X200</t>
  </si>
  <si>
    <t>JUNCAO CERAMICA 45G ESG BBP DN 375X250</t>
  </si>
  <si>
    <t>JUNCAO CERAMICA 45G ESG BBP DN 375X300</t>
  </si>
  <si>
    <t>JUNCAO CERAMICA 45G ESG BBP DN 375X350</t>
  </si>
  <si>
    <t>JUNCAO CERAMICA 45G ESG BBP DN 400X100</t>
  </si>
  <si>
    <t>JUNCAO CERAMICA 45G ESG BBP DN 150X100</t>
  </si>
  <si>
    <t>JUNCAO CERAMICA 45G ESG BBP DN 150X150</t>
  </si>
  <si>
    <t>JUNCAO CERAMICA 45G ESG BBP DN 200X150</t>
  </si>
  <si>
    <t>JUNCAO CERAMICA 45G ESG BBP DN 250X150</t>
  </si>
  <si>
    <t>JUNCAO CERAMICA 45G ESG BBP DN 250X200</t>
  </si>
  <si>
    <t>JUNCAO CERAMICA 45G ESG BBP DN 250X250</t>
  </si>
  <si>
    <t>JUNCAO CERAMICA 45G ESG BBP DN 300X100</t>
  </si>
  <si>
    <t>JUNCAO CERAMICA 45G ESG BBP DN 300X150</t>
  </si>
  <si>
    <t>JUNCAO CERAMICA 45G ESG BBP DN 300X200</t>
  </si>
  <si>
    <t>JUNCAO CERAMICA 45G ESG BBP DN 300X300</t>
  </si>
  <si>
    <t>JUNCAO CERAMICA 45G ESG BBP DN 350X100</t>
  </si>
  <si>
    <t>JUNCAO CERAMICA 45G ESG BBP DN 350X200</t>
  </si>
  <si>
    <t>JUNCAO CERAMICA 45G ESG BBP DN 350X250</t>
  </si>
  <si>
    <t>JUNCAO FERRO GALV 45 ROSCA 1/2"</t>
  </si>
  <si>
    <t>JUNCAO FERRO GALV 45 ROSCA 3/4"</t>
  </si>
  <si>
    <t>JUNCAO FERRO GALV 45 ROSCA 1"</t>
  </si>
  <si>
    <t>JUNCAO FERRO GALV 45 ROSCA 1 1/4"</t>
  </si>
  <si>
    <t>JUNCAO FERRO GALV 45 ROSCA 2"</t>
  </si>
  <si>
    <t>JUNCAO FERRO GALV 45 ROSCA 2 1/2"</t>
  </si>
  <si>
    <t>JUNCAO FERRO GALV 45 ROSCA 4"</t>
  </si>
  <si>
    <t>JUNCAO FERRO GALV 45 ROSCA 3"</t>
  </si>
  <si>
    <t>JUNCAO FERRO GALV 45 ROSCA 1 1/2"</t>
  </si>
  <si>
    <t>JUNCAO FOFO 45 GR C/FLANGES PN-10/16 DN 100X 80</t>
  </si>
  <si>
    <t>JUNCAO FOFO 45 GR C/FLANGES PN-10/16 DN 150X100</t>
  </si>
  <si>
    <t>JUNCAO FOFO 45 GR C/FLANGES PN-10/16 DN 200X100</t>
  </si>
  <si>
    <t>JUNCAO FOFO 45 GR C/FLANGES PN-10/16 DN 200X200</t>
  </si>
  <si>
    <t>JUNCAO FOFO 45 GR C/FLANGES PN-10/16 DN 250X150</t>
  </si>
  <si>
    <t>JUNCAO FOFO 45 GR C/FLANGES PN-10/16 DN 250X200</t>
  </si>
  <si>
    <t>JUNCAO FOFO 45 GR C/FLANGES PN-10/16 DN 250X250</t>
  </si>
  <si>
    <t>JUNCAO FOFO 45 GR C/FLANGES PN-10/16 DN 300X200</t>
  </si>
  <si>
    <t>JUNCAO FOFO 45 GR C/FLANGES PN-10/16 DN 300X300</t>
  </si>
  <si>
    <t>JUNCAO FOFO 45 GR C/FLANGES PN-10 DN 400X400</t>
  </si>
  <si>
    <t>JUNCAO FOFO 45 GR C/FLANGES PN-10/16 DN 100X100</t>
  </si>
  <si>
    <t>JUNCAO FOFO 45 GR C/FLANGES PN-16 DN 200X100</t>
  </si>
  <si>
    <t>JUNCAO FOFO 45 GR C/FLANGES PN-16 DN 200X150</t>
  </si>
  <si>
    <t>JUNCAO FOFO 45 GR C/FLANGES PN-16 DN 200X200</t>
  </si>
  <si>
    <t>JUNCAO FOFO 45 GR C/FLANGES PN-16 DN 250X200</t>
  </si>
  <si>
    <t>JUNCAO FOFO 45 GR C/FLANGES PN-16 DN 250X250</t>
  </si>
  <si>
    <t>JUNCAO FOFO 45 GR C/FLANGES PN-16 DN 300X200</t>
  </si>
  <si>
    <t>JUNCAO FOFO 45 GR C/FLANGES PN-16 DN 400X300</t>
  </si>
  <si>
    <t>JUNCAO FOFO 45 GR C/FLANGES PN-16 DN 400X400</t>
  </si>
  <si>
    <t>JUNCAO FOFO 45 GR C/FLANGES PN-25 DN 100X100</t>
  </si>
  <si>
    <t>JUNCAO FOFO 45 GR C/FLANGES PN-25 DN 150X150</t>
  </si>
  <si>
    <t>JUNCAO FOFO 45 GR C/FLANGES PN-25 DN 200X100</t>
  </si>
  <si>
    <t>JUNCAO FOFO 45 GR C/FLANGES PN-25 DN 200X200</t>
  </si>
  <si>
    <t>JUNCAO FOFO 45 GR C/FLANGES PN-25 DN 250X200</t>
  </si>
  <si>
    <t>JUNCAO FOFO 45 GR C/FLANGES PN-25 DN 300X200</t>
  </si>
  <si>
    <t>JUNCAO FOFO 45 GR C/FLANGES PN-25 DN 400X300</t>
  </si>
  <si>
    <t>JUNCAO FOFO 45 GR C/FLANGES PN-25 DN 400X400</t>
  </si>
  <si>
    <t>JUNCAO FOFO 45 GR C/FLANGES PN-25 DN 300X300</t>
  </si>
  <si>
    <t>JUNCAO FOFO 45 GR C/FLANGES PN-25 DN 250X250</t>
  </si>
  <si>
    <t>JUNCAO FOFO 45 GR C/FLANGES PN-25 DN 250X150</t>
  </si>
  <si>
    <t>JUNCAO FOFO 45 GR C/FLANGES PN-25 DN 200X150</t>
  </si>
  <si>
    <t>JUNCAO FOFO 45 GR C/FLANGES PN-25 DN 150X100</t>
  </si>
  <si>
    <t>JUNCAO FOFO 45 GR C/FLANGES PN 10/16/25 DN 50X50</t>
  </si>
  <si>
    <t>JUNCAO FOFO 45 GR C/FLANGES PN-16 DN 300X300</t>
  </si>
  <si>
    <t>JUNCAO FOFO 45 GR C/FLANGES PN-16 DN 250X150</t>
  </si>
  <si>
    <t>JUNCAO FOFO 45 GR C/FLANGES PN-10/16 DN 150X150</t>
  </si>
  <si>
    <t>JUNCAO FOFO 45 GR C/FLANGES PN-10/16/25 DN   80X 80</t>
  </si>
  <si>
    <t>JUNCAO FOFO 45 GR C/FLANGES PN-10 DN 400X300</t>
  </si>
  <si>
    <t>JUNCAO FOFO 45 GR C/FLANGES PN-10/16 DN 200X150</t>
  </si>
  <si>
    <t>JUNCAO PVC 45G NBR 10569 P/ REDE COLET ESG JE BBB DN 300MM</t>
  </si>
  <si>
    <t>JUNCAO PVC 45G NBR 10569 P/ REDE COLET ESG JE BBB DN 350MM</t>
  </si>
  <si>
    <t>JUNCAO PVC 45G NBR 10569 P/ REDE COLET ESG JE BBB DN 400MM</t>
  </si>
  <si>
    <t>JUNCAO PVC 45G NBR 10569 P/ REDE COLET ESG JE BBB DN 150MM</t>
  </si>
  <si>
    <t>JUNCAO PVC 45G NBR 10569 P/ REDE COLET ESG JE BBB DN 250MM</t>
  </si>
  <si>
    <t>JUNCAO PVC 45G NBR 10569 P/ REDE COLET ESG JE BBB DN 200MM</t>
  </si>
  <si>
    <t>JUNCAO PVC 45G NBR 10569 P/ REDE COLET ESG JE BBB DN 100MM</t>
  </si>
  <si>
    <t>JUNCAO 45G PVC C/ ROSCA 1/2"</t>
  </si>
  <si>
    <t>JUNCAO 45G PVC C/ ROSCA 1 1/2"</t>
  </si>
  <si>
    <t>JUNCAO DUPLA PVC SOLD P/ ESG PREDIAL DN 75MM</t>
  </si>
  <si>
    <t>JUNCAO 45G PVC C/ ROSCA 1 1/4"</t>
  </si>
  <si>
    <t>JUNCAO SIMPLES PVC P/ ESG PREDIAL DN 75X75MM</t>
  </si>
  <si>
    <t>JUNCAO SIMPLES PVC P/ ESG PREDIAL DN 100X50MM</t>
  </si>
  <si>
    <t>JUNCAO SIMPLES PVC P/ ESG PREDIAL DN 100X75MM</t>
  </si>
  <si>
    <t>JUNCAO SIMPLES PVC P/ ESG PREDIAL DN 75X50MM</t>
  </si>
  <si>
    <t>JUNCAO SIMPLES PVC P/ ESG PREDIAL DN 50X50MM</t>
  </si>
  <si>
    <t>JUNCAO 45G PVC C/ ROSCA 1"</t>
  </si>
  <si>
    <t>JUNCAO 45G PVC C/ ROSCA 3/4"</t>
  </si>
  <si>
    <t>JUNCAO 45G PVC C/ ROSCA 2"</t>
  </si>
  <si>
    <t>JUNCAO PVC SOLD 45G P/ ESG PREDIAL DN 40MM</t>
  </si>
  <si>
    <t>JUNCAO DUPLA PVC SOLD P/ ESG PREDIAL DN 100MM</t>
  </si>
  <si>
    <t>JUNCAO INVERTIDA PVC SOLD P/ ESG PREDIAL REDUCAO 75 X 50MM</t>
  </si>
  <si>
    <t>JUNCAO SIMPLES PVC P/ ESG PREDIAL DN 100X100MM</t>
  </si>
  <si>
    <t>JUNTA DILATACAO PLASTICA P/ PISO H=20MM E=3,0MM</t>
  </si>
  <si>
    <t>JUNTA DILATACAO PLASTICA P/ PISO H=10MM E=4,0MM</t>
  </si>
  <si>
    <t>JUNTA DILATACAO PLASTICA P/ PISO H=25MM E=4,0MM</t>
  </si>
  <si>
    <t>JUNTA DILATACAO ELASTICA (PVC) P/ CONCRETO (FUGENBAND) O-120</t>
  </si>
  <si>
    <t>JUNTA DILATACAO ELASTICA (PVC) P/ CONCRETO (FUGENBAND) O-350</t>
  </si>
  <si>
    <t>JUNTA DILATACAO ELASTICA (PVC) P/ CONCRETO (FUGENBAND) M-350</t>
  </si>
  <si>
    <t>JUNTA DILATACAO JEENE JJ0813M (-5/+10MM) - INCL EXEC/LABIOS</t>
  </si>
  <si>
    <t>JUNTA DILATACAO ELASTICA (PVC) P/ CONCRETO (FUGENBAND) O-220</t>
  </si>
  <si>
    <t>JUNTA GIBAULT FOFO DN    50</t>
  </si>
  <si>
    <t>JUNTA GIBAULT FOFO DN    80</t>
  </si>
  <si>
    <t>JUNTA GIBAULT FOFO DN 100</t>
  </si>
  <si>
    <t>JUNTA GIBAULT FOFO DN 150</t>
  </si>
  <si>
    <t>JUNTA GIBAULT FOFO DN 200</t>
  </si>
  <si>
    <t>JUNTA GIBAULT FOFO DN 250</t>
  </si>
  <si>
    <t>JUNTA GIBAULT FOFO DN 300</t>
  </si>
  <si>
    <t>JUNTA GIBAULT FOFO DN 350</t>
  </si>
  <si>
    <t>JUNTA GIBAULT FOFO DN 500</t>
  </si>
  <si>
    <t>JUNTA GIBAULT FOFO DN 600</t>
  </si>
  <si>
    <t>JUNTA GIBAULT FOFO DN 400</t>
  </si>
  <si>
    <t>KIT CAVALETE DE PVC COM REGISTRO DE ESFERA DE 1/2"</t>
  </si>
  <si>
    <t>LADRILHO HIDRAULICO 20 X 20CM - LISO COR NATURAL</t>
  </si>
  <si>
    <t>LADRILHO HIDRAULICO 30 X 30CM - LISO COR   NATURAL</t>
  </si>
  <si>
    <t>LADRILHO HIDRAULICO 20 X 20CM - LISO 2 CORES</t>
  </si>
  <si>
    <t>LADRILHO HIDRAULICO LISO 20 X 20CM COR NATURAL</t>
  </si>
  <si>
    <t>LADRILHO HIDRAULICO 25 X 25CM - LISO COR NATURAL</t>
  </si>
  <si>
    <t>LAJE PRE-MOLDADA DE FORRO CONVENCIONAL SOBRECARGA 100KG/M2 V</t>
  </si>
  <si>
    <t>LAJE PRE-MOLDADA DE PISO CONVENCIONAL SOBRECARGA 350KG/M2 VA</t>
  </si>
  <si>
    <t>LAJE PRE-MOLDADA DE PISO CONVENCIONAL SOBRECARGA 200KG/M2 VA</t>
  </si>
  <si>
    <t>LAJE PRE-MOLDADA DE PISO TRELICADA SOBRECARGA 200KG/M2 VAO A</t>
  </si>
  <si>
    <t>LAJE PRE-MOLDADA DE FORRO TRELICADA SOBRECARGA 100KG/M2 VAO</t>
  </si>
  <si>
    <t>LAJE PRE-MOLDADA DE PISO TRELICADA C/ H=16CM P/ APOIO SIMPLE</t>
  </si>
  <si>
    <t>LAJE PRE-MOLDADA DE PISO TRELICADA SOBRECARGA 100KG/M2 VAO A</t>
  </si>
  <si>
    <t>LAMPADA VAPOR MERCURIO 250W</t>
  </si>
  <si>
    <t>LAMPADA MISTA 250W BASE E - 27</t>
  </si>
  <si>
    <t>LAMPADA VAPOR MERCURIO 400W</t>
  </si>
  <si>
    <t>LAMPADA VAPOR METALICO 400W BASE E-40</t>
  </si>
  <si>
    <t>LAMPADA FLUORESCENTE 20W</t>
  </si>
  <si>
    <t>LAMPADA FLUORESCENTE 40W</t>
  </si>
  <si>
    <t>LAMPADA MISTA 160W BASE E - 27</t>
  </si>
  <si>
    <t>LAMPADA MISTA 500W BASE E - 40</t>
  </si>
  <si>
    <t>LAMPADA VAPOR SODIO 250W</t>
  </si>
  <si>
    <t>LAMPADA VAPOR SODIO 400W</t>
  </si>
  <si>
    <t>LAMPADA VAPOR MERCURIO 700W</t>
  </si>
  <si>
    <t>LAMPADA INCANDESCENTE 100W</t>
  </si>
  <si>
    <t>LAMPADA INCANDESCENTE 60W</t>
  </si>
  <si>
    <t>LIXA P/ PAREDE OU MADEIRA</t>
  </si>
  <si>
    <t>LIXA P/ FERRO</t>
  </si>
  <si>
    <t>LONA PLASTICA PRETA, ESPESSURA 150 MICRAS</t>
  </si>
  <si>
    <t>LONA PLASTICA PRETA L ARGURA  8M, ESPESSURA 150 MICRAS</t>
  </si>
  <si>
    <t>LUMINARIA CALHA SOBREPOR EM CHAPA ACO C/ 1 LAMPADA FLUORESCE</t>
  </si>
  <si>
    <t>LUMINARIA CALHA SOBREPOR EM CHAPA ACO C/ 4 LAMPADAS FLUORESC</t>
  </si>
  <si>
    <t>LUMINARIA CALHA SOBREPOR EM CHAPA ACO C/ 3 LAMPADAS FLUORESC</t>
  </si>
  <si>
    <t>LUMINARIA FECHADA P/ ILUMINACAO PUBLICA, TIPO X-35 PETERCO O</t>
  </si>
  <si>
    <t>LUMINARIA PROVA DE TEMPO E GASES, TIPO YLC-16/2 CASTIMETAL O</t>
  </si>
  <si>
    <t>LUMINARIA PROVA DE TEMPO E GASES, TIPO YLC-16/3 CASTIMETAL O</t>
  </si>
  <si>
    <t>LUMINARIA ABERTA P/ ILUMINACAO PUBLICA, TIPO X-57 PETERCO OU</t>
  </si>
  <si>
    <t>LUMINARIA CALHA SOBREPOR EM CHAPA ACO C/ 2 LAMPADAS FLUORESC</t>
  </si>
  <si>
    <t>LUMINARIA PLAFONIER SOBREPOR ARO/BASE METALICA C/ GLOBO ESFE</t>
  </si>
  <si>
    <t>LUMINARIA ABERTA P/ ILUMINACAO PUBLICA, TIPO X-68 PETERCO OU</t>
  </si>
  <si>
    <t>LUMINARIA AQUATIC PIAL REF. 60456 BRANCA</t>
  </si>
  <si>
    <t>LUMINARIA PROVA DE TEMPO E GASES, TIPO YLC-16/1 CASTIMETAL O</t>
  </si>
  <si>
    <t>LUVA CERAMICA P/ REDE ESG BB DN 75MM</t>
  </si>
  <si>
    <t>LUVA CERAMICA P/ REDE ESG BB DN 250MM</t>
  </si>
  <si>
    <t>LUVA CERAMICA P/ REDE ESG BB DN 400MM</t>
  </si>
  <si>
    <t>LUVA CERAMICA P/ REDE ESG BB DN 450MM</t>
  </si>
  <si>
    <t>LUVA CERAMICA P/ REDE ESG BB DN 100MM</t>
  </si>
  <si>
    <t>LUVA CERAMICA P/ REDE ESG BB DN 150MM</t>
  </si>
  <si>
    <t>LUVA CERAMICA P/ REDE ESG BB DN 200MM</t>
  </si>
  <si>
    <t>LUVA CERAMICA P/ REDE ESG BB DN 300MM</t>
  </si>
  <si>
    <t>LUVA CERAMICA P/ REDE ESG BB DN 350MM</t>
  </si>
  <si>
    <t>LUVA CORRER PVC PBA NBR 10351 P/REDE AGUA DN 50 - 60MM</t>
  </si>
  <si>
    <t>LUVA CORRER PVC PBA NBR 10351 P/REDE AGUA DN 100 - 110MM</t>
  </si>
  <si>
    <t>LUVA CORRER PVC PBA NBR 10351 P/REDE AGUA DN 75 - 85MM</t>
  </si>
  <si>
    <t>LUVA CORRER PVC PBA NBR 10351 P/REDE AGUA DN 65 - 75MM</t>
  </si>
  <si>
    <t>LUVA CORRER PVC JE NBR 10569 P/ REDE COLET ESG DN 250MM</t>
  </si>
  <si>
    <t>LUVA CORRER PVC JE NBR 10569 P/ REDE COLET ESG DN 300MM</t>
  </si>
  <si>
    <t>LUVA CORRER PVC JE NBR 10569 P/ REDE COLET ESG DN 100MM</t>
  </si>
  <si>
    <t>LUVA CORRER PVC JE NBR 10569 P/ REDE COLET ESG DN 125MM</t>
  </si>
  <si>
    <t>LUVA CORRER PVC JE NBR 10569 P/ REDE COLET ESG DN 150MM</t>
  </si>
  <si>
    <t>LUVA CORRER PVC JE NBR 10569 P/ REDE COLET ESG DN 200MM</t>
  </si>
  <si>
    <t>LUVA SIMPLES PVC PBA JE NBR 10351 P/ REDE AGUA DN 100/DE 11</t>
  </si>
  <si>
    <t>LUVA CORRER PVC DEFOFO JE DN 150</t>
  </si>
  <si>
    <t>LUVA CORRER PVC DEFOFO JE DN 250</t>
  </si>
  <si>
    <t>LUVA CORRER PVC DEFOFO JE DN 100</t>
  </si>
  <si>
    <t>LUVA CORRER PVC JE NBR 10569 P/ REDE COLET ESG DN 350MM</t>
  </si>
  <si>
    <t>LUVA CORRER PVC JE NBR 10569 P/ REDE COLET ESG DN 400MM</t>
  </si>
  <si>
    <t>LUVA CORRER PVC DEFOFO JE DN 300</t>
  </si>
  <si>
    <t>LUVA CORRER PVC DEFOFO JE DN 200</t>
  </si>
  <si>
    <t>LUVA SIMPLES PVC PBA JE NBR 10351 P/ REDE AGUA DN 50/DE 60M</t>
  </si>
  <si>
    <t>LUVA CORRER PVC P/TUBO ROSCAVEL P/AGUA FRIA PREDIAL 1/2"</t>
  </si>
  <si>
    <t>LUVA CORRER PVC SOLD P/AGUA FRIA PREDIAL 50 MM</t>
  </si>
  <si>
    <t>LUVA CORRER PVC P/ ESG PREDIAL DN 50MM</t>
  </si>
  <si>
    <t>LUVA REDUCAO PVC SOLD P/AGUA FRIA PREDIAL 60 MM X 50 MM</t>
  </si>
  <si>
    <t>LUVA CORRER PVC SOLD P/AGUA FRIA PREDIAL 20 MM</t>
  </si>
  <si>
    <t>LUVA PVC SOLDAVEL C/ BUCHA LATAO 20 MM X 1/2"</t>
  </si>
  <si>
    <t>LUVA REDUCAO PVC SOLDAVEL / ROSCA P/AGUA FRIA PREDIAL 25MM X</t>
  </si>
  <si>
    <t>LUVA PVC SOLDAVEL / ROSCA P/AGUA FRIA PREDIAL 20MM X 1/2"</t>
  </si>
  <si>
    <t>LUVA PVC SOLDAVEL / ROSCA P/AGUA FRIA PREDIAL 32MM X 1"</t>
  </si>
  <si>
    <t>LUVA PVC SOLD P/AGUA FRIA PREDIAL 20 MM</t>
  </si>
  <si>
    <t>LUVA PVC SOLD P/AGUA FRIA PREDIAL 40 MM</t>
  </si>
  <si>
    <t>LUVA PVC SOLD P/AGUA FRIA PREDIAL 50 MM</t>
  </si>
  <si>
    <t>LUVA PVC SOLD P/AGUA FRIA PREDIAL 60 MM</t>
  </si>
  <si>
    <t>LUVA PVC SOLD P/AGUA FRIA PREDIAL 75 MM</t>
  </si>
  <si>
    <t>LUVA PVC SOLD P/AGUA FRIA PREDIAL 85 MM</t>
  </si>
  <si>
    <t>LUVA PVC SOLD P/AGUA FRIA PREDIAL 110 MM</t>
  </si>
  <si>
    <t>LUVA REDUCAO PVC SOLD P/AGUA FRIA PREDIAL 25 MM X 20 MM</t>
  </si>
  <si>
    <t>LUVA REDUCAO PVC SOLD P/AGUA FRIA PREDIAL 32 MM X 25 MM</t>
  </si>
  <si>
    <t>LUVA PVC SOLDAVEL C/ BUCHA LATAO 25 MM X 3/4"</t>
  </si>
  <si>
    <t>LUVA PVC SOLDAVEL / ROSCA P/AGUA FRIA PREDIAL 50MM X 1.1/2"</t>
  </si>
  <si>
    <t>LUVA REDUCAO PVC SOLD P/AGUA FRIA  PREDIAL 40 MM X 32 MM</t>
  </si>
  <si>
    <t>LUVA CORRER PVC SOLD P/AGUA FRIA PREDIAL 25 MM</t>
  </si>
  <si>
    <t>LUVA REDUCAO PVC SOLDAVEL / ROSCA C/ BUCHA LATAO 25MM X 1/2"</t>
  </si>
  <si>
    <t>LUVA SIMPLES PVC P/ ESG PREDIAL DN 50MM</t>
  </si>
  <si>
    <t>LUVA PVC C/ROSCA P/AGUA FRIA PREDIAL 1"</t>
  </si>
  <si>
    <t>LUVA PVC C/ROSCA P/AGUA FRIA PREDIAL 1.1/4"</t>
  </si>
  <si>
    <t>LUVA PVC C/ROSCA P/AGUA FRIA PREDIAL 1.1/2"</t>
  </si>
  <si>
    <t>LUVA PVC C/ROSCA P/AGUA FRIA PREDIAL 2"</t>
  </si>
  <si>
    <t>LUVA PVC C/ROSCA P/AGUA FRIA PREDIAL 3"</t>
  </si>
  <si>
    <t>LUVA PVC C/ROSCA P/AGUA FRIA PREDIAL 1/2"</t>
  </si>
  <si>
    <t>LUVA PVC C/ROSCA P/AGUA FRIA PREDIAL 3/4"</t>
  </si>
  <si>
    <t>LUVA CORRER PVC P/TUBO ROSCAVEL P/AGUA FRIA PREDIAL 3/4''</t>
  </si>
  <si>
    <t>LUVA REDUCAO PVC C/ROSCA P/AGUA FRIA PREDIAL 3/4" X 1/2"</t>
  </si>
  <si>
    <t>LUVA CORRER PVC P/ESG PREDIAL DN 100MM</t>
  </si>
  <si>
    <t>LUVA CORRER PVC P/ ESG PREDIAL DN 75MM</t>
  </si>
  <si>
    <t>LUVA SIMPLES PVC SOLD P/ ESG PREDIAL DN 40MM</t>
  </si>
  <si>
    <t>LUVA SIMPLES PVC P/ ESG PREDIAL DN 75MM</t>
  </si>
  <si>
    <t>LUVA SIMPLES PVC P/ ESG PREDIAL DN 100MM</t>
  </si>
  <si>
    <t>LUVA CORRER PVC P/TUBO ROSCAVEL P/AGUA FRIA PREDIAL 1.1/2"</t>
  </si>
  <si>
    <t>LUVA PVC C/ROSCA P/AGUA FRIA PREDIAL 4"</t>
  </si>
  <si>
    <t>LUVA PVC C/ROSCA P/AGUA FRIA PREDIAL 2.1/2"</t>
  </si>
  <si>
    <t>LUVA PVC SOLD P/AGUA FRIA PREDIAL 32 MM</t>
  </si>
  <si>
    <t>LUVA PVC SOLD P/AGUA FRIA PREDIAL 25 MM</t>
  </si>
  <si>
    <t>LUVA PVC SOLDAVEL / ROSCA P/AGUA FRIA PREDIAL 40MM X 1.1/4"</t>
  </si>
  <si>
    <t>LUVA PVC SOLDAVEL / ROSCA P/AGUA FRIA PREDIAL 25MM X 3/4"</t>
  </si>
  <si>
    <t>LUVA REDUCAO PVC C/ROSCA P/AGUA FRIA PREDIAL 1" X 3/4"</t>
  </si>
  <si>
    <t>LUVA FERRO GALV ROSCA 1/2"</t>
  </si>
  <si>
    <t>LUVA FERRO GALV ROSCA 3/4"</t>
  </si>
  <si>
    <t>LUVA FERRO GALV ROSCA 1"</t>
  </si>
  <si>
    <t>LUVA FERRO GALV ROSCA 1.1/4"</t>
  </si>
  <si>
    <t>LUVA FERRO GALV ROSCA 2"</t>
  </si>
  <si>
    <t>LUVA FERRO GALV ROSCA 2.1/2'</t>
  </si>
  <si>
    <t>LUVA FERRO GALV ROSCA 3"</t>
  </si>
  <si>
    <t>LUVA FERRO GALV ROSCA 4'</t>
  </si>
  <si>
    <t>LUVA FERRO GALV ROSCA 5"</t>
  </si>
  <si>
    <t>LUVA FERRO GALV ROSCA 6"</t>
  </si>
  <si>
    <t>LUVA REDUCAO FERRO GALV ROSCA 1" X 3/4"</t>
  </si>
  <si>
    <t>LUVA REDUCAO FERRO GALV ROSCA 1.1/4" X 3/4"</t>
  </si>
  <si>
    <t>LUVA REDUCAO FERRO GALV ROSCA 1.1/4" X 1"</t>
  </si>
  <si>
    <t>LUVA REDUCAO FERRO GALV ROSCA 1.1/2" X 1/2"</t>
  </si>
  <si>
    <t>LUVA REDUCAO FERRO GALV ROSCA 1.1/2" X 3/4"</t>
  </si>
  <si>
    <t>LUVA REDUCAO FERRO GALV ROSCA 1.1/2" X 1"</t>
  </si>
  <si>
    <t>LUVA REDUCAO FERRO GALV ROSCA 2" X 1"</t>
  </si>
  <si>
    <t>LUVA REDUCAO FERRO GALV ROSCA 2" X 1.1/2"</t>
  </si>
  <si>
    <t>LUVA REDUCAO FERRO GALV ROSCA 2.1/2" X 1.1/2"</t>
  </si>
  <si>
    <t>LUVA REDUCAO FERRO GALV ROSCA 2.1/2" X 2"</t>
  </si>
  <si>
    <t>LUVA REDUCAO FERRO GALV ROSCA 3" X 1.1/2"</t>
  </si>
  <si>
    <t>LUVA REDUCAO FERRO GALV ROSCA 3" X 2"</t>
  </si>
  <si>
    <t>LUVA REDUCAO FERRO GALV ROSCA 3" X 2.1/2"</t>
  </si>
  <si>
    <t>LUVA REDUCAO FERRO GALV ROSCA 4" X 2.1/2"</t>
  </si>
  <si>
    <t>LUVA REDUCAO FERRO GALV ROSCA 4" X 2"</t>
  </si>
  <si>
    <t>LUVA REDUCAO FERRO GALV ROSCA 4" X 3"</t>
  </si>
  <si>
    <t>LUVA REDUCAO FERRO GALV ROSCA 2" X 1.1/4"</t>
  </si>
  <si>
    <t>LUVA REDUCAO FERRO GALV ROSCA 1.1/2" X 1.1/4"</t>
  </si>
  <si>
    <t>LUVA REDUCAO FERRO GALV ROSCA 1.1/4" X 1/2"</t>
  </si>
  <si>
    <t>LUVA REDUCAO FERRO GALV ROSCA 1" X 1/2"</t>
  </si>
  <si>
    <t>LUVA FERRO GALV ROSCA 1.1/2"</t>
  </si>
  <si>
    <t>MADEIRA LEI 1A QUALIDADE SERRADA APARELHADA</t>
  </si>
  <si>
    <t>TABUA MADEIRA LEI 1A QUALIDADE 2,5 X 25,0CM (1 X 10") APAREL</t>
  </si>
  <si>
    <t>TABUA MADEIRA LEI 1A QUALIDADE 2,5 X 30,0CM (1 X 12") APAREL</t>
  </si>
  <si>
    <t>TABUA MADEIRA LEI 1A QUALIDADE E = 2,5CM (1") APARELHADA</t>
  </si>
  <si>
    <t>MADEIRA DE LEI 1A QUALIDADE SERRADA NAO APARELHADA</t>
  </si>
  <si>
    <t>MADEIRA IPE SERRADA 1A QUALIDADE NAO APARELHADA</t>
  </si>
  <si>
    <t>MADEIRA 2A QUALIDADE SERRADA NAO APARELHADA</t>
  </si>
  <si>
    <t>MADEIRA PINHO SERRADA 3A QUALIDADE NAO APARELHADA</t>
  </si>
  <si>
    <t>GEOTEXTIL NAO TECIDO AGULHADO DE FILAMENTOS CONTINUOS 100% P</t>
  </si>
  <si>
    <t>MANTA IMPERMEABILIZANTE A BASE DE ASFALTO MODIFICADO C/ POLI</t>
  </si>
  <si>
    <t>MANTA IMPERMEABILIZANTE A BASE DE ASFALTO C/ POLIMEROS DE AP</t>
  </si>
  <si>
    <t>MANTA BUTILICA E = 0,8 MM</t>
  </si>
  <si>
    <t>MANTA P/ IMPERMEABILIZACAO TIPO SIKADUR COMBIFLEX-SIKA</t>
  </si>
  <si>
    <t>VEU POLIESTER</t>
  </si>
  <si>
    <t>VEU FIBRA DE VIDRO AEROGLASS/RHODIA OU SIMILAR 0,04 KG/M2</t>
  </si>
  <si>
    <t>FELTRO ASFALTICO 15 LIBRAS TIPO VITFELTRO 15, ASFALTOS VITOR</t>
  </si>
  <si>
    <t>MAQUINA DE CORTAR ASFALTO/CONCRETO A GASOLINA POT * 10HP * C</t>
  </si>
  <si>
    <t>MAQUINA DE DOBRAR ACO DIAM ATE 1 1/2" TIPO NEOCONDE OU EQUIV</t>
  </si>
  <si>
    <t>MAQUINA DE CORTAR ACO TIPO SOGEMAT OU EQUIV (MANUAL)</t>
  </si>
  <si>
    <t>MARTELETE OU ROMPEDOR PNEUMATICO TIPO ATLAS COPCO TEX-31 , 2</t>
  </si>
  <si>
    <t>MARTELETE OU ROMPEDOR PNEUMATICO TIPO ATLAS COPCO TEX-43,36</t>
  </si>
  <si>
    <t>MARTELETE OU ROMPEDOR PNEUMATICO TIPO ATLAS COPCO TEX-32 32,</t>
  </si>
  <si>
    <t>MARTELETE OU ROMPEDOR PNEUMATICO TIPO ATLAS COPCO 27 A 44KG</t>
  </si>
  <si>
    <t>MARTELO DEMOLIDOR PNEUMÁTICO MANUAL, MARCA ATLAS COPCO, MODE</t>
  </si>
  <si>
    <t>MASSA CORRIDA A BASE LATEX PVA</t>
  </si>
  <si>
    <t>GL</t>
  </si>
  <si>
    <t>MASSA EPOXI</t>
  </si>
  <si>
    <t>L      2</t>
  </si>
  <si>
    <t>MASSA ACRILICA</t>
  </si>
  <si>
    <t>MASSA BASE A OLEO</t>
  </si>
  <si>
    <t>MASSA A OLEO P/ MADEIRAS - LATA DE 18 L</t>
  </si>
  <si>
    <t>MASSA ACRILICA P/ PAREDES INTERIOR/EXTERIOR</t>
  </si>
  <si>
    <t>MECÂNICO DE EQUIPAMENTOS PESADOS</t>
  </si>
  <si>
    <t>MEIO-FIO OU GUIA DE CONCRETO PRÉ-MOLDADO DE 30 X 15 X 12 CM</t>
  </si>
  <si>
    <t>MEIO FIO RETO DE CONCRETO 80 X 45 X 18 X 12CM</t>
  </si>
  <si>
    <t>MEIO-FIO C/ SARJETA CONCRETO PRE MOLDADO 100 X 30 X 15CM</t>
  </si>
  <si>
    <t>MEIO FIO RETO DE CONCRETO ( PADRAO DNER ) 1M</t>
  </si>
  <si>
    <t>MEIO FIO RETO DE CONCRETO 100 X   27 X 12CM</t>
  </si>
  <si>
    <t>MESTRE DE OBRAS</t>
  </si>
  <si>
    <t>FEITOR OU ENCARREGADO GERAL</t>
  </si>
  <si>
    <t>BOMBA SUBMERSIVEL P/ DRENAGEM/ESGOTAMENTO, ELETRICA TRIFASIC</t>
  </si>
  <si>
    <t>MOTOCICLETA HONDA CG 125 - 16 HP</t>
  </si>
  <si>
    <t>MOTONIVELADORA 185 A 200HP (INCL MANUT/OPERACAO)</t>
  </si>
  <si>
    <t>MOTONIVELADORA CATERPILLAR 120-H 140HP PESO OPERACIONAL 12,5</t>
  </si>
  <si>
    <t>MOTONIVELADORA 140 A 155HP (INCL MANUT/OPERACAO)</t>
  </si>
  <si>
    <t>MOTONIVELADORA ATE 130HP (INCL MANUT/OPERACAO)</t>
  </si>
  <si>
    <t>MOTORISTA DE CAMINHAO</t>
  </si>
  <si>
    <t>MOTORISTA DE CAMINHAO E CARRETA</t>
  </si>
  <si>
    <t>MOTORISTA DE VEICULO LEVE</t>
  </si>
  <si>
    <t>MOTORISTA OPERADOR DE MUNCK</t>
  </si>
  <si>
    <t>MOTORISTA DE VEICULO PESADO</t>
  </si>
  <si>
    <t>MOTOESCREIPER CATERPILLAR 621 330HP OU EQUIV CAP. 15,3M3/23T</t>
  </si>
  <si>
    <t>MOURÃO RETO DE CONCRETO PRÉ-MOLDADO 10 X 10CM, H=3M, PARA CE</t>
  </si>
  <si>
    <t>MOURAO CONCRETO RETO TP ALAMBRADO 10 X 10CM H = 3,25M</t>
  </si>
  <si>
    <t>MOURAO CONCRETO RETO 15X15CM H = 2,30M</t>
  </si>
  <si>
    <t>MOURAO CONCRETO RETO 10X10CM H = 2M</t>
  </si>
  <si>
    <t>ESCORA OU MOURAO DE CONCRETO 10X10CM H = 2,45M</t>
  </si>
  <si>
    <t>ESCORA OU MOURAO DE CONCRETO 10X10CM H = 2,30M</t>
  </si>
  <si>
    <t>MOURAO CONCRETO RETO SECAO TRIANGULAR 12 CM H = 2,2M</t>
  </si>
  <si>
    <t>MOURAO CONCRETO "T" H = 2,78M P/ 8FIOS + 0,45M P/ 3FIOS"</t>
  </si>
  <si>
    <t>PECA DE MADEIRA ROLICA D = 15CM COMPRIM= ATE 3,0M PARA CERCA</t>
  </si>
  <si>
    <t>PECA DE MADEIRA ROLICA D = 19CM PARA CERCA</t>
  </si>
  <si>
    <t>MUFLA TERMINAL PRIMARIA UNIPOLAR USO EXTERNO PARA CABO 10/16</t>
  </si>
  <si>
    <t>MUFLA TERMINAL PRIMARIA UNIPOLAR USO EXTERNO PARA CABO 25/70</t>
  </si>
  <si>
    <t>MUFLA TERMINAL PRIMARIA UNIPOLAR USO EXTERNO PARA CABO 35/12</t>
  </si>
  <si>
    <t>MUFLA TERMINAL PRIMARIA UNIPOLAR USO EXTERNO PARA CABO 35/70</t>
  </si>
  <si>
    <t>MUFLA TERMINAL PRIMARIA UNIPOLAR USO EXTERNO, TERMOCONTRATIL</t>
  </si>
  <si>
    <t>MUFLA TERMINAL PRIMARIA UNIPOLAR USO EXTERNO PARA CABO 50/18</t>
  </si>
  <si>
    <t>MUFLA TERMINAL PRIMARIA UNIPOLAR USO INTERNO PARA CABO 25/70</t>
  </si>
  <si>
    <t>MUFLA TERMINAL PRIMARIA UNIPOLAR USO INTERNO PARA CABO 35/70</t>
  </si>
  <si>
    <t>MUFLA TERMINAL PRIMARIA UNIPOLAR USO INTERNO PARA CABO 50/18</t>
  </si>
  <si>
    <t>MUFLA TERMINAL PRIMARIA UNIPOLAR USO INTERNO PARA CABO 35/12</t>
  </si>
  <si>
    <t>NIPEL FERRO GALV ROSCA 1/2"</t>
  </si>
  <si>
    <t>NIPEL FERRO GALV ROSCA 3/4"</t>
  </si>
  <si>
    <t>NIPEL FERRO GALV ROSCA 1"</t>
  </si>
  <si>
    <t>NIPEL FERRO GALV ROSCA 1.1/4"</t>
  </si>
  <si>
    <t>NIPEL FERRO GALV ROSCA 2"</t>
  </si>
  <si>
    <t>NIPEL FERRO GALV ROSCA 3"</t>
  </si>
  <si>
    <t>NIPEL FERRO GALV ROSCA 4"</t>
  </si>
  <si>
    <t>NIPEL FERRO GALV ROSCA 5"</t>
  </si>
  <si>
    <t>NIPEL FERRO GALV ROSCA 6"</t>
  </si>
  <si>
    <t>NIPEL REDUCAO FERRO GALV ROSCA 1/2" X 1/4"</t>
  </si>
  <si>
    <t>NIPEL REDUCAO FERRO GALV ROSCA 3/4" X 1/2"</t>
  </si>
  <si>
    <t>NIPEL REDUCAO FERRO GALV ROSCA 1" X 1/2"</t>
  </si>
  <si>
    <t>NIPEL REDUCAO FERRO GALV ROSCA 1" X 3/4"</t>
  </si>
  <si>
    <t>NIPEL REDUCAO FERRO GALV ROSCA 1.1/4" X 3/4"</t>
  </si>
  <si>
    <t>NIPEL REDUCAO FERRO GALV ROSCA 1.1/2" X 3/4"</t>
  </si>
  <si>
    <t>NIPEL REDUCAO FERRO GALV ROSCA 1.1/2" X 1"</t>
  </si>
  <si>
    <t>NIPEL REDUCAO FERRO GALV ROSCA 2" X 1.1/4"</t>
  </si>
  <si>
    <t>NIPEL REDUCAO FERRO GALV ROSCA 2" X 1.1/2"</t>
  </si>
  <si>
    <t>NIPEL REDUCAO FERRO GALV ROSCA 2.1/2" X 1.1/4"</t>
  </si>
  <si>
    <t>NIPEL REDUCAO FERRO GALV ROSCA 2.1/2" X 1.1/2"</t>
  </si>
  <si>
    <t>NIPEL REDUCAO FERRO GALV ROSCA 2.1/2" X 2"</t>
  </si>
  <si>
    <t>NIPEL REDUCAO FERRO GALV ROSCA 3" X 1.1/2"</t>
  </si>
  <si>
    <t>NIPEL REDUCAO FERRO GALV ROSCA 3" X 2.1/2"</t>
  </si>
  <si>
    <t>NIPEL REDUCAO FERRO GALV ROSCA 3" X 2"</t>
  </si>
  <si>
    <t>NIPEL REDUCAO FERRO GALV ROSCA 2" X 1"</t>
  </si>
  <si>
    <t>NIPEL REDUCAO FERRO GALV ROSCA 1.1/2" X 1.1/4"</t>
  </si>
  <si>
    <t>NIPEL REDUCAO FERRO GALV ROSCA 1.1/4" X 1"</t>
  </si>
  <si>
    <t>NIPEL REDUCAO FERRO GALV ROSCA 1.1/4" X 1/2"</t>
  </si>
  <si>
    <t>NIPEL FERRO GALV ROSCA 2.1/2"</t>
  </si>
  <si>
    <t>NIPEL FERRO GALV ROSCA 1.1/2"</t>
  </si>
  <si>
    <t>NIPEL PVC C/ C/ ROSCA P/ AGUA FRIA PREDIAL 1/2"</t>
  </si>
  <si>
    <t>NIPEL PVC C/ C/ ROSCA P/ AGUA FRIA PREDIAL 3/4"</t>
  </si>
  <si>
    <t>NIPEL PVC C/ C/ ROSCA P/ AGUA FRIA PREDIAL 1"</t>
  </si>
  <si>
    <t>NIPEL PVC C/ C/ ROSCA P/ AGUA FRIA PREDIAL 2"</t>
  </si>
  <si>
    <t>NIPEL PVC C/ C/ ROSCA P/ AGUA FRIA PREDIAL 1.1/2"</t>
  </si>
  <si>
    <t>NIPEL PVC C/ C/ ROSCA P/ AGUA FRIA PREDIAL 1.1/4"</t>
  </si>
  <si>
    <t>OLEO DIESEL COMBUSTIVEL COMUM</t>
  </si>
  <si>
    <t>GASOLINA COMUM</t>
  </si>
  <si>
    <t>ALCOOL HIDRATADO COMBUSTIVEL COMUM</t>
  </si>
  <si>
    <t>QUEROSENE</t>
  </si>
  <si>
    <t>GAS DE COZINHA - GLP</t>
  </si>
  <si>
    <t>ÓLEO LUBRIFICANTE PARA MOTORES DE EQUIPAMENTOS PESADOS (CAMI</t>
  </si>
  <si>
    <t>OLEO QUEIMADO</t>
  </si>
  <si>
    <t>GRAXA</t>
  </si>
  <si>
    <t>OPERADOR DE MAQUINAS E EQUIPAMENTOS</t>
  </si>
  <si>
    <t>OPERADOR DE USINA DE ASFALTO, DE SOLOS OU DE CONCRETO</t>
  </si>
  <si>
    <t>OPERADOR DE ESCAVADEIRA</t>
  </si>
  <si>
    <t>CAVOUQUEIRO OU OPERADOR PERFURATRIZ/ROMPEDOR</t>
  </si>
  <si>
    <t>TRATORISTA</t>
  </si>
  <si>
    <t>OPERADOR DE ROLO COMPACTADOR</t>
  </si>
  <si>
    <t>OPERADOR DE MOTONIVELADORA</t>
  </si>
  <si>
    <t>OPERADOR DE MOTO-ESCREIPER</t>
  </si>
  <si>
    <t>OPERADOR DE ACABADORA</t>
  </si>
  <si>
    <t>OPERADOR DE BETONEIRA ( CAMINHÃO)</t>
  </si>
  <si>
    <t>MACARIQUEIRO</t>
  </si>
  <si>
    <t>OPERADOR DE PA CARREGADEIRA</t>
  </si>
  <si>
    <t>OPERADOR DE COMPRESSOR OU COMPRESSORISTA</t>
  </si>
  <si>
    <t>OPERADOR JATO DE AREIA OU JATISTA</t>
  </si>
  <si>
    <t>OPERADOR PARA BATE ESTACAS</t>
  </si>
  <si>
    <t>OPERADOR DE GUINCHO</t>
  </si>
  <si>
    <t>OPERADOR DE GUINDASTE</t>
  </si>
  <si>
    <t>OPERADOR DE MARTELETE OU MARTELEIRO</t>
  </si>
  <si>
    <t>PA CARREGADEIRA SOBRE PNEUS * 170 HP * CAP. * 3 M 3 * PESO O</t>
  </si>
  <si>
    <t>PA CARREGADEIRA SOBRE PNEUS * 105 HP CAP. 1,91M3 * TIPO CASE</t>
  </si>
  <si>
    <t>PA CARREGADEIRA SOBRE PNEUS * 105 HP * CAP. 1,72M3 * PESO OP</t>
  </si>
  <si>
    <t>PA CARREGADEIRA SOBRE RODAS CATERPILLAR 924 F - POTENCIA 105</t>
  </si>
  <si>
    <t>PA CARREGADEIRA SOBRE RODAS CATERPILLAR 950 G - POTENCIA 180</t>
  </si>
  <si>
    <t>COPIA HELIOGRAFICA</t>
  </si>
  <si>
    <t>PAPELEIRA DE LOUCA BRANCA</t>
  </si>
  <si>
    <t>PORTA TOALHA DE LOUCA BRANCA C/ BASTAO PLASTICO</t>
  </si>
  <si>
    <t>SABONETEIRA LOUCA BRANCA 15 X 15CM</t>
  </si>
  <si>
    <t>SABONETEIRA LOUCA BRANCA 7,5 X 15CM</t>
  </si>
  <si>
    <t>CABIDE DE LOUCA BRANCA SIMPLES TP GANCHO</t>
  </si>
  <si>
    <t>PARA-RAIOS DE BAIXA TENSAO, TENSAO DE OPERACAO 275V ( VN = 2</t>
  </si>
  <si>
    <t>PARA-RAIOS DE DISTRIBUICAO TIPO VALVULA DE OXIDO DE ZINCO, T</t>
  </si>
  <si>
    <t>CAPTOR FRANKLIN 350MM, 1 DESCIDA DE CABO, LATAO NIQUELADO OU</t>
  </si>
  <si>
    <t>PARAFUSO ZINCADO ROSCA SOBERBA 5/16" X 110MM P/ TELHA FIBROC</t>
  </si>
  <si>
    <t>PARAFUSO ZINCADO ROSCA SOBERBA 5/16" X 50MM P/ TELHA FIBROCI</t>
  </si>
  <si>
    <t>PARAFUSO ZINCADO ROSCA SOBERBA 5/16" X 85MM P/ TELHA FIBROCI</t>
  </si>
  <si>
    <t>PARAFUSO ZINCADO ROSCA SOBERBA 5/16" X 250MM P/ TELHA FIBROC</t>
  </si>
  <si>
    <t>PARAFUSO ZINCADO ROSCA SOBERBA 5/16" X 150MM P/ TELHA FIBROC</t>
  </si>
  <si>
    <t>PARAFUSO ZINCADO ROSCA SOBERBA 5/16" X 180MM P/ TELHA FIBROC</t>
  </si>
  <si>
    <t>PARAFUSO ZINCADO ROSCA SOBERBA 5/16" X 200MM P/ TELHA FIBROC</t>
  </si>
  <si>
    <t>PLACA DE VENTILACAO P/ TELHA FIBROCIMENTO CANALETE 90 OU KAL</t>
  </si>
  <si>
    <t>PARAFUSO ZINCADO ROSCA SOBERBA 5/16" X 230MM P/ TELHA FIBROC</t>
  </si>
  <si>
    <t>PLACA DE VENTILACAO P/ TELHA FIBROCIMENTO CANALETE 49 KALHET</t>
  </si>
  <si>
    <t>FIXADOR ABA AUTO TRAVANTE P/ TELHA CANALETE 90 OU KALHETAO</t>
  </si>
  <si>
    <t>FIXADOR ABA SIMPLES P/ TELHA CANALETA 49 OU KALHETA</t>
  </si>
  <si>
    <t>FIXADOR ABA SIMPLES P/ TELHA CANALETA 90 OU KALHETAO</t>
  </si>
  <si>
    <t>HASTE RETA P/ GANCHO FG C/ ROSCA - 5/16" X 35CM - P/ FIXACAO</t>
  </si>
  <si>
    <t>HASTE RETA P/ GANCHO FG C/ ROSCA - 5/16" X 45CM - P/ FIXACAO</t>
  </si>
  <si>
    <t>GANCHO CHATO EM FG L=110MM P/ RECOBRIMENTO=100MM SECAO 1/8X1</t>
  </si>
  <si>
    <t>HASTE RETA P/ GANCHO FG C/ ROSCA - 1/4" X 40CM - P/ FIXACAO</t>
  </si>
  <si>
    <t>HASTE RETA P/ GANCHO FG C/ ROSCA - 5/16" X 40CM - P/ FIXACAO</t>
  </si>
  <si>
    <t>PARAFUSO ZINCADO- 5/16" X 85MM - P/ TELHA FIBROC CANALETE 90</t>
  </si>
  <si>
    <t>AFASTADOR P/ TELHA FIBROCIMENTO CANALETE 90 OU KALHETAO</t>
  </si>
  <si>
    <t>PARAFUSO ZINCADO - 5/16" X 250MM - P/ TELHA FIBROC CANALETE</t>
  </si>
  <si>
    <t>PARAFUSO SEXTAVADO ZINCADO ROSCA INTEIRA 1/2" X 2"</t>
  </si>
  <si>
    <t>PORCA ZINCADA SEXTAVADA 5/16"</t>
  </si>
  <si>
    <t>PARAFUSO SEXTAVADO ZINCADO ROSCA INTEIRA 5/8" X 2.1/4" "</t>
  </si>
  <si>
    <t>PARAFUSO SEXTAVADO ZINCADO ROSCA INTEIRA 3/8" X 2" "</t>
  </si>
  <si>
    <t>PARAFUSO LATAO ROSCA SOBERBA CAB CHATA FENDA SIMPLES 3,2 X 1</t>
  </si>
  <si>
    <t>PARAFUSO FRANCES ZINCADO 1/2" X 15" C/ PORCA E ARRUELA LISA/</t>
  </si>
  <si>
    <t>PARAFUSO FRANCES ZINCADO 1/2" X 12" C/ PORCA E ARRUELA LISA/</t>
  </si>
  <si>
    <t>PARAFUSO SEXTAVADO ZINCADO ROSCA INTEIRA 5/8" X 3" C/ PORCA</t>
  </si>
  <si>
    <t>PORCA ZINCADA QUADRADA 16 MM</t>
  </si>
  <si>
    <t>PORCA ZINCADA SEXTAVADA 1/2"</t>
  </si>
  <si>
    <t>PORCA ZINCADA SEXTAVADA 5/8"</t>
  </si>
  <si>
    <t>PORCA ZINCADA QUADRADA 10 MM</t>
  </si>
  <si>
    <t>PORCA ZINCADA SEXTAVADA 3/8"</t>
  </si>
  <si>
    <t>PARAFUSO FRANCES ZINCADO 1/2" X 4" C/ PORCA E ARRUELA</t>
  </si>
  <si>
    <t>PARAFUSO FRANCES METRICO ZINCADO 12 X 150MM, INCL PORCA SEXT</t>
  </si>
  <si>
    <t>PARAFUSO SEXTAVADO FERRO POLIDO ROSCA PARCIAL 5/8" X 6" C/ P</t>
  </si>
  <si>
    <t>BUCHA NYLON S-8 C/ PARAF ROSCA SOBERBA ACO ZINCADO CAB CHATA</t>
  </si>
  <si>
    <t>PARAFUSO NIQUELADO P/ FIXAR PECA SANITARIA - INCL PORCA CEGA</t>
  </si>
  <si>
    <t>PARAFUSO SEXTAVADO ZINCADO GRAU 5 ROSCA INTEIRA 1.1/2" X 4"</t>
  </si>
  <si>
    <t>PARAFUSO ROSCA SOBERBA ZINCADO CAB CHATA FENDA SIMPLES 4,8 X</t>
  </si>
  <si>
    <t>PARAFUSO LATAO ROSCA SOBERBA CAB CHATA FENDA SIMPLES 4,8 X 6</t>
  </si>
  <si>
    <t>ARRUELA PLASTICA 4 X 16</t>
  </si>
  <si>
    <t>BRACADEIRA C/ PARAFUSO D = 3/4"</t>
  </si>
  <si>
    <t>BRACADEIRA C/ PARAFUSO D = 1 1/2"</t>
  </si>
  <si>
    <t>BRACADEIRA C/ PARAFUSO D = 1"</t>
  </si>
  <si>
    <t>BRACADEIRA C/ PARAFUSO D = 1/2"</t>
  </si>
  <si>
    <t>BRACADEIRA C/ PARAFUSO D = 2 1/2"</t>
  </si>
  <si>
    <t>BRACADEIRA C/ PARAFUSO D = 2"</t>
  </si>
  <si>
    <t>BRACADEIRA C/ PARAFUSO D = 3 1/2"</t>
  </si>
  <si>
    <t>BRACADEIRA C/ PARAFUSO D = 3"</t>
  </si>
  <si>
    <t>BRACADEIRA 3/4" X 1/4"</t>
  </si>
  <si>
    <t>BRACADEIRA C/ PARAFUSO D = 1 1/4"</t>
  </si>
  <si>
    <t>BRACADEIRA C/ PARAFUSO D = 4"</t>
  </si>
  <si>
    <t>BUCHA NYLON S-10</t>
  </si>
  <si>
    <t>BUCHA NYLON S-6</t>
  </si>
  <si>
    <t>BUCHA NYLON S-8</t>
  </si>
  <si>
    <t>PARAFUSO ROSCA SOBERBA ZINCADO CAB CHATA FENDA SIMPLES 4,2 X</t>
  </si>
  <si>
    <t>PARAFUSO ROSCA SOBERBA ACO ZINC CABECA CHATA FENDA SIMPLES 7</t>
  </si>
  <si>
    <t>PARAFUSO ROSCA SOBERBA ZINCADO CAB CHATA FENDA SIMPLES 2,5 X</t>
  </si>
  <si>
    <t>PARAFUSO ZINCADO ROSCA SOBERBA 5/16" X 120MM P/ TELHA FIBROC</t>
  </si>
  <si>
    <t>PARAFUSO ROSCA SOBERBA ACO ZINC CABECA CHATA FENDA SIMPLES 8</t>
  </si>
  <si>
    <t>PARAFUSO SEXTAVADO ROSCA SOBERBA ZINCADO 5/16" X 80MM</t>
  </si>
  <si>
    <t>PARAFUSO FRANCES METRICO ZINCADO 12 X 140MM, INCL PORCA SEXT</t>
  </si>
  <si>
    <t>PARALELEPIPEDO GRANITICO OU BASALTICO - 30 A 35 PECAS/M2 (SE</t>
  </si>
  <si>
    <t>MI</t>
  </si>
  <si>
    <t>L      1</t>
  </si>
  <si>
    <t>PARALELEPIPEDO GRANITICO - 33 PECAS/M2</t>
  </si>
  <si>
    <t>MEIO-FIO OU GUIA GRANITICO OU BASALTICO</t>
  </si>
  <si>
    <t>PASTILHA CERAMICA ESMALTADA QUADRADA 1"</t>
  </si>
  <si>
    <t>PASTILHA CERAMICA FOSCA QUADRADA 1"</t>
  </si>
  <si>
    <t>PECA DE MADEIRA (MASSARANDUBA) 5,0 X 7,5CM (2 X 3") NAO APAR</t>
  </si>
  <si>
    <t>PECA DE MADEIRA LEI 1A QUALIDADE 1 X 8CM NAO APARELHADA</t>
  </si>
  <si>
    <t>PECA DE MADEIRA 1A QUALIDADE 1 X 5CM NAO APARELHADA</t>
  </si>
  <si>
    <t>PECA DE MADEIRA 1A QUALIDADE 2,5 X 7CM NAO APARELHADA</t>
  </si>
  <si>
    <t>PECA DE MADEIRA DE LEI 1A QUALIDADE 1,5 X 4CM NAO APARELHADA</t>
  </si>
  <si>
    <t>PECA DE MADEIRA DE LEI 1A QUALIDADE 1,5 X 5CM (1/ 2X2") NAO</t>
  </si>
  <si>
    <t>PECA DE MADEIRA DE LEI 1A QUALIDADE 2 X 5CM NAO APARELHADA</t>
  </si>
  <si>
    <t>PECA DE MADEIRA 1A QUALIDADE 1 X 3CM NAO APARELHADA</t>
  </si>
  <si>
    <t>PECA DE MADEIRA 1A QUALIDADE 2,5 X 4CM NAO APARELHADA</t>
  </si>
  <si>
    <t>PECA DE MADEIRA LEI 1A QUALIDADE 2,5 X 5CM NAO APARELHADA</t>
  </si>
  <si>
    <t>PECA DE MADEIRA LEI 1A QUALIDADE 2,5 X 7,5CM (1 X 3") NAO AP</t>
  </si>
  <si>
    <t>PECA DE MADEIRA 1A QUALIDADE APROX 5 X 5 X10CM P/ FIXACAO ES</t>
  </si>
  <si>
    <t>PECA DE MADEIRA 1A QUALIDADE 10 X 10 X 3CM P/ FIXACAO ESQUAD</t>
  </si>
  <si>
    <t>PECA DE MADEIRA 1A QUALIDADE 10 X 20 X 3CM P/ FIXACAO ESQUAD</t>
  </si>
  <si>
    <t>PECA DE MADEIRA 1A QUALIDADE 10 X 15 X 3CM P/ FIXACAO ESQUAD</t>
  </si>
  <si>
    <t>PECA DE MADEIRA DE LEI 1A QUALIDADE 6 X 12CM NAO APARELHADA</t>
  </si>
  <si>
    <t>PECA DE MADEIRA (MASSARANDUBA) 7 X 12,5CM NAO APARELHADA</t>
  </si>
  <si>
    <t>PECA DE MADEIRA (MASSARANDUBA) 7,5 X 10CM NAO APARELHADA</t>
  </si>
  <si>
    <t>PECA DE MADEIRA DE LEI 1A QUALIDADE 5 X 6CM NAO APARELHADA</t>
  </si>
  <si>
    <t>PECA DE MADEIRA DE LEI 1A QUALIDADE 8 X 8CM NAO APARELHADA</t>
  </si>
  <si>
    <t>PECA DE MADEIRA DE LEI 1A QUALIDADE 1,5 X 10CM NAO APARELHAD</t>
  </si>
  <si>
    <t>PECA DE MADEIRA DE LEI 1A QUALIDADE 7,5 X 7,5CM NAO APARELHA</t>
  </si>
  <si>
    <t>PECA DE MADEIRA ( PINHO) 1A QUALIDADE 3,75 X 22,5CM NAO APAR</t>
  </si>
  <si>
    <t>PECA DE MADEIRA (PINHO),1A QUALIDADE 3,75 X 22,5CM (1.1/2" x</t>
  </si>
  <si>
    <t>PECA DE MADEIRA (PINHO) 1A QUALIDADE 7,5 X 22,5CM NAO APAREL</t>
  </si>
  <si>
    <t>PECA DE MADEIRA (PINHO) 1A QUALIDADE 3 X 15CM NAO APARELHADA</t>
  </si>
  <si>
    <t>PECA DE MADEIRA DE LEI 1A QUALIDADE 2,5 X 30CM NAO APARELHAD</t>
  </si>
  <si>
    <t>PECA DE MADEIRA DE LEI 1A QUALIDADE 3 X 16CM NAO APARELHADA</t>
  </si>
  <si>
    <t>PECA DE MADEIRA DE LEI 1A QUALIDADE 8 X 18CM NAO APARELHADA</t>
  </si>
  <si>
    <t>PECA DE MADEIRA DE LEI 1A QUALIDADE 5 X 13CM (2X5") NAO APAR</t>
  </si>
  <si>
    <t>PECA DE MADEIRA DE LEI 1A QUALIDADE 2,5 X 16CM NAO</t>
  </si>
  <si>
    <t>PEÇA DE MADEIRA 3A./4A QUALIDADE 7,5 X 12,50 CM (3X5") NÃO A</t>
  </si>
  <si>
    <t>PECA DE MADEIRA DE LEI 1A QUALIDADE 4 X 8CM NAO APARELHADA</t>
  </si>
  <si>
    <t>PECA DE MADEIRA DE LEI 1A QUALIDADE 5 X 5CM NAO APARELHADA</t>
  </si>
  <si>
    <t>PECA DE MADEIRA 1A QUALIDADE 1 X 2CM NAO APARELHADA</t>
  </si>
  <si>
    <t>PECA DE MADEIRA 1A QUALIDADE 2,5 X 10CM (1 X 4") NAO APARELH</t>
  </si>
  <si>
    <t>PECA DE MADEIRA DE LEI 1A QUALIDADE 6 X 25CM NAO APARELHADA</t>
  </si>
  <si>
    <t>PECA DE MADEIRA DE LEI 1A QUALIDADE 4 X 30CM NAO APARELHADA</t>
  </si>
  <si>
    <t>PECA DE MADEIRA DE LEI 1A QUALIDADE 3 X 6CM NAO APARELHADA</t>
  </si>
  <si>
    <t>PECA DE MADEIRA DE LEI 1A QUALIDADE 5 X 22,5CM (2X9") NAO AP</t>
  </si>
  <si>
    <t>PECA DE MADEIRA DE LEI 1A QUALIDADE 5 X 15CM NAO APARELHADA</t>
  </si>
  <si>
    <t>PECA DE MADEIRA DE LEI 1A QUALIDADE 7,5 X 40CM (3X16") NAO A</t>
  </si>
  <si>
    <t>PECA DE MADEIRA DE LEI 1A QUALIDADE 6 X 16CM NAO APARELHADA</t>
  </si>
  <si>
    <t>PECA DE MADEIRA (PEROBA) 1A QUALIDADE 6 X 16CM NAO APARELHAD</t>
  </si>
  <si>
    <t>PECA DE MADEIRA DE LEI 1A QUALIDADE 7,5 X 12,5CM (3 X 5") NA</t>
  </si>
  <si>
    <t>PECA DE MADEIRA DE LEI 1A QUALIDADE 4 X 10CM NAO APARELHADA</t>
  </si>
  <si>
    <t>PECA DE MADEIRA DE LEI 1A QUALIDADE 7,5 X 15CM (3X6") NAO AP</t>
  </si>
  <si>
    <t>PECA DE MADEIRA DE LEI 1A QUALIDADE 8 X 12CM NAO APARELHADA</t>
  </si>
  <si>
    <t>PECA DE MADEIRA (MASSARANDUBA) 7,5 X 15CM (3 X 6") NAO APARE</t>
  </si>
  <si>
    <t>PECA DE MADEIRA LEI 1A QUALIDADE 4 X 6CM (1 1/2'' X2.1//2'')</t>
  </si>
  <si>
    <t>PECA DE MADEIRA DE LEI 1A QUALIDADE 5 X 10CM NAO APARELHADA</t>
  </si>
  <si>
    <t>PECA DE MADEIRA DE LEI 1A QUALIDADE 8 X 16CM NAO APARELHADA</t>
  </si>
  <si>
    <t>PECA DE MADEIRA 3A/4A QUALIDADE 7,5 X 7,5CM (3X3) NAO APAREL</t>
  </si>
  <si>
    <t>PECA DE MADEIRA 2A QUALIDADE 8 X 8CM NAO APARELHADA</t>
  </si>
  <si>
    <t>PECA DE MADEIRA 2A QUALIDADE 7,5 X 7,5CM NAO APARELHADA</t>
  </si>
  <si>
    <t>PECA DE MADEIRA (PINHO) 2A QUALIDADE 5 X 5CM NAO APARELHADA</t>
  </si>
  <si>
    <t>PECA DE MADEIRA 3A QUALIDADE 10 X 10CM NAO APARELHADA</t>
  </si>
  <si>
    <t>PECA DE MADEIRA 3A/4A QUALIDADE 7,5 X 10CM NAO APARELHADA</t>
  </si>
  <si>
    <t>PECA DE MADEIRA 2A QUALIDADE 2,5 X 5CM NAO APARELHADA</t>
  </si>
  <si>
    <t>PECA DE MADEIRA 3A QUALIDADE 1,4 X 7CM NAO APARELHADA</t>
  </si>
  <si>
    <t>PECA DE MADEIRA 3A/4A QUALIDADE 1 X 7CM NAO APARELHADA</t>
  </si>
  <si>
    <t>PECA DE MADEIRA 2A QUALIDADE 2,5 X 10CM NAO APARELHADA</t>
  </si>
  <si>
    <t>PECA DE MADEIRA 3A QUALIDADE 2,5 X 10CM NAO APARELHADA</t>
  </si>
  <si>
    <t>PECA DE MADEIRA 3A QUALIDADE 1,5 X 4CM NAO APARELHADA</t>
  </si>
  <si>
    <t>PECA DE MADEIRA 3A/4A QUALIDADE 2,5 X 5CM NAO APARELHADA</t>
  </si>
  <si>
    <t>PECA DE MADEIRA (PINHO) 3A/4A QUALIDADE 5 X 5CM</t>
  </si>
  <si>
    <t>PECA DE MADEIRA 2A QUALIDADE 7,5 X 10CM NÃO APARELHADA</t>
  </si>
  <si>
    <t>PECA DE MADEIRA (PINHO) 3A QUALIDADE 2,5 X 7CM</t>
  </si>
  <si>
    <t>PEDRA ARDOSIA CINZA 20 X 40CM E = 1CM</t>
  </si>
  <si>
    <t>PEDRA BASALTO CINZA IRREGULAR</t>
  </si>
  <si>
    <t>PEDRA PORTUGUESA PRETA</t>
  </si>
  <si>
    <t>PEDRA RACHAO P/ REVESTIMENTO</t>
  </si>
  <si>
    <t>PEDRA SAO TOME 20 X 40CM</t>
  </si>
  <si>
    <t>PEDRA C/SUPERF LISA NAO TRABALHADA P/ REVESTIMENTO</t>
  </si>
  <si>
    <t>PEDRA SABAO</t>
  </si>
  <si>
    <t>PEDRA ARDOSIA CINZA IRREGULAR</t>
  </si>
  <si>
    <t>MOSAICO PORTUGUES</t>
  </si>
  <si>
    <t>PEDRA PORTUGUESA BRANCA</t>
  </si>
  <si>
    <t>PEDRA BRITADA N. 2 OU 25 MM POSTO PEDREIRA (SEM FRETE)</t>
  </si>
  <si>
    <t>PEDRA BRITADA N. 0 PEDRISCO OU CASCALHINHO POSTO PEDREIRA (S</t>
  </si>
  <si>
    <t>PEDRA BRITADA N. 1 OU 19 MM POSTO PEDREIRA (SEM FRETE)</t>
  </si>
  <si>
    <t>PEDRA BRITADA N. 3 OU 38 MM POSTO PEDREIRA (SEM FRETE)</t>
  </si>
  <si>
    <t>PEDRA BRITADA N. 4 OU 50 MM POSTO PEDREIRA (SEM FRETE)</t>
  </si>
  <si>
    <t>PEDRA BRITADA N. 05 OU 75 MM POSTO PEDREIRA (SEM FRETE)</t>
  </si>
  <si>
    <t>PEDRA BRITADA GRADUADA, CLASSIFICADA,  POSTO PEDREIRA (SEM F</t>
  </si>
  <si>
    <t>PEDRA-DE-MÃO OU PEDRA RACHÃO P/ MURO ARRIMO/FUNDAÇÃO/ENROCAM</t>
  </si>
  <si>
    <t>SEIXO ROLADO PARA APLICAÇÃO EM CONCRETO</t>
  </si>
  <si>
    <t>PÓ-DE-PEDRA</t>
  </si>
  <si>
    <t>CASCALHO DE CAVA</t>
  </si>
  <si>
    <t>CASCALHO DE RIO</t>
  </si>
  <si>
    <t>CASCALHO LAVADO</t>
  </si>
  <si>
    <t>CASCALHO, PEDREGULHO OU PICARRA (MATERIAL DE JAZIDA PARA BAS</t>
  </si>
  <si>
    <t>PEDRA BRITADA BICA CORRIDA (NÃO CLASSIFICADA)</t>
  </si>
  <si>
    <t>PEDREIRO</t>
  </si>
  <si>
    <t>PASTILHEIRO</t>
  </si>
  <si>
    <t>POCEIRO</t>
  </si>
  <si>
    <t>MARMORISTA/GRANITEIRO</t>
  </si>
  <si>
    <t>ASFALTADOR/PROFISSIONAL QUALIFICADO</t>
  </si>
  <si>
    <t>CALAFETADOR/CALAFATE</t>
  </si>
  <si>
    <t>CALCETEIRO (QUE TRABALHA C/PAVIMENTACAO DE BLOKRET)</t>
  </si>
  <si>
    <t>AZULEJISTA OU LADRILHISTA</t>
  </si>
  <si>
    <t>TAQUEADOR OU TAQUEIRO</t>
  </si>
  <si>
    <t>PERFIL ACO ESTRUTURAL "I" - 10" X 4 5/8" (QUALQUER ESPESSURA</t>
  </si>
  <si>
    <t>PERFIL ACO ESTRUTURAL "I" - 4" X 2 5/8" ESP=6,43 MM (12,65 K</t>
  </si>
  <si>
    <t>PERFIL ACO ESTRUTURAL "I" - 6" X 3 3/8" (QUALQUER ESPESSURA)</t>
  </si>
  <si>
    <t>PERFIL ACO ESTRUTURAL "I" - 6" X 3 3/8" ESP=8,71 MM (21,95 K</t>
  </si>
  <si>
    <t>PERFIL ACO ESTRUTURAL "I" - 8" X 4" (QUALQUER ESPESSURA)</t>
  </si>
  <si>
    <t>PERFIL ACO ESTRUTURAL "I" - 8" X 4" ESP=8,86 MM (30,50 KG/M)</t>
  </si>
  <si>
    <t>PERFIL ACO ESTRUTURAL "I" - 10" X 4 5/8" ESP=11,35 MM (44,65</t>
  </si>
  <si>
    <t>PERFIL ACO ESTRUTURAL "I" - 12" X 5 1/4" (QUALQUER ESPESSURA</t>
  </si>
  <si>
    <t>PERFIL ACO ESTRUTURAL "I" - 12" X 5 1/4" ESP=11,68 MM (60,71</t>
  </si>
  <si>
    <t>PERFIL ACO ESTRUTURAL "I" - 12" X 5 1/4" ESP=14,35 MM (66,97</t>
  </si>
  <si>
    <t>CANTONEIRA ACO ABAS IGUAIS (QUALQUER BITOLA) E = 1/4"</t>
  </si>
  <si>
    <t>PERFURATRIZ PNEUMÁTICA PARA ROCHA, DE 17KG - (LOCAÇÃO)</t>
  </si>
  <si>
    <t>PERFURATRIZ PNEUMATICA P/ ROCHA TIPO ATLAS COPCO RH-658 - 24</t>
  </si>
  <si>
    <t>PINTOR</t>
  </si>
  <si>
    <t>PINTOR PARA TINTA EPOXI</t>
  </si>
  <si>
    <t>PISO EM GRANILITE, MARMORITE OU GRANITINA - ESP = 8 MM</t>
  </si>
  <si>
    <t>GRANILHA DE MARMORE BRANCO</t>
  </si>
  <si>
    <t>PISO VINILICO EM PLACAS 30 X 30CM, C/ FLASH, ESP = 2,0MM</t>
  </si>
  <si>
    <t>COLA CONTATO P/ CHAPA VINÍLICA/BORRACHA</t>
  </si>
  <si>
    <t>PISO VINÍLICO EM PLACAS DE 30 X 30CM, C/ FLASH, ESP = 3,2MM</t>
  </si>
  <si>
    <t>PISO DE BORRACHA DE 500 X 500 X 14 MM SPORTGOMA P/ ARGAMASSA</t>
  </si>
  <si>
    <t>PISO DE BORRACHA 500 X 500 X 15 MM PASTILHADO P/ ARGAMASSA A</t>
  </si>
  <si>
    <t>PISO BORRACHA 500 X 500 X 7 MM FRISADO P/ ARGAMASSA A.45 PLU</t>
  </si>
  <si>
    <t>PISO BORRACHA 500 X 500 X 7 MM PASTILHADO P/ ARGAMASSA A.15</t>
  </si>
  <si>
    <t>PISO BORRACHA 500 X 500 X 7 MM CANELADO P/ ARGAMASSA A.25 PL</t>
  </si>
  <si>
    <t>PISO BORRACHA 500 X 500 X 15 MM CANELADO P/ ARGAMASSA AI.25</t>
  </si>
  <si>
    <t>PISO BORRACHA 500 X 500 X 3,5 MM PASTILHADO P/ COLA G.15 PLU</t>
  </si>
  <si>
    <t>PISO BORRACHA 500 X 500 X 3,5 MM CANELADO P/ COLA G.25 PLURI</t>
  </si>
  <si>
    <t>PISO BORRACHA 500 X 500 X 3,5 MM FRISADO P/ COLA G.45 PLURIG</t>
  </si>
  <si>
    <t>RODAPE BORRACHA LISO H = 7CM P/ ARGAMASSA RCI.70 ESP = 2,0MM</t>
  </si>
  <si>
    <t>RODAPE VINILICO 5CM E = 1MM</t>
  </si>
  <si>
    <t>TESTEIRA BORRACHA LISA TDI P/ PISO 65 X 33MM ESP = 15MM P/ A</t>
  </si>
  <si>
    <t>TESTEIRA VINILICA  - PECA 5M</t>
  </si>
  <si>
    <t>TESTEIRA BORRACHA LISA TDCI P/ PISO 65X33MM ESP = 8,5MM P/ A</t>
  </si>
  <si>
    <t>PLACA GESSO 60 X 60CM E=12MM P/FORRO</t>
  </si>
  <si>
    <t>PLACA DE OBRA (IDENTIFICACAO) PARA CONSTRUCAO CIVIL EM CHAPA</t>
  </si>
  <si>
    <t>APARELHO SINALIZADOR DE SAIDA DE GARAGEM COMPLETO C/ CELULA</t>
  </si>
  <si>
    <t>BALDE VERMELHO P/ SINALIZACAO</t>
  </si>
  <si>
    <t>CONE DE SINALIZACAO MEDIO DE BORRACHA</t>
  </si>
  <si>
    <t>PLACA DE MÁRMORE BRANCO CLÁSSICO POLIDO DE 30 X 30 CM, E= 2</t>
  </si>
  <si>
    <t>PLACA MARMORE BRANCO COMUM 15 X 30CM E = 3CM, POLIDO P/ REVE</t>
  </si>
  <si>
    <t>PLACA MARMORE BRANCO COMUM 15 X 30CM E = 2,5CM, POLIDO P/ RE</t>
  </si>
  <si>
    <t>PLACA MARMORE BRANCO 30 X 30CM E = 3CM, P/ PISO, POLIDO</t>
  </si>
  <si>
    <t>PLACA MARMORE BRANCO 15 X 30CM E = 2CM, POLIDO PARA REVESTIM</t>
  </si>
  <si>
    <t>COLA IBERE P/ MARMORE/GRANITO</t>
  </si>
  <si>
    <t>GRANA DE MARMORE</t>
  </si>
  <si>
    <t>PEITORIL MARMORE BRANCO L = 25CM ESP = 3CM, POLIDO</t>
  </si>
  <si>
    <t>PEITORIL MARMORE BRANCO L = 15CM ESP = 3CM, POLIDO</t>
  </si>
  <si>
    <t>SOLEIRA MARMORE BRANCO L = 25CM E = 3CM, POLIDO</t>
  </si>
  <si>
    <t>SOLEIRA MARMORE BRANCO L = 15CM E = 3CM, POLIDO</t>
  </si>
  <si>
    <t>RODAPE MARMORE BRANCO COMUM H = 7CM, ESP = 2CM, POLIDO</t>
  </si>
  <si>
    <t>RODAPE MARMORE BRANCO COMUM H = 5CM, ESP = 2CM, POLIDO</t>
  </si>
  <si>
    <t>PLUG OU BUJAO FERRO GALV 1/2"</t>
  </si>
  <si>
    <t>PLUG OU BUJAO FERRO GALV 3/4"</t>
  </si>
  <si>
    <t>PLUG OU BUJAO FERRO GALV 1"</t>
  </si>
  <si>
    <t>PLUG OU BUJAO FERRO GALV 2"</t>
  </si>
  <si>
    <t>PLUG OU BUJAO FERRO GALV 3"</t>
  </si>
  <si>
    <t>PLUG OU BUJAO FERRO GALV 1 1/2"</t>
  </si>
  <si>
    <t>PLUG OU BUJAO FERRO GALV 1 1/4"</t>
  </si>
  <si>
    <t>PLUG PVC C/ROSCA P/ AGUA FRIA PREDIAL 1/2"</t>
  </si>
  <si>
    <t>PLUG PVC C/ROSCA P/ AGUA FRIA PREDIAL 3/4"</t>
  </si>
  <si>
    <t>PLUG PVC C/ROSCA P/ AGUA FRIA PREDIAL 1"</t>
  </si>
  <si>
    <t>PLUG PVC C/ROSCA P/ AGUA FRIA PREDIAL 1.1/4"</t>
  </si>
  <si>
    <t>PLUG PVC C/ROSCA P/ AGUA FRIA PREDIAL 2"</t>
  </si>
  <si>
    <t>PLUG PVC C/ROSCA P/ AGUA FRIA PREDIAL 1.1/2"</t>
  </si>
  <si>
    <t>PLUG PVC NBR 10569 P/ REDE COLET ESG JE DN 150MM</t>
  </si>
  <si>
    <t>PLUG PVC NBR 10569 P/ REDE COLET ESG JE DN 350MM</t>
  </si>
  <si>
    <t>PLUG PVC NBR 10569 P/ REDE COLET ESG JE DN 300MM</t>
  </si>
  <si>
    <t>PLUG PVC NBR 10569 P/ REDE COLET ESG JE DN 400MM</t>
  </si>
  <si>
    <t>PLUG PVC NBR 10569 P/ REDE COLET ESG JE DN 125MM</t>
  </si>
  <si>
    <t>PLUG PVC NBR 10569 P/ REDE COLET ESG JE DN 100MM</t>
  </si>
  <si>
    <t>PLUG PVC NBR 10569 P/ REDE COLET ESG JE DN 200MM</t>
  </si>
  <si>
    <t>PLUG PVC NBR 10569 P/ REDE COLET ESG JE DN 250MM</t>
  </si>
  <si>
    <t>PORTA ACO ENROLAR CHAPA 24 RAIADA LARGA - ACAB GALV NATURAL</t>
  </si>
  <si>
    <t>SESQ</t>
  </si>
  <si>
    <t>PORTA ACO ENROLAR CHAPA 22 RAIADA LARGA - ACAB GALV NATURAL</t>
  </si>
  <si>
    <t>CANTONEIRA ACO 3 X 3 X 1/4"</t>
  </si>
  <si>
    <t>PORTA ACO ENROLAR CHAPA 24 ONDULADA/PERFIL MEIA CANA - ACAB</t>
  </si>
  <si>
    <t>PORTA ALUMINIO ABRIR, PERFIL SERIE 25, CHAPA CORRUGADA C/ GU</t>
  </si>
  <si>
    <t>PORTA ALUMINIO ABRIR, PERFIL SERIE 25, TP VENEZIANA C/ GUARN</t>
  </si>
  <si>
    <t>PORTA DE CORRER EM ALUMÍNIO SÉRIE 25, COM DUAS FOLHAS PARA V</t>
  </si>
  <si>
    <t>PORTA ALUMINIO CORRER, PERFIL SERIE 16, FOLHAS P/ VIDRO C/ G</t>
  </si>
  <si>
    <t>PORTA FERRO ABRIR TP CHAPA C/ GUARNICAO COMPLETA 87 X 210CM</t>
  </si>
  <si>
    <t>PORTA FERRO ABRIR TP BARRA CHATA C/ REQUADRO E GUARNICAO COM</t>
  </si>
  <si>
    <t>PORTA FERRO ABRIR TP CHAPA C/ GUARNICAO 70 X 210CM</t>
  </si>
  <si>
    <t>PORTA FERRO ABRIR TP GRADE C/ CHAPA, C/ GUARNICAO 87 X 210CM</t>
  </si>
  <si>
    <t>PORTA FERRO ABRIR TP CHAPA C/ GUARNICAO 60 X 210CM</t>
  </si>
  <si>
    <t>PORTA FERRO ABRIR TP CHAPA C/ GUARNICAO 80 X 210CM</t>
  </si>
  <si>
    <t>PORTA FERRO ABRIR TP QUADRICULADA C/ GUARNICAO 87 X 210CM</t>
  </si>
  <si>
    <t>PORTA FERRO CORRER TP CHAPA C/ GUARNICAO 1FL P/ VIDRO COMPLE</t>
  </si>
  <si>
    <t>PORTA FERRO CORRER TP CHAPA C/ GUARNICAO 2FLS COMPLETA 160 X</t>
  </si>
  <si>
    <t>PORTA ACO ENROLAR CHAPA 24 VAZADA TIJOLINHO OU EQUIV C/ RETA</t>
  </si>
  <si>
    <t>PORTA ACO ENROLAR TIPO GRADE - FABRICADA C/ PERFIL "U" VIRAD</t>
  </si>
  <si>
    <t>PORTAO FERRO ABRIR EM TELA 1 FOLHA 95 X 210CM</t>
  </si>
  <si>
    <t>PORTAO FERRO ABRIR CHAPA GALVANIZADA NUM 18</t>
  </si>
  <si>
    <t>PORTAO FERRO C/ VARA 1/2" C/REQUADRO</t>
  </si>
  <si>
    <t>PORTAO FERRO ABRIR EM TELA 2 FOLHAS 420 X 210CM</t>
  </si>
  <si>
    <t>PORTA MADEIRA SEMI-OCA ALMOFADADA REGIONAL 1A 70 X 210 X 3,5</t>
  </si>
  <si>
    <t>PORTA MADEIRA SEMI-OCA ALMOFADADA REGIONAL 2A 80 X 210 X 3CM</t>
  </si>
  <si>
    <t>PORTA MADEIRA SEMI-OCA ALMOFADADA REGIONAL 1A 80 X 210 X 3CM</t>
  </si>
  <si>
    <t>PORTA MADEIRA SEMI-OCA ALMOFADADA REGIONAL 2A 80 X 210 X 3,5</t>
  </si>
  <si>
    <t>PORTA MADEIRA SEMI-OCA ALMOFADADA REGIONAL 1A   70 X 210 X 3</t>
  </si>
  <si>
    <t>PORTA MADEIRA REGIONAL 2A VENEZIANA 80 X 210 X 3,5CM</t>
  </si>
  <si>
    <t>PORTA MADEIRA REGIONAL 1A VENEZIANA 70 X 210 X 3,5CM</t>
  </si>
  <si>
    <t>PORTA MADEIRA REGIONAL 1A VENEZIANA 80 X 210 X 3CM</t>
  </si>
  <si>
    <t>PORTA MADEIRA REGIONAL 2A VENEZIANA 80 X 210 X 3CM</t>
  </si>
  <si>
    <t>PORTA MADEIRA COMPENSADA LISA PARA CERA OU VERNIZ 70 X 210 X</t>
  </si>
  <si>
    <t>PORTA MADEIRA COMPENSADA LISA PARA PINTURA 100 X 210 X 3,5 C</t>
  </si>
  <si>
    <t>PORTA MADEIRA COMPENSADA LISA PARA CERA OU VERNIZ 90 X 210 X</t>
  </si>
  <si>
    <t>PORTA MADEIRA COMPENSADA LISA PARA CERA OU VERNIZ 100 X 210</t>
  </si>
  <si>
    <t>PORTA MADEIRA COMPENSADA LISA PARA CERA OU VERNIZ 80 X 210 X</t>
  </si>
  <si>
    <t>PORTA MADEIRA MACICA REGIONAL 1A MEXICANA E = 3 CM</t>
  </si>
  <si>
    <t>PORTA MADEIRA MACICA REGIONAL 1A MEXICANA 80 X 210 X 3,5CM</t>
  </si>
  <si>
    <t>PORTA MADEIRA MACICA REGIONAL 2A MEXICANA 80 X 210 X 3,5CM</t>
  </si>
  <si>
    <t>PORTA MADEIRA REGIONAL 1A CORRER P/ VIDRO E = 3CM</t>
  </si>
  <si>
    <t>PORTA MADEIRA REGIONAL 3A CORRER P/ VIDRO E = 3CM</t>
  </si>
  <si>
    <t>PORTA MADEIRA REGIONAL 3A CORRER P/ VIDRO E = 3,5CM</t>
  </si>
  <si>
    <t>PORTA MADEIRA REGIONAL 2A CORRER P/ VIDRO E = 3,5CM</t>
  </si>
  <si>
    <t>PORTA MADEIRA REGIONAL 2A CORRER P/ VIDRO E = 3CM</t>
  </si>
  <si>
    <t>PORTA MADEIRA MACICA REGIONAL MEXICANA 80 X 210 X 3CM</t>
  </si>
  <si>
    <t>PORTA MADEIRA COMPENSADA LISA PARA CERA OU VERNIZ 60 X 210 X</t>
  </si>
  <si>
    <t>PORTA MADEIRA REGIONAL 1A CORRER P/ VIDRO E = 3,5CM</t>
  </si>
  <si>
    <t>PORTA  EM VIDRO TEMPERADO  INCOLOR DE ABRIR (FURO E RECORTE)</t>
  </si>
  <si>
    <t>PAINEL FIXO VIDRO TEMPERADO  INCOLOR E = 10 MM, SEM COLOCAÇÃ</t>
  </si>
  <si>
    <t>POSTE DE CONCRETO DUPLO ”T”, TIPO ”B” , 300KG, H = 9M DE ACO</t>
  </si>
  <si>
    <t>POSTE DE CONCRETO CIRCULAR, 600KG, H = 10M DE ACORDO COM NBR</t>
  </si>
  <si>
    <t>POSTE DE CONCRETO CIRCULAR, 400KG, H = 11M DE ACORDO COM NBR</t>
  </si>
  <si>
    <t>POSTE DE CONCRETO CIRCULAR, 400KG, H = 14M DE ACORDO COM NBR</t>
  </si>
  <si>
    <t>POSTE DE CONCRETO DUPLO ”T”, TIPO ”D”, 100KG, H = 7M DE ACOR</t>
  </si>
  <si>
    <t>POSTE DE CONCRETO DUPLO ”T”, TIPO ”D”, 200KG, H = 9M DE ACOR</t>
  </si>
  <si>
    <t>POSTE DE CONCRETO DUPLO ’’T”, TIPO ”D”, 400KG, H = 9M DE ACO</t>
  </si>
  <si>
    <t>POSTE DE CONCRETO CIRCULAR, 100KG, H = 5M DE ACORDO COM NBR</t>
  </si>
  <si>
    <t>POSTE DE CONCRETO CIRCULAR, 300KG, H = 5M DE ACORDO COM NBR</t>
  </si>
  <si>
    <t>POSTE DE CONCRETO CIRCULAR, 200KG, H = 7M DE ACORDO COM NBR</t>
  </si>
  <si>
    <t>POSTE DE CONCRETO CIRCULAR, 300KG, H = 7M DE ACORDO COM NBR</t>
  </si>
  <si>
    <t>POSTE DE CONCRETO CIRCULAR, 200KG, H = 9M DE ACORDO COM NBR</t>
  </si>
  <si>
    <t>POSTE DE CONCRETO CIRCULAR, 200KG, H = 11M DE ACORDO COM NBR</t>
  </si>
  <si>
    <t>POSTE DE CONCRETO CIRCULAR, 400KG, H = 5M DE ACORDO COM NBR</t>
  </si>
  <si>
    <t>CHAVE FUSIVEL DE DISTRIBUICAO 15,0KV/100A</t>
  </si>
  <si>
    <t>CHAVE FUSIVEL DE DISTRIBUICAO 34,5KV/100A</t>
  </si>
  <si>
    <t>POSTE DE CONCRETO DUPLO ”T”, TIPO ”D”, 150KG, H = 9M DE ACOR</t>
  </si>
  <si>
    <t>POSTE FERRO GALV FLANGEADO RETO H = 2.50M</t>
  </si>
  <si>
    <t>POSTE FERRO GALV FLANGEADO CURVO SIMPLES CONICO CONTINUO, C/</t>
  </si>
  <si>
    <t>POSTE DE CONCRETO CIRCULAR, 300KG, H = 9M DE ACORDO COM NBR</t>
  </si>
  <si>
    <t>POSTE DE CONCRETO CIRCULAR, 100KG, H = 7M DE ACORDO COM NBR</t>
  </si>
  <si>
    <t>POSTE DE CONCRETO CIRCULAR, 300KG, H = 11M DE ACORDO COM NBR</t>
  </si>
  <si>
    <t>POSTE DE CONCRETO DUPLO ”T” ,TIPO ”B”, 500KG, H = 9M DE ACOR</t>
  </si>
  <si>
    <t>POSTE DE CONCRETO DUPLO ”T”, TIPO ”B”, 300KG, H = 10M DE ACO</t>
  </si>
  <si>
    <t>POSTE DE CONCRETO CIRCULAR, 400KG, H = 7M DE ACORDO COM NBR</t>
  </si>
  <si>
    <t>POSTE DE CONCRETO CIRCULAR, 400KG, H = 9M DE ACORDO COM NBR</t>
  </si>
  <si>
    <t>POSTE DE CONCRETO CIRCULAR, 200KG, H = 5M DE ACORDO COM NBR</t>
  </si>
  <si>
    <t>PREGO DE ACO 18 X 27</t>
  </si>
  <si>
    <t>PREGO DE ACO 3 X 9</t>
  </si>
  <si>
    <t>PREGO DE ACO 1 1/2 X 14</t>
  </si>
  <si>
    <t>PREGO DE ACO 2 1/2 X 10</t>
  </si>
  <si>
    <t>PREGO DE ACO 10 X 10</t>
  </si>
  <si>
    <t>PREGO DE ACO 12 X 12</t>
  </si>
  <si>
    <t>PREGO DE ACO 16 X 24</t>
  </si>
  <si>
    <t>PREGO DE ACO 17 X 21</t>
  </si>
  <si>
    <t>PREGO DE ACO 17 X 27</t>
  </si>
  <si>
    <t>PREGO DE ACO 17 X 30</t>
  </si>
  <si>
    <t>PREGO DE ACO 18 X 24</t>
  </si>
  <si>
    <t>PREGO DE ACO 1" X 17"</t>
  </si>
  <si>
    <t>PREGO DE ACO 17 X 24</t>
  </si>
  <si>
    <t>PREGO DE ACO 1 1/2" X 13"</t>
  </si>
  <si>
    <t>PREGO DE ACO 18 X 30</t>
  </si>
  <si>
    <t>GRAMPO DE ACO P/ FIXACAO CERCA DE ARAME FARPADO</t>
  </si>
  <si>
    <t>GRAMPO DE ACO P/ FIXACAO CERCA DE ARAME GALVANIZADO</t>
  </si>
  <si>
    <t>PREGO DE ACO 2 1/2" X 12"</t>
  </si>
  <si>
    <t>PUXADOR ZAMAK CENTRAL P/ ESQUADRIA ALUMINIO</t>
  </si>
  <si>
    <t>BORBOLETA LATAO FUNDIDO CROMADO P/ JANELA MADEIRA TP GUILHOT</t>
  </si>
  <si>
    <t>PA</t>
  </si>
  <si>
    <t>R      2</t>
  </si>
  <si>
    <t>BORBOLETA FERRO CROMADO P/ JANELA MADEIRA TP GUILHOTINA</t>
  </si>
  <si>
    <t>CADEADO LATAO CROMADO H = 35MM / 5 PINOS / HASTE CROMADA H =</t>
  </si>
  <si>
    <t>CORRENTE DE FERRO E = 1/2''</t>
  </si>
  <si>
    <t>PORTA CADEADO ZINCADO OXIDADO PRETO</t>
  </si>
  <si>
    <t>CADEADO ACO GRAFITADO OXIDADO ENVERNIZADO 45MM</t>
  </si>
  <si>
    <t>CADEADO LATAO CROMADO H = 25MM</t>
  </si>
  <si>
    <t>CARRANCA FERRO CROMADO 40MM</t>
  </si>
  <si>
    <t>GONZO FERRO CROMADO EMBUTIR 1/2" P/ JANELA PIVOTANTE (CAPELI</t>
  </si>
  <si>
    <t>LEVANTADOR LATAO FUNDIDO CROMADO PESO MINIMO 35G P/ JAN GUIL</t>
  </si>
  <si>
    <t>QUADRO DE DISTRIBUICAO DE EMBUTIR SEM BARRAMENTO, SEM PORTA,</t>
  </si>
  <si>
    <t>QUADRO DE DISTRIBUICAO DE EMBUTIR C/ BARRAMENTO TRIFASICO P/</t>
  </si>
  <si>
    <t>RALO SECO PVC QUADRADO 100 X 100 X 53 MM SAIDA 40MM C/GRELHA</t>
  </si>
  <si>
    <t>CAIXA SIFONADA PVC 100 X 100 X 50MM C/ GRELHA REDONDA BRANCA</t>
  </si>
  <si>
    <t>REBITE DE ALUMINIO VAZADO DE REPUXO, 3,2 X 8MM - (1KG=1025UN</t>
  </si>
  <si>
    <t>SOLVENTE DILUENTE A BASE DE AGUARRAS</t>
  </si>
  <si>
    <t>REMOVEDOR DE TINTA OLEO/ESMALTE VERNIZ</t>
  </si>
  <si>
    <t>PIGMENTO TP PO XADREZ</t>
  </si>
  <si>
    <t>PIGMENTO CONCENTRADO PARA TINTA PVA BISNAGA 60ML</t>
  </si>
  <si>
    <t>PIGMENTO CONCENTRADO PARA TINTA TIPO CORALCOR BISNAGA 28CM3</t>
  </si>
  <si>
    <t>DILUENTE EPOXI</t>
  </si>
  <si>
    <t>OLEO DE LINHACA</t>
  </si>
  <si>
    <t>REGISTRO GAVETA 3/4" REF 1509-C - C/ CANOPLA ACAB CROMADO SI</t>
  </si>
  <si>
    <t>REGISTRO GAVETA 1/2" REF 1509-C - C/ CANOPLA ACAB CROMADO SI</t>
  </si>
  <si>
    <t>REGISTRO GAVETA 1.1/2" BRUTO LATAO REF 1502-B</t>
  </si>
  <si>
    <t>REGISTRO GAVETA 2.1/2" BRUTO LATAO REF 1502-B</t>
  </si>
  <si>
    <t>REGISTRO GAVETA 3" BRUTO LATAO REF 1502-B</t>
  </si>
  <si>
    <t>REGISTRO GAVETA 1" REF 1509-C - C/ CANOPLA ACAB CROMADO SIMP</t>
  </si>
  <si>
    <t>REGISTRO GAVETA 1.1/4" REF 1509-C - C/ CANOPLA ACAB CROMADO</t>
  </si>
  <si>
    <t>REGISTRO GAVETA 1.1/2" REF 1509-C - C/ CANOPLA ACAB CROMADO</t>
  </si>
  <si>
    <t>REGISTRO GAVETA 3/4" BRUTO LATAO REF 1502-B</t>
  </si>
  <si>
    <t>REGISTRO GAVETA 1.1/4" BRUTO LATAO REF 1502-B</t>
  </si>
  <si>
    <t>REGISTRO GAVETA 1" BRUTO LATAO REF 1502-B</t>
  </si>
  <si>
    <t>REGISTRO GAVETA 1/2" BRUTO LATAO REF 1502-B</t>
  </si>
  <si>
    <t>REGISTRO PRESSAO 1/2" REF 1416 - C/ CANOPLA ACAB CROMADO SIM</t>
  </si>
  <si>
    <t>REGISTRO PRESSAO 3/4" REF 1416 - C/ CANOPLA ACAB CROMADO SIM</t>
  </si>
  <si>
    <t>REGISTRO GAVETA 4" BRUTO LATAO REF 1502-B</t>
  </si>
  <si>
    <t>REGISTRO GAVETA 2" BRUTO LATAO REF 1502-B</t>
  </si>
  <si>
    <t>REGISTRO DE ESFERA PVC DE  1/2” CABEÇA QUADRADA, COM ROSCA</t>
  </si>
  <si>
    <t>REGISTRO PVC ESFERA BORB C/ROSCA REF 3/4"</t>
  </si>
  <si>
    <t>REGISTRO PVC ESFERA VS ROSCAVEL DN 3/4"</t>
  </si>
  <si>
    <t>REGISTRO PVC ESFERA CAB QUAD C/ROSCA REF 3/4"</t>
  </si>
  <si>
    <t>REGISTRO PASSEIO PVC P/ POLIET PE-5 20 MM</t>
  </si>
  <si>
    <t>REGISTRO PVC ESFERA BORB C/ROSCA REF 1/2"</t>
  </si>
  <si>
    <t>REGISTRO PVC PRESSAO S-30 SOLDAVEL 20MM</t>
  </si>
  <si>
    <t>REGISTRO PVC PRESSAO S-30 ROSCAVEL REF 1/2"</t>
  </si>
  <si>
    <t>RETROESCAVADEIRA C/ CARREGADEIRA SOBRE PNEUS 76HP TRANSMISSA</t>
  </si>
  <si>
    <t>RETROESCAVADEIRA SOBRE RODAS, TRAÇÃO 4X2, POTÊNCIA MÍN. 70HP</t>
  </si>
  <si>
    <t>RETROESCAVADEIRA C/ CARREGADEIRA SOBRE PNEUS 75HP C/CONVERSO</t>
  </si>
  <si>
    <t>RETROESCAVADEIRA SOBRE RODAS, TRAÇÃO 4X4, POTÊNCIA MÍN. 70HP</t>
  </si>
  <si>
    <t>ROLO COMPACTADOR PE DE CARNEIRO VIBRATORIO REBOCAVEL, PESO 5</t>
  </si>
  <si>
    <t>ROLO COMPACTADOR PE DE CARNEIRO VIBRATORIO REBOCAVEL PESO 6,</t>
  </si>
  <si>
    <t>ROLO COMPACTADOR LISO VIBRATORIO REBOCAVEL PESO 6,7T, FORCA</t>
  </si>
  <si>
    <t>ROLO COMPACTADOR LISO VIBRATORIO REBOCAVEL PESO 5T, FORCA IM</t>
  </si>
  <si>
    <t>ROLO COMPACTADOR DE PNEUS, PRESSAO VARIAVEL, AUTOPROPELIDO 9</t>
  </si>
  <si>
    <t>ROLO COMPACTADOR VIBRATORIO LISO AUTOPROPELIDO 65HP, FORCA I</t>
  </si>
  <si>
    <t>ROLO COMPACTADOR ESTATICO LISO AUTOPROPELIDO 58,5HP, FORCA I</t>
  </si>
  <si>
    <t>ROLO COMPACTADOR VIBRATORIO LISO AUTOPROPELIDO 76HP, FORCA I</t>
  </si>
  <si>
    <t>ROLO COMPACTADOR VIBRATORIO LISO AUTOPROPELIDO 101HP P/ ASFA</t>
  </si>
  <si>
    <t>ROLO COMPACTADOR VIBRATORIO LISO AUTOPROPELIDO 83HP, FORCA I</t>
  </si>
  <si>
    <t>ROLO COMPACTADOR VIBRATORIO PE DE CARNEIRO AUTOPROPELIDO 83H</t>
  </si>
  <si>
    <t>ROLO COMPACTADOR VIBRATORIO PE DE CARNEIRO AUTOPROPELIDO 125</t>
  </si>
  <si>
    <t>ROLO COMPACTADOR DE PNEUS, PRESSAO VARIAVEL, AUTOPROPELIDO 1</t>
  </si>
  <si>
    <t>ROLO COMPACTADOR VIBRATORIO LISO AUTOPROPELIDO 101HP P/ SOLO</t>
  </si>
  <si>
    <t>ROLO COMPACTADOR DE PNEUS ESTÁTICO PARA ASFALTO, PRESSÃO VAR</t>
  </si>
  <si>
    <t>ROLO COMPACTADOR VIBRATÓRIO TANDEM AÇO LISO, MULLER, MODELO</t>
  </si>
  <si>
    <t>ROLO COMPACTADOR VIBRATÓRIO DE UM CILINDRO AÇO LISO, DYNAPAC</t>
  </si>
  <si>
    <t>ROLO COMPACTADOR VIBRATÓRIO REBOCÁVEL AÇO LISO, CMV, MODELO</t>
  </si>
  <si>
    <t>ROLO COMPACTADOR VIBRATÓRIO PÉ DE CARNEIRO (OPERADO POR CONT</t>
  </si>
  <si>
    <t>LIMPADORA A VACUO CONSMAQ MOD. SF P/ LIMPEZA SANITARIA/INDUS</t>
  </si>
  <si>
    <t>EQUIPAMENTO P/ LIMPEZA/DESOBSTRUCAO DE GALERIAS DE AGUAS PLU</t>
  </si>
  <si>
    <t>SAIBRO PARA ARGAMASSA ( COLETADO NO COMÉRCIO )</t>
  </si>
  <si>
    <t>MATERIAL  PARA ATERRO/REATERRO (BARRO, ARGILA) - RETIRADO NA</t>
  </si>
  <si>
    <t>ARGILA, ARGILA VERMELHA OU ARGILA ARENOSA - RETIRADA NA JAZI</t>
  </si>
  <si>
    <t>MATERIAL PARA ATERRO/ REATERRO (BARRO, ARGILA OU SAIBRO) - C</t>
  </si>
  <si>
    <t>SALARIO MINIMO  NACIONAL HORA (SEM ENCARGOS SOCIAS)</t>
  </si>
  <si>
    <t>SELADOR LATEX PVA</t>
  </si>
  <si>
    <t>SELADOR ACRILICO</t>
  </si>
  <si>
    <t>FUNDO SINTETICO NIVELADOR BRANCO FOSCO PARA MADEIRA</t>
  </si>
  <si>
    <t>SELADOR ACRILICO P/ PAREDES INTERIOR/EXTERIOR</t>
  </si>
  <si>
    <t>FUNDO PREPARADOR DE PAREDES(ACRILICO)</t>
  </si>
  <si>
    <t>LIQUIDO P/ BRILHO BASE PVA (INTERIORES/EXTERIORES)</t>
  </si>
  <si>
    <t>JUNTA PLASTICA DE VEDACAO - BISNAGA 250G</t>
  </si>
  <si>
    <t>VEDANTE ACRILICO PARA TRINCAS - BISNAGA 90G</t>
  </si>
  <si>
    <t>VEDANTE ACRILICO PARA TRINCAS</t>
  </si>
  <si>
    <t>SELIM CERAMICO 90G DN 100X100MM</t>
  </si>
  <si>
    <t>SELIM CERAMICO 90G DN 200X100MM</t>
  </si>
  <si>
    <t>SELIM CERAMICO 90G DN 200X150MM</t>
  </si>
  <si>
    <t>SELIM CERAMICO 90G DN 250X150MM</t>
  </si>
  <si>
    <t>SELIM CERAMICO 90G DN 300X150MM</t>
  </si>
  <si>
    <t>SELIM CERAMICO 90G DN 250X100MM</t>
  </si>
  <si>
    <t>SELIM CERAMICO 90G DN 150X100MM</t>
  </si>
  <si>
    <t>SELIM CERAMICO 90G DN 300X100MM</t>
  </si>
  <si>
    <t>SELIM PVC 90G C/ TRAVAS NBR 10569 P/ REDE COLET ESG DN 125X1</t>
  </si>
  <si>
    <t>SELIM PVC 90G C/ TRAVAS NBR 10569 P/ REDE COLET ESG DN 150X1</t>
  </si>
  <si>
    <t>SELIM PVC 90G ELASTICO NBR 10569 P/ REDE COLET ESG DN 200X10</t>
  </si>
  <si>
    <t>SELIM PVC 90G ELASTICO NBR 10569 P/ REDE COLET ESG DN 250X10</t>
  </si>
  <si>
    <t>SELIM PVC 90G ELASTICO NBR 10569 P/ REDE COLET ESG DN 300X10</t>
  </si>
  <si>
    <t>SERRALHEIRO</t>
  </si>
  <si>
    <t>SERVENTE</t>
  </si>
  <si>
    <t>AJUDANTE DE ELETRICISTA</t>
  </si>
  <si>
    <t>AJUDANTE DE ARMADOR</t>
  </si>
  <si>
    <t>AJUDANTE</t>
  </si>
  <si>
    <t>AJUDANTE DE ENCANADOR</t>
  </si>
  <si>
    <t>AJUDANTE DE CARPINTEIRO</t>
  </si>
  <si>
    <t>AUXILIAR</t>
  </si>
  <si>
    <t>APONTADOR OU APROPRIADOR</t>
  </si>
  <si>
    <t>LUBRIFICADOR</t>
  </si>
  <si>
    <t>AJUDANTE DE PEDREIRO</t>
  </si>
  <si>
    <t>AJUDANTE GERAL</t>
  </si>
  <si>
    <t>AJUDANTE INSTALADOR ELETRICO</t>
  </si>
  <si>
    <t>AJUDANTE INSTALADOR HIDRAULICO</t>
  </si>
  <si>
    <t>SERVENTE C/ INSALUBRIDADE</t>
  </si>
  <si>
    <t>SIFAO EM METAL CROMADO 1 1/2 X 1 1/2"</t>
  </si>
  <si>
    <t>SIFAO EM METAL CROMADO 1 X 1 1/2"</t>
  </si>
  <si>
    <t>VEDACAO PVC 100 MM P/SAIDA VASO SANITARIO TIPO EG-27 TIGRE O</t>
  </si>
  <si>
    <t>BOLSA DE LIGACAO EM PVC FLEXIVEL P/ VASO SANITARIO 1.1/2" (4</t>
  </si>
  <si>
    <t>ENGATE OU RABICHO FLEXIVEL PLASTICO (PVC OU ABS) BRANCO 1/2"</t>
  </si>
  <si>
    <t>CONJUNTO LIGACAO PLASTICA P/ VASO SANITARIO (ESPUDE + TUBO +</t>
  </si>
  <si>
    <t>SIFAO PLASTICO P/ LAVATORIO/PIA TIPO COPO 40 MM</t>
  </si>
  <si>
    <t>SIFAO PLASTICO P/ LAVATORIO/PIA TIPO COPO 1 1/4"</t>
  </si>
  <si>
    <t>SIFAO EM METAL CROMADO 1 X 1"</t>
  </si>
  <si>
    <t>SIFAO PLASTICO FLEXIVEL P/ COLUNA 1 1/2"</t>
  </si>
  <si>
    <t>SIFAO PLASTICO P/ LAVATORIO/PIA TIPO COPO 1"</t>
  </si>
  <si>
    <t>SIFAO EM METAL CROMADO 1 1/2 X 2"</t>
  </si>
  <si>
    <t>VALVULA EM PLASTICO BRANCO 1.1/4" X 1.1/2" C/SAIDA LISA 40MM</t>
  </si>
  <si>
    <t>VALVULA EM PLASTICO BRANCO 1" S/ UNHO (P/ PIA, TANQUE OU LAV</t>
  </si>
  <si>
    <t>VALVULA EM PLASTICO CROMADO 1" S/UNHO C/LADRAO P/LAVATORIO</t>
  </si>
  <si>
    <t>VALVULA PLASTICO CROMADO TIPO AMERICANA 3.1/2" X 1.1/2" SEM</t>
  </si>
  <si>
    <t>VALVULA EM PLASTICO BRANCO 1.1/4" X 1.1/2" P/ TANQUE</t>
  </si>
  <si>
    <t>VALVULA EM METAL CROMADO TIPO AMERICANA 3.1/2" X 1.1/2" P/ P</t>
  </si>
  <si>
    <t>VALVULA EM PLASTICO BRANCO 1" SEM UNHO C/ LADRAO P/ LAVATORI</t>
  </si>
  <si>
    <t>SOLDADOR</t>
  </si>
  <si>
    <t>SOLDADOR A (P/ SOLDA A SER TESTADA C/RAIOS X)</t>
  </si>
  <si>
    <t>SONDADOR</t>
  </si>
  <si>
    <t>TECNICO DE SONDAGEM</t>
  </si>
  <si>
    <t>OPERADOR DE SONDAGEM</t>
  </si>
  <si>
    <t>TABUA MADEIRA LEI 1A QUALIDADE MACHO/FEMEA 10 X 2,0CM P/ PIS</t>
  </si>
  <si>
    <t>TABUA MADEIRA LEI 1A QUALIDADE MACHO/FEMEA 15 X 2,0CM P/ PIS</t>
  </si>
  <si>
    <t>TABUA MADEIRA LEI 1A QUALIDADE MACHO/FEMEA 20 X 2,0CM P/ PIS</t>
  </si>
  <si>
    <t>RODAPE MADEIRA LEI 1A QUALIDADE 7 X 2CM</t>
  </si>
  <si>
    <t>RODAPE MADEIRA LEI 1A QUALIDADE 5 X 2CM</t>
  </si>
  <si>
    <t>RODAPE MADEIRA LEI 1A QUALIDADE 7 X 1,5CM</t>
  </si>
  <si>
    <t>TABUA MADEIRA 3A QUALIDADE 2,5 X 30CM (1 X 12") NAO APARELHA</t>
  </si>
  <si>
    <t>TABUA MADEIRA 2A QUALIDADE 2,5 X 30,0CM (1 X 12") NAO APAREL</t>
  </si>
  <si>
    <t>TABUA MADEIRA 2A QUALIDADE 2,5 X 20,0CM (1 X 8") NAO APARELH</t>
  </si>
  <si>
    <t>PECA DE MADEIRA 2A QUALIDADE 2,5 X 15CM (1X6") NAO APARELHAD</t>
  </si>
  <si>
    <t>PECA DE MADEIRA 1A QUALIDADE 2,5 X 15CM (1 X 6") NAO APARELH</t>
  </si>
  <si>
    <t>TABUA MADEIRA 1A QUALIDADE 2,5 X 30,0CM (1 X 12") NAO APAREL</t>
  </si>
  <si>
    <t>TABUA MADEIRA 1A QUALIDADE 2,5 X 30CM (1 X 12") NAO APARELHA</t>
  </si>
  <si>
    <t>TABUA MADEIRA 1A QUALIDADE 2,5 X 20,0CM (1 X 8") NAO APARELH</t>
  </si>
  <si>
    <t>TABUA MADEIRA 3A QUALIDADE 2,5 X 30,0CM (1 X 12") NAO APAREL</t>
  </si>
  <si>
    <t>TACO DE IPE 7 X 21CM</t>
  </si>
  <si>
    <t>TACO DE PEROBA 7 X 21CM</t>
  </si>
  <si>
    <t>TACO PARQUET IPE CERNE</t>
  </si>
  <si>
    <t>PARQUET PAULISTA TIPO MOSAICO 20 X 20 CM</t>
  </si>
  <si>
    <t>TAMPAO FOFO 80KG CARGA MAX 3900KG DIAM ABERT 528MM P/ POCO V</t>
  </si>
  <si>
    <t>TAMPAO FOFO 83KG CARGA MAX 30000KG DIAM ABERT 600MM P/ POCO</t>
  </si>
  <si>
    <t>TAMPAO FOFO 83KG CARGA MAX 12500KG DIAM ABERT 600MM P/ POCO</t>
  </si>
  <si>
    <t>TAMPAO PVC P/ TIL EB-644 P/ REDE COLET ESG DN 100MM</t>
  </si>
  <si>
    <t>TAMPAO PVC P/ TIL EB-644 P/ REDE COLET ESG DN 125MM</t>
  </si>
  <si>
    <t>TAMPAO PVC P/ TIL EB-644 P/ REDE COLET ESG DN 150MM</t>
  </si>
  <si>
    <t>TAMPAO PVC P/ TIL EB-644 P/ REDE COLET ESG DN 200MM</t>
  </si>
  <si>
    <t>TANQUE SIMPLES PRE-MOLDADO DE CONCRETO</t>
  </si>
  <si>
    <t>TE CERAMICO 90G ESG BBP DN 100 X 100</t>
  </si>
  <si>
    <t>TE CERAMICO 90G ESG BBP DN 150 X 100</t>
  </si>
  <si>
    <t>TE CERAMICO 90G ESG BBP DN 200 X 100</t>
  </si>
  <si>
    <t>TE CERAMICO 90G ESG BBP DN 200 X 150</t>
  </si>
  <si>
    <t>TE CERAMICO 90G ESG BBP DN 200 X 200</t>
  </si>
  <si>
    <t>TE CERAMICO 90G ESG BBP DN 250 X 100</t>
  </si>
  <si>
    <t>TE CERAMICO 90G ESG BBP DN 250 X 200</t>
  </si>
  <si>
    <t>TE CERAMICO 90G ESG BBP DN 300 X 100</t>
  </si>
  <si>
    <t>TE CERAMICO 90G ESG BBP DN 300 X 150</t>
  </si>
  <si>
    <t>TE CERAMICO 90G ESG BBP DN 300 X 250</t>
  </si>
  <si>
    <t>TE CERAMICO 90G ESG BBP DN 300 X 300</t>
  </si>
  <si>
    <t>TE CERAMICO 90G ESG BBP DN 350 X 100</t>
  </si>
  <si>
    <t>TE CERAMICO 90G ESG BBP DN 350 X 150</t>
  </si>
  <si>
    <t>TE CERAMICO 90G ESG BBP DN 350 X 200</t>
  </si>
  <si>
    <t>TE CERAMICO 90G ESG BBP DN 350 X 250</t>
  </si>
  <si>
    <t>TE CERAMICO 90G ESG BBP DN 350 X 300</t>
  </si>
  <si>
    <t>TE CERAMICO 90G ESG BBP DN 350 X 350</t>
  </si>
  <si>
    <t>TE CERAMICO 90G ESG BBP DN 375 X 150</t>
  </si>
  <si>
    <t>TE CERAMICO 90G ESG BBP DN 375 X 200</t>
  </si>
  <si>
    <t>TE CERAMICO 90G ESG BBP DN 375 X 300</t>
  </si>
  <si>
    <t>TE CERAMICO 90G ESG BBP DN 375 X 350</t>
  </si>
  <si>
    <t>TE CERAMICO 90G ESG BBP DN 375 X 375</t>
  </si>
  <si>
    <t>TE CERAMICO 90G ESG BBP DN 400 X 150</t>
  </si>
  <si>
    <t>TE CERAMICO 90G ESG BBP DN 400 X 300</t>
  </si>
  <si>
    <t>TE CERAMICO 90G ESG BBP DN 400 X 350</t>
  </si>
  <si>
    <t>TE CERAMICO 90G ESG BBP DN 400 X 400</t>
  </si>
  <si>
    <t>TE CERAMICO 90G ESG BBP DN 250 X 150</t>
  </si>
  <si>
    <t>TE CERAMICO 90G ESG BBP DN 150 X 150</t>
  </si>
  <si>
    <t>TE CERAMICO 90G ESG BBP DN 375 X 250</t>
  </si>
  <si>
    <t>TE CERAMICO 90G ESG BBP DN 375 X 100</t>
  </si>
  <si>
    <t>TE CERAMICO 90G ESG BBP DN 300 X 200</t>
  </si>
  <si>
    <t>TE CERAMICO 90G ESG BBP DN 250 X 250</t>
  </si>
  <si>
    <t>TE CERAMICO 90G ESG BBP DN 450 X 150</t>
  </si>
  <si>
    <t>TE CERAMICO 90G ESG BBP DN 450 X 200</t>
  </si>
  <si>
    <t>TE CERAMICO 90G ESG BBP DN 450 X 250</t>
  </si>
  <si>
    <t>TE CERAMICO 90G ESG BBP DN 450 X 100</t>
  </si>
  <si>
    <t>TE CERAMICO 90G ESG BBP DN 400 X 375</t>
  </si>
  <si>
    <t>TE CERAMICO 90G ESG BBP DN 400 X 250</t>
  </si>
  <si>
    <t>TE CERAMICO 90G ESG BBP DN 400 X 200</t>
  </si>
  <si>
    <t>TE FERRO GALVANIZADO 90G 1/2"</t>
  </si>
  <si>
    <t>TE FERRO GALVANIZADO 90G 3/4"</t>
  </si>
  <si>
    <t>TE FERRO GALVANIZADO 90G 1.1/4"</t>
  </si>
  <si>
    <t>TE FERRO GALVANIZADO 90G 1.1/2"</t>
  </si>
  <si>
    <t>TE FERRO GALVANIZADO 90G 2"</t>
  </si>
  <si>
    <t>TE FERRO GALVANIZADO 90G 2.1/2"</t>
  </si>
  <si>
    <t>TE FERRO GALVANIZADO 90G 4"</t>
  </si>
  <si>
    <t>TE FERRO GALVANIZADO 90G 6"</t>
  </si>
  <si>
    <t>TE REDUCAO FERRO GALV 90G ROSCA 3/4" X 1/2"</t>
  </si>
  <si>
    <t>TE REDUCAO FERRO GALV 90G ROSCA 1" X 3/4"</t>
  </si>
  <si>
    <t>TE REDUCAO FERRO GALV 90G ROSCA 1.1/2" X 3/4"</t>
  </si>
  <si>
    <t>TE REDUCAO FERRO GALV 90G ROSCA 2" X 1"</t>
  </si>
  <si>
    <t>TE REDUCAO FERRO GALV 90G ROSCA 2" X 1.1/4"</t>
  </si>
  <si>
    <t>TE REDUCAO FERRO GALV 90G ROSCA 2.1/2" X 1"</t>
  </si>
  <si>
    <t>TE REDUCAO FERRO GALV 90G ROSCA 2.1/2" X 1.1/2"</t>
  </si>
  <si>
    <t>TE REDUCAO FERRO GALV 90G ROSCA 2.1/2" X 2"</t>
  </si>
  <si>
    <t>TE REDUCAO FERRO GALV 90G ROSCA 3" X 1"</t>
  </si>
  <si>
    <t>TE REDUCAO FERRO GALV 90G ROSCA 3" X 1.1/4"</t>
  </si>
  <si>
    <t>TE REDUCAO FERRO GALV 90G ROSCA 3" X 1.1/2"</t>
  </si>
  <si>
    <t>TE REDUCAO FERRO GALV 90G C/ ROSCA 3" X 2"</t>
  </si>
  <si>
    <t>TE REDUCAO FERRO GALV 90G C/ ROSCA 3" X 2.1/2"</t>
  </si>
  <si>
    <t>TE REDUCAO FERRO GALV 90G C/ ROSCA 4" X 2"</t>
  </si>
  <si>
    <t>TE REDUCAO FERRO GALV 90G C/ ROSCA 4" X 3"</t>
  </si>
  <si>
    <t>TE REDUCAO FERRO GALV 90G ROSCA 2.1/2" X 1.1/4"</t>
  </si>
  <si>
    <t>TE REDUCAO FERRO GALV 90G ROSCA 2" X 1.1/2"</t>
  </si>
  <si>
    <t>TE REDUCAO FERRO GALV 90G ROSCA 1.1/2" X 1"</t>
  </si>
  <si>
    <t>TE REDUCAO FERRO GALV 90G ROSCA 1" X 1/2"</t>
  </si>
  <si>
    <t>TE FERRO GALVANIZADO 90G 5"</t>
  </si>
  <si>
    <t>TE FERRO GALVANIZADO 90G 3"</t>
  </si>
  <si>
    <t>TE FERRO GALVANIZADO 90G 1"</t>
  </si>
  <si>
    <t>TE PVC PBA NBR 10351 P/ REDE AGUA 90G BBB DN 50/ DE 60MM</t>
  </si>
  <si>
    <t>TE PVC PBA NBR 10351 P/ REDE AGUA 90G BBB DN 100/ DE 110MM</t>
  </si>
  <si>
    <t>TE PVC 90G NBR 10569 P/ REDE COLET ESG JE BBB DN 250MM</t>
  </si>
  <si>
    <t>TE PVC 90G NBR 10569 P/ REDE COLET ESG JE BBB DN 300MM</t>
  </si>
  <si>
    <t>TE PVC 90G NBR 10569 P/ REDE COLET ESG JE BBB DN 400MM</t>
  </si>
  <si>
    <t>TE REDUCAO PVC 90G NBR 10569 P/ REDE COLET ESG JE BBB DN 200</t>
  </si>
  <si>
    <t>TE REDUCAO PVC 90G NBR 10569 P/ REDE COLET ESG JE BBB DN 250</t>
  </si>
  <si>
    <t>TE PVC 90G NBR 10569 P/ REDE COLET ESG JE BBB DN 150MM</t>
  </si>
  <si>
    <t>TE PVC 90G NBR 10569 P/ REDE COLET ESG JE BBB DN 200MM</t>
  </si>
  <si>
    <t>TE PVC 90G NBR 10569 P/ REDE COLET ESG JE BBB DN 100MM</t>
  </si>
  <si>
    <t>TE PVC 90G NBR 10569 P/ REDE COLET ESG JE BBB DN 125MM</t>
  </si>
  <si>
    <t>TE PVC PBA NBR 10351 P/ REDE AGUA 90G BBB DN 75/ DE 85MM</t>
  </si>
  <si>
    <t>TE SANITARIO PVC P/ ESG PREDIAL DN 100 X 100MM</t>
  </si>
  <si>
    <t>TE PVC C/ROSCA 90G P/ AGUA FRIA PREDIAL 1"</t>
  </si>
  <si>
    <t>TE SANITARIO PVC P/ ESG PREDIAL DN 50 X 50MM</t>
  </si>
  <si>
    <t>TE PVC C/ROSCA 90G P/ AGUA FRIA PREDIAL 1/2"</t>
  </si>
  <si>
    <t>TE PVC SOLD 90G C/ ROSCA NA BOLSA CENTRAL 32MM X 3/4"</t>
  </si>
  <si>
    <t>TE REDUCAO PVC SOLD 90G P/ AGUA FRIA PREDIAL 25 MM X 20 MM</t>
  </si>
  <si>
    <t>TE INSPECAO PVC P/ ESG PREDIAL 100 X 75MM</t>
  </si>
  <si>
    <t>TE REDUCAO PVC SOLD 90G P/ AGUA FRIA PREDIAL 110 MM X 60 MM</t>
  </si>
  <si>
    <t>TE REDUCAO PVC SOLD 90G P/ AGUA FRIA PREDIAL 50 MM X 20 MM</t>
  </si>
  <si>
    <t>TE PVC SOLD 90G C/ ROSCA NA BOLSA CENTRAL 20MM X 1/2"</t>
  </si>
  <si>
    <t>TE PVC C/ROSCA 90G P/ AGUA FRIA PREDIAL 2"</t>
  </si>
  <si>
    <t>TE PVC SOLD 90G C/ BUCHA LATAO NA BOLSA CENTRAL 32MM X 3/4"</t>
  </si>
  <si>
    <t>TE PVC SOLD 90G P/ ESG PREDIAL BBB DN 40MM</t>
  </si>
  <si>
    <t>TE PVC C/ROSCA 90G P/ AGUA FRIA PREDIAL 1.1/4"</t>
  </si>
  <si>
    <t>TE PVC C/ROSCA 90G P/ AGUA FRIA PREDIAL 1.1/2"</t>
  </si>
  <si>
    <t>TE REDUCAO PVC C/ ROSCA 90G P/ AGUA FRIA PREDIAL 1 X 3/4"</t>
  </si>
  <si>
    <t>TE REDUCAO PVC C/ ROSCA 90G P/ AGUA FRIA PREDIAL 3/4 X 1/2"</t>
  </si>
  <si>
    <t>TE PVC SOLD 90G C/ BUCHA LATAO NA BOLSA CENTRAL 20MM X 1/2"</t>
  </si>
  <si>
    <t>TE PVC SOLD 90G C/ BUCHA LATAO NA BOLSA CENTRAL 25MM X 3/4"</t>
  </si>
  <si>
    <t>TE PVC C/ROSCA 90G P/ AGUA FRIA PREDIAL 3/4"</t>
  </si>
  <si>
    <t>TE REDUCAO PVC C/ ROSCA 90G P/ AGUA FRIA PREDIAL 1.1/2" X 3/</t>
  </si>
  <si>
    <t>TE REDUCAO PVC SOLD 90G P/ AGUA FRIA PREDIAL 40 MM X 32 MM</t>
  </si>
  <si>
    <t>TE REDUCAO PVC SOLD 90G P/ AGUA FRIA PREDIAL 50 MM X 25 MM</t>
  </si>
  <si>
    <t>TE REDUCAO PVC SOLD 90G P/ AGUA FRIA PREDIAL 50 MM X 32 MM</t>
  </si>
  <si>
    <t>TE REDUCAO PVC SOLD 90G P/ AGUA FRIA PREDIAL 50 MM X 40 MM</t>
  </si>
  <si>
    <t>TE REDUCAO PVC SOLD 90G P/ AGUA FRIA PREDIAL 75 MM X 50 MM</t>
  </si>
  <si>
    <t>TE REDUCAO PVC SOLD 90G P/ AGUA FRIA PREDIAL 85 MM X 60 MM</t>
  </si>
  <si>
    <t>TE PVC SOLD 90G C/ ROSCA NA BOLSA CENTRAL 25MM X 1/2"</t>
  </si>
  <si>
    <t>TE REDUCAO PVC SOLD 90G P/ AGUA FRIA PREDIAL 32 MM X 25 MM</t>
  </si>
  <si>
    <t>TE PVC SOLD 90G C/ BUCHA LATAO NA BOLSA CENTRAL 25MM X 1/2"</t>
  </si>
  <si>
    <t>TE PVC SOLD 90G P/ AGUA FRIA PREDIAL 20MM</t>
  </si>
  <si>
    <t>TE PVC SOLD 90G P/ AGUA FRIA PREDIAL 25MM</t>
  </si>
  <si>
    <t>TE PVC SOLD 90G P/ AGUA FRIA PREDIAL 32MM</t>
  </si>
  <si>
    <t>TE PVC SOLD 90G P/ AGUA FRIA PREDIAL 40MM</t>
  </si>
  <si>
    <t>TE PVC SOLD 90G P/ AGUA FRIA PREDIAL 50MM</t>
  </si>
  <si>
    <t>TE PVC SOLD 90G P/ AGUA FRIA PREDIAL 60MM</t>
  </si>
  <si>
    <t>TE PVC SOLD 90G P/ AGUA FRIA PREDIAL 75MM</t>
  </si>
  <si>
    <t>TE PVC SOLD 90G P/ AGUA FRIA PREDIAL 85MM</t>
  </si>
  <si>
    <t>TE PVC SOLD 90G P/ AGUA FRIA PREDIAL 110MM</t>
  </si>
  <si>
    <t>TECNICO DE LABORATORIO</t>
  </si>
  <si>
    <t>TELA ACO SOLDADA NERVURADA CA-60, Q-138, (2,20 KG/M2), DIÂME</t>
  </si>
  <si>
    <t>TELA ACO SOLDADA NERVURADA CA-60, Q-138, (2,20KG/M2), DIÂMET</t>
  </si>
  <si>
    <t>TELA ACO SOLDADA NERVURADA CA-60, Q-196, (3,11 KG/M2), DIÂME</t>
  </si>
  <si>
    <t>TELA DE ARAME GALVANIZADO, DIÂMETRO DO FIO = 2,77 MM (12 BWG</t>
  </si>
  <si>
    <t>TELA METAL EXPANDIDO DEPLOYE MALHA LOSANGO 3/4" CORDAO 0,9MM</t>
  </si>
  <si>
    <t>TELA ARAME GALV FIO 10 BWG (3,4MM) MALHA 2" (5 X 5CM) QUADRA</t>
  </si>
  <si>
    <t>TELA ARAME GALV PRENSADO FIO 12 (2,77MM) MALHA 2" (5 X 5CM)</t>
  </si>
  <si>
    <t>TELA ARAME GALV FIO 14 BWG (2,11MM) MALHA 2" (5x5cm) QUADRAD</t>
  </si>
  <si>
    <t>TELA DE ESTUQUE - TIPO STANDARD</t>
  </si>
  <si>
    <t>TELA DE NYLON OU PLÁSTICA COM MALHA DE 5 MM, TIPO FACHADEIRA</t>
  </si>
  <si>
    <t>TELHA CERAMICA TIPO CANAL COMP = 50CM - 26UN/M2</t>
  </si>
  <si>
    <t>TELHA CERAMICA TIPO COLONIAL COMP = 46,0 A 50,0CM - 25 A 27</t>
  </si>
  <si>
    <t>TELHA CERAMICA TIPO ROMANA COMP = 41CM - 18UN/M2</t>
  </si>
  <si>
    <t>TELHA CERAMICA TIPO CAPANAL - 17UN/M2</t>
  </si>
  <si>
    <t>TELHA CERAMICA TIPO PAULISTINHA (TRAPEZOIDAL) - 26UN/M2</t>
  </si>
  <si>
    <t>TELHA CERAMICA TIPO PAULISTA - 26UN/M2</t>
  </si>
  <si>
    <t>CUMEEIRA P/ TELHA CERAMICA</t>
  </si>
  <si>
    <t>TELHA CERAMICA TIPO FRANCESA - 16UN/M2</t>
  </si>
  <si>
    <t>TELHA FIBRA VIDRO ONDULADA COLORIDA 2,44 X0,50M E = 0,6MM</t>
  </si>
  <si>
    <t>TELHA DE FIBROCIMENTO ONDULADA E=6MM, DE 1,83 X 1,10M (SEM A</t>
  </si>
  <si>
    <t>TELHA FIBROCIMENTO ONDULADA 8MM 2,13 X 1,10M</t>
  </si>
  <si>
    <t>TELHA FIBROCIMENTO ONDULADA 8MM 2,44 X 1,10M</t>
  </si>
  <si>
    <t>TELHA FIBROCIMENTO ONDULADA VOGATEX 4MM 1,22 X 0,50M</t>
  </si>
  <si>
    <t>TELHA FIBROCIMENTO ONDULADA VOGATEX 4MM 2,44 X 0,50M</t>
  </si>
  <si>
    <t>TELHA FIBROCIMENTO ONDULADA 8MM 1,53 X 1,10M</t>
  </si>
  <si>
    <t>TELHA FIBROCIMENTO ONDULADA 8MM 1,83 X 1,10M</t>
  </si>
  <si>
    <t>TELHA FIBROCIMENTO ONDULADA 6MM - 2,44 X 1,10M</t>
  </si>
  <si>
    <t>TELHA FIBROCIMENTO ONDULADA 6MM 1,53 X 1,10M</t>
  </si>
  <si>
    <t>TELHA FIBROCIMENTO ONDULADA 6MM 2,13 X 1,10M</t>
  </si>
  <si>
    <t>TELHA FIBROCIMENTO ONDULADA 6MM - 3,66 X 1,10M</t>
  </si>
  <si>
    <t>TELHA FIBROCIMENTO ONDULADA 8MM - 3,66 X 1,10M</t>
  </si>
  <si>
    <t>TELHA FIBROCIMENTO ONDULADA 8MM 1,22 X 1,10M</t>
  </si>
  <si>
    <t>TELHA FIBROCIMENTO MAXIPLAC OU ETERMAX 8MM - 3,70 X 1,06M</t>
  </si>
  <si>
    <t>TELHA FIBROCIMENTO ONDULADA 6MM 2,44 X 1,10M</t>
  </si>
  <si>
    <t>TELHA FIBROCIMENTO ONDULADA 6MM 1,22 X 1,10M</t>
  </si>
  <si>
    <t>TELHA ESTRUTURAL FIBROCIMENTO CANALETE 49 OU KALHETA, 1 ABA</t>
  </si>
  <si>
    <t>TELHA ESTRUTURAL FIBROCIMENTO CANALETE 90 OU KALHETAO C = 3,</t>
  </si>
  <si>
    <t>TELHA ESTRUTURAL FIBROCIMENTO CANALETE 49 OU KALHETA DELTA C</t>
  </si>
  <si>
    <t>TELHA FIBROCIMENTO ONDULADA VOGATEX OU FIBROTEX 4MM 2,44 X 0</t>
  </si>
  <si>
    <t>CUMEEIRA SHED P/ TELHA FIBROCIMENTO ONDULADA</t>
  </si>
  <si>
    <t>CUMEEIRA NORMAL P/ TELHA FIBROCIMENTO CANALETE 49 OU KALHETA</t>
  </si>
  <si>
    <t>CUMEEIRA NORMAL P/ TELHA FIBROCIMENTO CANALETE 90 OU KALHETA</t>
  </si>
  <si>
    <t>CUMEEIRA UNIVERSAL P/ TELHA FIBROCIMENTO ONDULADA (6MM - 110</t>
  </si>
  <si>
    <t>TELHA ESTRUTURAL FIBROCIMENTO CANALETE 90 OU KALHETAO C = 7,</t>
  </si>
  <si>
    <t>TELHA ESTRUTURAL FIBROCIMENTO CANALETE 90 OU KALHETAO, C = 6</t>
  </si>
  <si>
    <t>TELHA ESTRUTURAL FIBROCIMENTO CANALETE 90 OU KALHETAO C = 4,</t>
  </si>
  <si>
    <t>TELHA ESTRUTURAL FIBROCIMENTO CANALETE 90 OU KALHETAO C = 6,</t>
  </si>
  <si>
    <t>TELHA ESTRUTURAL FIBROCIMENTO CANALETE 90 OU KALHETAO C = 9,</t>
  </si>
  <si>
    <t>RUFO P/ TELHA FIBROCIMENTO ONDULADA</t>
  </si>
  <si>
    <t>TELHA ALUMINIO ONDULADA E = 0,5MM</t>
  </si>
  <si>
    <t>TELHA ALUMINIO ONDULADA E = 0,6MM</t>
  </si>
  <si>
    <t>TELHA ALUMINIO ONDULADA E = 0,7MM</t>
  </si>
  <si>
    <t>CUMEEIRA ALUMINIO ONDULADA ESP = 0,8MM LARG = 1,12M</t>
  </si>
  <si>
    <t>TELHA ACO ZINCADO TRAPEZOIDAL ESP=0,5MM</t>
  </si>
  <si>
    <t>CHAPA ZINCADA P/ CALHA DE AGUAS PLUVIAIS - E = 0,5MM X L = 0</t>
  </si>
  <si>
    <t>TELHA VIDRO TIPO FRANCESA (38 X 24CM)</t>
  </si>
  <si>
    <t>TELHA VIDRO TIPO CANAL OU COLONIAL (C = 46 A 50,0CM)</t>
  </si>
  <si>
    <t>TEODOLITO C/ PRECISAO +/- 6 SEGUNDOS, INCLUSIVE TRIPE TIPO W</t>
  </si>
  <si>
    <t>TRENA EM FIBRA DE VIDRO L = 30M</t>
  </si>
  <si>
    <t>NIVEL OTICO C/ PRECISAO +/- 0,7MM TIPO WILD NA-2 OU EQUIV</t>
  </si>
  <si>
    <t>TERRA VEGETAL</t>
  </si>
  <si>
    <t>TIJOLO CERAMICO MACICO 5 X 10 X 20CM</t>
  </si>
  <si>
    <t>TIJOLO CERAMICO MACICO APARENTE 2 FUROS 6,5 X 10 X 20CM</t>
  </si>
  <si>
    <t>TIJOLO CERAMICO MACICO APARENTE 6 X 12 X 24CM</t>
  </si>
  <si>
    <t>TIJOLO CERAMICO MACICO APARENTE 5,5 X 11X 23CM</t>
  </si>
  <si>
    <t>TIJOLO CERAMICO FURADO 8 FUROS 10 X 18 X 18CM</t>
  </si>
  <si>
    <t>TIJOLO CERAMICO FURADO 10 X 20 X 20CM</t>
  </si>
  <si>
    <t>TIJOLO CERAMICO FURADO 6 FUROS 10 X 15 X 20CM</t>
  </si>
  <si>
    <t>TIJOLO CERAMICO FURADO 8 FUROS 10 X 20 X 30CM</t>
  </si>
  <si>
    <t>TIJOLO CERAMICO FURADO 6 FUROS 10 X 10 X 20CM</t>
  </si>
  <si>
    <t>TIJOLO CERAMICO FURADO 4 FUROS 10 X 10 X 20CM</t>
  </si>
  <si>
    <t>TIJOLO CERAMICO FURADO 8 FUROS 10 X 20 X 20CM</t>
  </si>
  <si>
    <t>ELEMENTO VAZADO CERAMICO 9 X 20 X 20CM</t>
  </si>
  <si>
    <t>ELEMENTO VAZADO CERAMICO 7 X 20 X 20CM</t>
  </si>
  <si>
    <t>TIL PVC LIGACAO PREDIAL NBR 10569 P/REDE COLET ESG JE BBB DN</t>
  </si>
  <si>
    <t>TIL PVC RADIAL NBR 10569 P/REDE COLET ESG JE BBB DN 150X200M</t>
  </si>
  <si>
    <t>TIL PVC PASSAGEM NBR 10569 P/REDE COLET ESG JE BBB DN 200X15</t>
  </si>
  <si>
    <t>TIL PVC PASSAGEM NBR 10569 P/REDE COLET ESG JE BBB DN 250X15</t>
  </si>
  <si>
    <t>TIL PVC PASSAGEM NBR 10569 P/REDE COLET ESG JE BBB DN 300X15</t>
  </si>
  <si>
    <t>TIL PVC PASSAGEM NBR 10569 P/REDE COLET ESG JE BBB DN 100X10</t>
  </si>
  <si>
    <t>TIL PVC PASSAGEM NBR 10569 P/REDE COLET ESG JE BBB DN 125X12</t>
  </si>
  <si>
    <t>TIL PVC PASSAGEM NBR 10569 P/REDE COLET ESG JE BBB DN 150X15</t>
  </si>
  <si>
    <t>TIL PVC RADIAL NBR 10569 P/REDE COLET ESG JE BBB DN 250X200M</t>
  </si>
  <si>
    <t>TIL PVC RADIAL NBR 10569 P/REDE COLET ESG JE BBB DN 300X200M</t>
  </si>
  <si>
    <t>TIL PVC RADIAL NBR 10569 P/REDE COLET ESG JE BBB DN 200X200M</t>
  </si>
  <si>
    <t>TIL PVC RADIAL NBR 10569 P/REDE COLET ESG JE BBB DN 125X200M</t>
  </si>
  <si>
    <t>TINTA A OLEO BRILHANTE</t>
  </si>
  <si>
    <t>TINTA ESMALTE SINTETICO FOSCO</t>
  </si>
  <si>
    <t>TINTA ESMALTE SINTETICO ACETINADO</t>
  </si>
  <si>
    <t>TINTA ESMALTE SINTETICO ALTO BRILHO</t>
  </si>
  <si>
    <t>TINTA GRAFITE ESMALTE PROTETORA DE SUPERFICIE METALICA</t>
  </si>
  <si>
    <t>TINTA PROTETORA SUPERFICIE METALICA GRAFITE</t>
  </si>
  <si>
    <t>TINTA ALUMINIO ESMALTE PROTETORA SUPERFICIE METALICA</t>
  </si>
  <si>
    <t>TINTA EPOXI</t>
  </si>
  <si>
    <t>TINTA PROTETORA SUPERFICIE METALICA ALUMINIO</t>
  </si>
  <si>
    <t>FUNDO ANTICORROSIVO TIPO ZARCAO OU EQUIV</t>
  </si>
  <si>
    <t>TINTA BETUMINOSA P/ CONCRETO E ALVENARIA TP NEUTROL 45 OTTO</t>
  </si>
  <si>
    <t>TINTA À BASE DE BORRACHA CLORADA - CORES</t>
  </si>
  <si>
    <t>REVESTIMENTO DE ALUMINIO LIQUIDO TP ALUMINATION OTTO BAUGART</t>
  </si>
  <si>
    <t>HIDROFUGANTE INCOLOR P/ FACHADAS TP ACQUELLA OTTO BAUMGART O</t>
  </si>
  <si>
    <t>MASTIQUE BETUMINOSO P/ VEDACAO TP CARBOPLASTICO 3 OTTO BAUMG</t>
  </si>
  <si>
    <t>TINTA BETUMINOSA BASE EMULSAO TP NEGROLIN OTTO BAUMGART OU M</t>
  </si>
  <si>
    <t>TINTA ASFALTICA P/ CONCRETO E ARGAMASSA TIPO NEUTROLIN OTTO</t>
  </si>
  <si>
    <t>TINTA ASFALTICA P/ CONCRETO E ARGAMASSA - GALAO 3,6L</t>
  </si>
  <si>
    <t>MASTIQUE ELASTICO BASE SILICONE TP SILIFLEX OTTO BAUMGART OU</t>
  </si>
  <si>
    <t>MEMBRANA LIQUIDA P/ IMPERM. DE COBERTURA TIPO VEDAPREN BRANC</t>
  </si>
  <si>
    <t>MASSA BETUMINOSA P/ ISOLAMENTOS, TIPO ISOLIT OTTO BAUMGART O</t>
  </si>
  <si>
    <t>RESINA BASE EPOXI COMPOUND OTTO BAUMGART OU MARCA EQUIVALENT</t>
  </si>
  <si>
    <t>IMPERMEABILIZANTE P/ CONCRETO E ARGAMASSA TP VEDACIT OTTO BA</t>
  </si>
  <si>
    <t>MASSA BETUMINOSA P/ CONSERTO DE TRINCAS E CALHAS METALICAS T</t>
  </si>
  <si>
    <t>MASSA BETUMINOSA P/ IMPERMEABILIZACAO TP CARBOLASTICO NUM 1-</t>
  </si>
  <si>
    <t>EMULSAO ASFALTICA C/ ELASTOMERO VEDAPREN, PRETO, TIPO OTTO B</t>
  </si>
  <si>
    <t>AGENTE DE DESFORMA P/ CONCRETO TP DESMOL CD - OTTO BAUMGART</t>
  </si>
  <si>
    <t>ADESIVO ESTRUTURAL BASE EPOXI TP COMPOUND ADESIVO OTTO BAUMG</t>
  </si>
  <si>
    <t>ADESIVO P/ ARGAMASSAS E CHAPISCO - TP BIANCO OTTO BAUMGART O</t>
  </si>
  <si>
    <t>ADESIVO P/ TRINCA / FISSURA ESTRUTURA COMPOUND INJECAO - OTT</t>
  </si>
  <si>
    <t>TINTA BASE RESINA EPOXI TP COBERIT EPOXY OTTO BAUMGART OU MA</t>
  </si>
  <si>
    <t>TINTA A BASE EPOXI/ALCATRAO COMPOUND COALTAR - OTTO BAUMGART</t>
  </si>
  <si>
    <t>IMUNIZANTE P/MADEIRA TIPO PENTOX SUPER INCOLOR DA MONTANA OU</t>
  </si>
  <si>
    <t>IMUNIZANTE INCOLOR PARA MADEIRAS APARELHADAS PENETROL OTTO B</t>
  </si>
  <si>
    <t>TINTA MINERAL IMPERMEAVEL PO - TIPO CIMENTOL OTTO BAUMGART O</t>
  </si>
  <si>
    <t>TINTA  PARA SINALIZAÇÃO HORIZONTAL À BASE DE RESINA ACRÍLICA</t>
  </si>
  <si>
    <t>TINTA LATEX PVA</t>
  </si>
  <si>
    <t>TINTA ACRILICA PARA PISO</t>
  </si>
  <si>
    <t>TINTA ACRILICA P/CERAMICA</t>
  </si>
  <si>
    <t>RESINA ACRILICA</t>
  </si>
  <si>
    <t>RESINA DE POLIESTER TIPO ALBA</t>
  </si>
  <si>
    <t>TINTA LATEX ACRILICA</t>
  </si>
  <si>
    <t>TINTA TEXTURIZADA ACRILICA P/ PINTURA INTERNA/EXTERNA</t>
  </si>
  <si>
    <t>TINTA MINERAL IMPERMEAVEL EM PO - SUPER CONSERVADO "P" SIKA</t>
  </si>
  <si>
    <t>TINTA HIDRACOR</t>
  </si>
  <si>
    <t>GUINCHO MANUAL DE ARRASTE CAPACIDADE DE  2 T COM 20 M DE CAB</t>
  </si>
  <si>
    <t>GUINCHO MANUAL DE ARRASTE CAP. * 3T * C/ 20M DE CABO DE ACO,</t>
  </si>
  <si>
    <t>TOMADA EMBUTIR 3P + T 30A/440V REF 56403 USO INDUSTRIAL SEM</t>
  </si>
  <si>
    <t>TOMADA EMBUTIR 3P + T 30A/440V REF 56404 USO INDUSTRIAL C/ P</t>
  </si>
  <si>
    <t>TOMADA EMBUTIR P/ TELEFONE PADRAO TELEBRAS C/ PLACA, TIPO SI</t>
  </si>
  <si>
    <t>TOMADA TELEFONE 4P TELEBRAS S/PLACA PIAL OU SIMILAR</t>
  </si>
  <si>
    <t>TOMADA EMBUTIR 2P UNIVERSAL REDONDA 10A/250V C/ PLACA, TIPO</t>
  </si>
  <si>
    <t>TOMADA EMBUTIR 2P + T 15A/250V C/PLACA, TIPO SILENTOQUE OU E</t>
  </si>
  <si>
    <t>TOMADA EMBUTIR 3P 20A/250V C/PLACA, TIPO SILENTOQUE PIAL OU</t>
  </si>
  <si>
    <t>TOMADA EMBUTIR 2P UNIVERSAL 10A/250V S/PLACA, TIPO SILENTOQU</t>
  </si>
  <si>
    <t>TOMADA DUPLA EMBUTIR 2 X 2P UNIVERSAL 10A/250V C/PLACA, TIPO</t>
  </si>
  <si>
    <t>TOMADA DUPLA EMBUTIR 2 X 2P UNIVERSAL 10A/250V S/PLACA, TIPO</t>
  </si>
  <si>
    <t>TAMPA S/ EQUIPAMENTO 2 TECLAS P/ CONDUTORES 1/2'' OU 3/4'',</t>
  </si>
  <si>
    <t>TAMPA CEGA EM PVC P/CONDULETE 4 X 2"</t>
  </si>
  <si>
    <t>INTERRUPTOR EMBUTIR 4 POLOS USO INDUSTRIAL</t>
  </si>
  <si>
    <t>CONJUNTO EMBUTIR 2 INTERRUPTORES SIMPLES 10A/250V S/ PLACA,</t>
  </si>
  <si>
    <t>ESPELHO EM PVC 4X2"</t>
  </si>
  <si>
    <t>CONJUNTO EMBUTIR 1 INTERRUPTOR SIMPLES 1 INTERRUPTOR PARALEL</t>
  </si>
  <si>
    <t>ESPELHO EM PVC 4X4"</t>
  </si>
  <si>
    <t>TAMPA CEGA EM LATAO POLIDO PARA CONDULETE EM LIGA DE ALUMINI</t>
  </si>
  <si>
    <t>CONJUNTO EMBUTIR 2 INTERRUPTORES SIMPLES 1 TOMADA 2P UNIVERS</t>
  </si>
  <si>
    <t>INTERRUPTOR SIMPLES EMBUTIR 10A/250V C/PLACA, TIPO SILENTOQU</t>
  </si>
  <si>
    <t>CONJUNTO EMBUTIR 1 INTERRUPTOR SIMPLES 1 TOMADA 2P UNIVERSAL</t>
  </si>
  <si>
    <t>INTERRUPTOR PARALELO EMBUTIR 10A/250V C/ PLACA, TIPO SILENTO</t>
  </si>
  <si>
    <t>CONJUNTO EMBUTIR 2 INTERRUPTORES SIMPLES 10A/250V C/ PLACA,</t>
  </si>
  <si>
    <t>CONJUNTO EMBUTIR 3 INTERRUPTORES SIMPLES 10A/250V C/ PLACA,</t>
  </si>
  <si>
    <t>CONJUNTO EMBUTIR 3 INTERRUPTORES SIMPLES 10A/250V S/ PLACA,</t>
  </si>
  <si>
    <t>INTERRUPTOR PARALELO EMBUTIR 10A/250V S/ PLACA, TIPO SILENTO</t>
  </si>
  <si>
    <t>INTERRUPTOR SIMPLES EMBUTIR 10A/250V S/PLACA, TIPO SILENTOQU</t>
  </si>
  <si>
    <t>CONJUNTO EMBUTIR 2 INTERRUPTORES PARALELOS 10A/250V C/ PLACA</t>
  </si>
  <si>
    <t>BUCHA NYLON S-10 C/ PARAFUSO ACO ZINC ROSCA SOBERBA CAB CHAT</t>
  </si>
  <si>
    <t>HASTE ANCORA DE 16MM X 2,35MM (5/8" X 8")</t>
  </si>
  <si>
    <t>TERMINAL AEREO EM ACO GALV DN 3/8'', COMPRIM= 300MM C/ BASE</t>
  </si>
  <si>
    <t>SUPORTE ISOLADOR REFORCADO ROSCA SOBERBA EM FG C/ ISOLADOR</t>
  </si>
  <si>
    <t>SECCIONADOR PRE-FORMADO P/ CERCA ARAME REF PLP SIMILAR</t>
  </si>
  <si>
    <t>SECCIONADOR 3P SOB CARG ICF 630A 600V C/BASE UNIELETRO</t>
  </si>
  <si>
    <t>SUPORTE DT 185 X 95MM X 5/16" P/TRANSFORMADOR</t>
  </si>
  <si>
    <t>SAPATILHA EM ACO GALV P/ CABOS DN ATE 5/8"</t>
  </si>
  <si>
    <t>BUCHA NYLON S-8 C/ PARAFUSO ACO ZINC CAB CHATA ROSCA SOBERBA</t>
  </si>
  <si>
    <t>BUCHA NYLON S-12 C/ PARAFUSO ACO ZINC CAB SEXTAVADA ROSCA SO</t>
  </si>
  <si>
    <t>AUTOMATICO DE BOIA SUPERIOR 10A/250V</t>
  </si>
  <si>
    <t>TOPOGRAFO</t>
  </si>
  <si>
    <t>NIVELADOR</t>
  </si>
  <si>
    <t>APARELHO MISTURADOR CROMADO P/ BIDE C/ DUCHA</t>
  </si>
  <si>
    <t>TORNEIRA METAL AMARELO 3/4" CURTA REF 1128 P/ JARDIM</t>
  </si>
  <si>
    <t>TORNEIRA METAL AMARELO 1/2" OU 3/4" CURTA REF 1120 P/ TANQUE</t>
  </si>
  <si>
    <t>TORNEIRA CROMADA 1/2" OU 3/4" REF 1126 P/ TANQUE - PADRAO PO</t>
  </si>
  <si>
    <t>TORNEIRA DE BOIA REAL 3/4" C/ BALAO METALICO</t>
  </si>
  <si>
    <t>CHUVEIRO ELETRICO PLASTICO/PVC CROMADO TIPO DUCHA 110/220V</t>
  </si>
  <si>
    <t>CHUVEIRO PLASTICO BRANCO SIMPLES</t>
  </si>
  <si>
    <t>TRANSFORMADOR TRIFASICO 13,8KV/220-127V; 30 KVA IMERSO EM OL</t>
  </si>
  <si>
    <t>TRANSFORMADOR TRIFASICO 13,8KV/220-127V; 75KVA IMERSO EM OLE</t>
  </si>
  <si>
    <t>TRANSFORMADOR TRIFASICO 13,8KV/220-127V; 750KVA IMERSO EM OL</t>
  </si>
  <si>
    <t>TRANSFORMADOR TRIFASICO 13,8KV/220-127V; 1000KVA IMERSO EM O</t>
  </si>
  <si>
    <t>TRANSFORMADOR TRIFASICO 13,8KV/220-127V; 150KVA IMERSO EM OL</t>
  </si>
  <si>
    <t>TRANSFORMADOR TRIFASICO 13,8KV/220-127V; 300KVA IMERSO EM OL</t>
  </si>
  <si>
    <t>TRANSFORMADOR TRIFASICO 13,8KV/220-127V; 500KVA IMERSO EM OL</t>
  </si>
  <si>
    <t>TRANSFORMADOR TRIFASICO 13,8KV/220-127V; 45 KVA IMERSO EM OL</t>
  </si>
  <si>
    <t>TRANSFORMADOR TRIFASICO 13,8KV/220-127V; 1500KVA IMERSO EM O</t>
  </si>
  <si>
    <t>TRANSFORMADOR TRIFASICO 13,8KV/220-127V; 112,5KVA IMERSO EM</t>
  </si>
  <si>
    <t>TRANSFORMADOR TRIFASICO 13,8KV/220-127V; 225KVA IMERSO EM OL</t>
  </si>
  <si>
    <t>TRATOR DE ESTEIRAS CATERPILLAR D5G -POT.99HP, PESO OPERACION</t>
  </si>
  <si>
    <t>TRATOR DE ESTEIRAS CATERPILLAR D8R COM LAMINA - POTENCIA 305</t>
  </si>
  <si>
    <t>TRATOR DE ESTEIRAS CATERPILLAR D6M 153HP PESO OPERACIONAL 15</t>
  </si>
  <si>
    <t>TRATOR DE ESTEIRAS KOMATSU,NACIONAL , MOD D61-EX-12, POT 165</t>
  </si>
  <si>
    <t>TRATOR DE ESTEIRAS ATE 90HP C/ LAMINA PESO OPERACIONAL * 9T</t>
  </si>
  <si>
    <t>TRATOR DE ESTEIRAS 110 A 160HP C/ LAMINA PESO OPERACIONAL *</t>
  </si>
  <si>
    <t>TRATOR DE ESTEIRAS 160 A 300HP C/ LAMINA PESO OPERACIONAL *</t>
  </si>
  <si>
    <t>TRATOR DE PNEUS MASSEY FERGUSSON MF-290, 82CV, TRACAO 4 X 2,</t>
  </si>
  <si>
    <t>TRATOR DE PNEUS ACIMA DE 75HP (INCL MANUT/OPERACAO)</t>
  </si>
  <si>
    <t>TRATOR DE PNEUS ATE 75HP (INCL MANUT/OPERACAO)</t>
  </si>
  <si>
    <t>TUBO CHAPA PRETA E = 1/4" - 30" - 175KG</t>
  </si>
  <si>
    <t>POCO</t>
  </si>
  <si>
    <t>TUBO ACO PRETO SEM COSTURA SCHEDULE 40/NBR 5590 DN INT 8" E</t>
  </si>
  <si>
    <t>TUBO ACO PRETO SEM COSTURA SCHEDULE 20 DN INT 12" E = 6,35MM</t>
  </si>
  <si>
    <t>TUBO ACO PRETO SEM COSTURA SCHEDULE 20 DN INT 10" E = 6,35MM</t>
  </si>
  <si>
    <t>TUBO CHAPA PRETA E = 3/16" - 22" - 88KG</t>
  </si>
  <si>
    <t>TUBO CHAPA PRETA E = 3/16" - 26" - 147KG</t>
  </si>
  <si>
    <t>TUBO CHAPA PRETA E = 3/16" - 20" - 71KG</t>
  </si>
  <si>
    <t>TUBO CHAPA PRETA E = 3/16" - 18" - 53KG</t>
  </si>
  <si>
    <t>TUBO CHAPA PRETA E = 3/16" - 16" - 47KG</t>
  </si>
  <si>
    <t>TUBO ACO PRETO SEM COSTURA SCHEDULE 40/NBR 5590 DN INT 6" E</t>
  </si>
  <si>
    <t>TUBO CHAPA PRETA E = 3/8" - 30" -177KG</t>
  </si>
  <si>
    <t>TUBO CHAPA PRETA E = 3/16" - 12" - 36KG</t>
  </si>
  <si>
    <t>TUBO CHAPA PRETA E = 3/16" - 14" - 42KG</t>
  </si>
  <si>
    <t>TUBO CHAPA PRETA E = 3/8" - 20" -117 KG</t>
  </si>
  <si>
    <t>TUBO CHAPA PRETA E = 3/8" - 26" -153 KG</t>
  </si>
  <si>
    <t>TUBO ACO PRETO SEM COSTURA SCHEDULE 40/NBR 5590 DN INT 10" E</t>
  </si>
  <si>
    <t>TUBO ACO PRETO SEM COSTURA SCHEDULE 20 DN INT 8" E = 6,35MM</t>
  </si>
  <si>
    <t>TUBO ACO GALV C/ COSTURA DIN 2440/NBR 5580 CLASSE MEDIA DN 1</t>
  </si>
  <si>
    <t>TUBO ACO GALV C/ COSTURA DIN 2440/NBR 5580 CLASSE MEDIA DN 5</t>
  </si>
  <si>
    <t>TUBO ACO GALV C/ COSTURA DIN 2440/NBR 5580 CLASSE MEDIA DN 4</t>
  </si>
  <si>
    <t>TUBO ACO GALV C/ COSTURA DIN 2440/NBR 5580 CLASSE MEDIA DN 3</t>
  </si>
  <si>
    <t>TUBO ACO GALV C/ COSTURA DIN 2440/NBR 5580 CLASSE MEDIA DN 6</t>
  </si>
  <si>
    <t>TUBO ACO GALV C/ COSTURA DIN 2440/NBR 5580 CLASSE MEDIA DN 2</t>
  </si>
  <si>
    <t>TUBO ACO GALV C/ COSTURA DIN 2440/NBR 5580 CLASSE MEDIA DN 2  1/2" (65MM) E=3,65MM - 6,51KG/M</t>
  </si>
  <si>
    <t>TUBO CERAMICA ESG EB-5 PB DN 75</t>
  </si>
  <si>
    <t>TUBO CERAMICA ESG EB-5 PB DN 150</t>
  </si>
  <si>
    <t>TUBO CERAMICA ESG EB-5 PB DN 250</t>
  </si>
  <si>
    <t>TUBO CERAMICA ESG EB-5 PB DN 300</t>
  </si>
  <si>
    <t>TUBO CERAMICA ESG EB-5 PB DN 100</t>
  </si>
  <si>
    <t>TUBO CERAMICA ESG EB-5 PB DN 350</t>
  </si>
  <si>
    <t>TUBO CERAMICA ESG EB-5 PB DN 200</t>
  </si>
  <si>
    <t>TUBO CERAMICA ESG EB-5 PB DN 450</t>
  </si>
  <si>
    <t>TUBO CERAMICA ESG EB-5 PB DN 400</t>
  </si>
  <si>
    <t>TUBO CERAMICA ESG EB-5 PB DN 375</t>
  </si>
  <si>
    <t>TUBO CONCRETO ARMADO CLASSE PA-1 PB NBR-8890/2007 DN 500MM P</t>
  </si>
  <si>
    <t>TUBO CONCRETO ARMADO CLASSE EA-2 PB JE NBR-8890/2007 DN 2000</t>
  </si>
  <si>
    <t>TUBO CONCRETO ARMADO CLASSE EA-2 PB JE NBR-8890/2007 DN 1000</t>
  </si>
  <si>
    <t>TUBO CONCRETO ARMADO CLASSE PA-2 PB NBR-8890/2007 DN 700MM P</t>
  </si>
  <si>
    <t>TUBO CONCRETO ARMADO CLASSE EA-2 PB JE NBR-8890/2007 DN 1500</t>
  </si>
  <si>
    <t>TUBO CONCRETO ARMADO CLASSE PA-1 PB NBR-8890/2007 DN 600MM P</t>
  </si>
  <si>
    <t>TUBO CONCRETO ARMADO CLASSE PA-2 PB NBR-8890/2007 DN 2000MM</t>
  </si>
  <si>
    <t>TUBO CONCRETO ARMADO CLASSE EA-3 PB JE NBR-8890/2007 DN 1200</t>
  </si>
  <si>
    <t>TUBO CONCRETO ARMADO CLASSE EA-3 PB JE NBR-8890/2007 DN 1500</t>
  </si>
  <si>
    <t>TUBO CONCRETO ARMADO CLASSE EA-3 PB JE NBR-8890/2007 DN 2000</t>
  </si>
  <si>
    <t>TUBO CONCRETO ARMADO CLASSE EA-3 PB JE NBR-8890/2007 DN 700M</t>
  </si>
  <si>
    <t>TUBO CONCRETO ARMADO CLASSE EA-3 PB JE NBR-8890/2007 DN 900M</t>
  </si>
  <si>
    <t>TUBO CONCRETO ARMADO CLASSE EA-3 PB JE NBR-8890/2007 DN 1000</t>
  </si>
  <si>
    <t>TUBO CONCRETO ARMADO CLASSE EA-2 PB JE NBR-8890/2007 DN 400M</t>
  </si>
  <si>
    <t>TUBO CONCRETO ARMADO CLASSE EA-2 PB JE NBR-8890/2007 DN 500M</t>
  </si>
  <si>
    <t>TUBO CONCRETO ARMADO CLASSE PA-1 PB NBR-8890/2007 DN 700MM P</t>
  </si>
  <si>
    <t>TUBO CONCRETO ARMADO CLASSE EA-3 PB JE NBR-8890/2007 DN 600M</t>
  </si>
  <si>
    <t>TUBO CONCRETO ARMADO CLASSE EA-2 PB JE NBR-8890/2007 DN 700M</t>
  </si>
  <si>
    <t>TUBO CONCRETO ARMADO CLASSE PA-1 PB NBR-8890/2007 DN 400MM P</t>
  </si>
  <si>
    <t>TUBO CONCRETO ARMADO CLASSE EA-2 PB JE NBR-8890/2007 DN 1200</t>
  </si>
  <si>
    <t>TUBO CONCRETO ARMADO CLASSE PA-1 PB NBR-8890/2007 DN 800MM P</t>
  </si>
  <si>
    <t>TUBO CONCRETO ARMADO CLASSE PA-2 PB NBR-8890/2007 DN 500MM P</t>
  </si>
  <si>
    <t>TUBO CONCRETO ARMADO CLASSE PA-1 PB NBR-8890/2007 DN 1000MM</t>
  </si>
  <si>
    <t>TUBO CONCRETO ARMADO CLASSE EA-2 PB JE NBR-8890/2007 DN 900M</t>
  </si>
  <si>
    <t>TUBO CONCRETO ARMADO CLASSE EA-3 PB JE NBR-8890/2007 DN 400M</t>
  </si>
  <si>
    <t>TUBO CONCRETO ARMADO CLASSE PA-1 PB NBR-8890/2007 DN 900MM P</t>
  </si>
  <si>
    <t>TUBO CONCRETO ARMADO CLASSE PA-1 PB NBR-8890/2007 DN 1200MM</t>
  </si>
  <si>
    <t>TUBO CONCRETO ARMADO CLASSE PA-1 PB NBR-8890/2007 DN 1500MM</t>
  </si>
  <si>
    <t>TUBO CONCRETO ARMADO CLASSE PA-1 PB NBR-8890/2007 DN 2000MM</t>
  </si>
  <si>
    <t>TUBO CONCRETO ARMADO CLASSE PA-2 PB NBR-8890/2007 DN 300MM P</t>
  </si>
  <si>
    <t>TUBO CONCRETO ARMADO CLASSE PA-2 PB NBR-8890/2007 DN 400MM P</t>
  </si>
  <si>
    <t>TUBO CONCRETO ARMADO CLASSE PA-2 PB NBR-8890/2007 DN 600MM P</t>
  </si>
  <si>
    <t>TUBO CONCRETO ARMADO CLASSE PA-2 PB NBR-8890/2007 DN 800MM P</t>
  </si>
  <si>
    <t>TUBO CONCRETO ARMADO CLASSE PA-2 PB NBR-8890/2007 DN 900MM P</t>
  </si>
  <si>
    <t>TUBO CONCRETO ARMADO CLASSE PA-2 PB NBR-8890/2007 DN 1000MM</t>
  </si>
  <si>
    <t>TUBO CONCRETO ARMADO CLASSE PA-2 PB NBR-8890/2007 DN 1200MM</t>
  </si>
  <si>
    <t>TUBO CONCRETO ARMADO CLASSE PA-2 PB NBR-8890/2007 DN 1500MM</t>
  </si>
  <si>
    <t>TUBO CONCRETO ARMADO CLASSE EA-2 PB JE NBR-8890/2007 DN 800M</t>
  </si>
  <si>
    <t>TUBO CONCRETO ARMADO CLASSE EA-2 PB JE NBR-8890/2007 DN 600M</t>
  </si>
  <si>
    <t>TUBO CONCRETO ARMADO CLASSE EA-3 PB JE NBR-8890/2007 DN 800M</t>
  </si>
  <si>
    <t>TUBO CONCRETO ARMADO CLASSE EA-3 PB JE NBR-8890/2007 DN 500M</t>
  </si>
  <si>
    <t>TUBO CONCRETO SIMPLES CLASSE- PS1, PB NBR-8890 DN 200MM P/AG</t>
  </si>
  <si>
    <t>TUBO CONCRETO SIMPLES CLASSE -PS1 PB NBR-8890 DN 400 MM P/AG</t>
  </si>
  <si>
    <t>TUBO CONCRETO SIMPLES CLASSE -PS2 PB NBR-8890 DN 200MM P/AGU</t>
  </si>
  <si>
    <t>TUBO CONCRETO SIMPLES CLASSE - PS2 PB NBR-8890 DN 400MM P/AG</t>
  </si>
  <si>
    <t>TUBO CONCRETO SIMPLES CLASSE - PS2 PB NBR-8890 DN 300MM P/AG</t>
  </si>
  <si>
    <t>TUBO CONCRETO SIMPLES CLASSE - PS1 PB NBR-8890 DN 600MM P/AG</t>
  </si>
  <si>
    <t>TUBO CONCRETO SIMPLES CLASSE - PS2 PB NBR-8890 DN 500MM P/AG</t>
  </si>
  <si>
    <t>TUBO CONCRETO SIMPLES CLASSE - PS2 PB NBR-8890 DN 600MM P/AG</t>
  </si>
  <si>
    <t>TUBO CONCRETO SIMPLES CLASSE - PS1, PB NBR-8890 DN 500MM P/A</t>
  </si>
  <si>
    <t>TUBO CONCRETO SIMPLES CLASSE PS1, PB NBR-8890 DN 300MM P/AGU</t>
  </si>
  <si>
    <t>TUBO DE POLIETILENO DE ALTA DENSIDADE, PEAD, PE-80, NBR-8417</t>
  </si>
  <si>
    <t>TUBO PVC EB-644 P/ REDE COLET ESG JE DN 100MM</t>
  </si>
  <si>
    <t>TUBO PVC EB-644 P/ REDE COLET ESG JE DN 150MM</t>
  </si>
  <si>
    <t>TUBO PVC EB 644 P/ REDE COLET ESG JE DN 200MM</t>
  </si>
  <si>
    <t>TUBO PVC EB-644 P/ REDE COLET ESG JE DN 250MM</t>
  </si>
  <si>
    <t>TUBO PVC EB-644 P/ REDE COLET ESG JE DN 300MM</t>
  </si>
  <si>
    <t>TUBO PVC EB-644 P/ REDE COLET ESG JE DN 350MM</t>
  </si>
  <si>
    <t>TUBO PVC EB-644 P/ REDE COLET ESG JE DN 400MM</t>
  </si>
  <si>
    <t>TUBO PVC EB-644 P/ REDE COLET ESG JE DN 125MM</t>
  </si>
  <si>
    <t>TUBO PVC DEFOFO EB-1208 P/ REDE AGUA JE 1 MPA DN 100MM</t>
  </si>
  <si>
    <t>TUBO PVC DEFOFO EB-1208 P/ REDE AGUA JE 1 MPA DN 250MM</t>
  </si>
  <si>
    <t>TUBO PVC DEFOFO EB-1208 P/ REDE AGUA JE 1 MPA DN 300MM</t>
  </si>
  <si>
    <t>TUBO PVC DEFOFO EB-1208 P/ REDE AGUA JE 1 MPA DN 150MM</t>
  </si>
  <si>
    <t>TUBO PVC DEFOFO EB-1208 P/ REDE AGUA JE 1 MPA DN 200MM</t>
  </si>
  <si>
    <t>TUBO PVC DRENAGEM CORRUGADO FLEXIVEL PERFURADO DN 65</t>
  </si>
  <si>
    <t>TUBO PVC DRENAGEM CORRUGADO FLEXIVEL PERFURADO DN 100 OU 110</t>
  </si>
  <si>
    <t>TUBO PVC DRENAGEM CORRUGADO RIGIDO PERFURADO DN 150</t>
  </si>
  <si>
    <t>TUBO PVC SERIE NORMAL - ESGOTO  PREDIAL DN 40MM - NBR 5688</t>
  </si>
  <si>
    <t>TUBO PVC  SERIE NORMAL - ESGOTO  PREDIAL DN 100MM - NBR 5688</t>
  </si>
  <si>
    <t>TUBO PVC SERIE NORMAL - ESGOTO PREDIAL DN 75MM - NBR 5688</t>
  </si>
  <si>
    <t>TUBO PVC  SERIE NORMAL - ESGOTO  PREDIAL DN 50MM - NBR 5688</t>
  </si>
  <si>
    <t>TUBO PVC PBV SERIE R P/ ESG OU AGUAS PLUVIAIS PREDIAL DN 75M</t>
  </si>
  <si>
    <t>TUBO PVC PBV SERIE R P/ ESG OU AGUAS PLUVIAIS PREDIAL DN 150</t>
  </si>
  <si>
    <t>TUBO PVC PBV SERIE R P/ ESG OU AGUAS PLUVIAIS PREDIAL DN 100</t>
  </si>
  <si>
    <t>TUBO PVC PBA 12 JE NBR 5647 P/REDE AGUA DN 50/DE 60 MM</t>
  </si>
  <si>
    <t>TUBO PVC PBA 12 JE NBR 5647 P/REDE AGUA DN 65/DE 75 MM</t>
  </si>
  <si>
    <t>TUBO PVC PBA 12 JE NBR 5647 P/REDE AGUA DN 75/DE 85 MM</t>
  </si>
  <si>
    <t>TUBO PVC PBA 12 JE NBR 5647 P/REDE AGUA DN 100/DE 110 MM</t>
  </si>
  <si>
    <t>TUBO PVC DE REVESTIMENTO GEOMECANICO NERVURADO REFORCADO DN</t>
  </si>
  <si>
    <t>TUBO PVC DE REVESTIMENTO GEOMECANICO NERVURADO STANDARD DN 2</t>
  </si>
  <si>
    <t>TUBO PVC DE REVESTIMENTO GEOMECANICO NERVURADO STANDARD DN 1</t>
  </si>
  <si>
    <t>TUBO PVC ROSCAVEL EB-892 P/ AGUA FRIA PREDIAL 1/2"</t>
  </si>
  <si>
    <t>TUBO PVC ROSCAVEL EB-892 P/ AGUA FRIA PREDIAL 3"</t>
  </si>
  <si>
    <t>TUBO PVC ROSCAVEL EB-892 P/ AGUA FRIA PREDIAL 6"</t>
  </si>
  <si>
    <t>TUBO PVC ROSCAVEL EB-892 P/ AGUA FRIA PREDIAL 3/4"</t>
  </si>
  <si>
    <t>TUBO PVC ROSCAVEL EB-892 P/ AGUA FRIA PREDIAL 2"</t>
  </si>
  <si>
    <t>TUBO PVC ROSCAVEL EB-892 P/ AGUA FRIA PREDIAL 1 1/4"</t>
  </si>
  <si>
    <t>TUBO PVC ROSCAVEL EB-892 P/ AGUA FRIA PREDIAL 1 1/2"</t>
  </si>
  <si>
    <t>TUBO PVC ROSCAVEL EB-892 P/ AGUA FRIA PREDIAL 2 1/2"</t>
  </si>
  <si>
    <t>TUBO PVC ROSCAVEL EB-892 P/ AGUA FRIA PREDIAL 4"</t>
  </si>
  <si>
    <t>TUBO PVC ROSCAVEL EB-892 P/ AGUA FRIA PREDIAL 5"</t>
  </si>
  <si>
    <t>TUBO PVC ROSCAVEL EB-892 P/ AGUA FRIA PREDIAL 1"</t>
  </si>
  <si>
    <t>TUBO PVC SOLDAVEL EB-892 P/AGUA FRIA PREDIAL DN 20MM</t>
  </si>
  <si>
    <t>TUBO PVC SOLDAVEL EB-892 P/AGUA FRIA PREDIAL DN 25MM</t>
  </si>
  <si>
    <t>TUBO PVC SOLDAVEL EB-892 P/AGUA FRIA PREDIAL DN 32MM</t>
  </si>
  <si>
    <t>TUBO PVC SOLDAVEL EB-892 P/AGUA FRIA PREDIAL DN 110MM</t>
  </si>
  <si>
    <t>TUBO PVC SOLDAVEL EB-892 P/AGUA FRIA PREDIAL DN 75MM</t>
  </si>
  <si>
    <t>TUBO PVC SOLDAVEL EB-892 P/AGUA FRIA PREDIAL DN 85MM</t>
  </si>
  <si>
    <t>TUBO PVC SOLDAVEL EB-892 P/AGUA FRIA PREDIAL DN 60MM</t>
  </si>
  <si>
    <t>TUBO PVC SOLDAVEL EB-892 P/AGUA FRIA PREDIAL DN 40MM</t>
  </si>
  <si>
    <t>TUBO PVC SOLDAVEL EB-892 P/AGUA FRIA PREDIAL DN 50MM</t>
  </si>
  <si>
    <t>TUBO DE PVC , TIPO LEVE, DN = 125 MM PARA VENTILAÇÃO / EXAUS</t>
  </si>
  <si>
    <t>TUBO PVC TIPO LEVE PBL DN 250MM PARA VENTILAÇÃO / EXAUSTÃO</t>
  </si>
  <si>
    <t>TUBO PVC TIPO LEVE PBL DN 300MM PARA VENTILAÇÃO / EXAUSTÃO</t>
  </si>
  <si>
    <t>TUBO PVC TIPO LEVE PBL DN 400MM PARA VENTILAÇÃO / EXAUSTÃO</t>
  </si>
  <si>
    <t>TUBO PVC TIPO LEVE PBL DN 200MM</t>
  </si>
  <si>
    <t>TUBO PVC TIPO LEVE PBL DN 150MM</t>
  </si>
  <si>
    <t>TUBO PVC TIPO LEVE PBL DN 450MM PARA VENTILAÇÃO / EXAUSTÃO</t>
  </si>
  <si>
    <t>UNIAO FERRO GALV ROSCA 1/2"</t>
  </si>
  <si>
    <t>UNIAO FERRO GALV ROSCA 1 1/2"</t>
  </si>
  <si>
    <t>UNIAO FERRO GALV ROSCA 3/4"</t>
  </si>
  <si>
    <t>UNIAO FERRO GALV ROSCA 1"</t>
  </si>
  <si>
    <t>UNIAO FERRO GALV ROSCA 2"</t>
  </si>
  <si>
    <t>UNIAO FERRO GALV ROSCA 1 1/4"</t>
  </si>
  <si>
    <t>UNIAO FERRO GALV ROSCA 2 1/2"</t>
  </si>
  <si>
    <t>UNIAO FERRO GALV ROSCA 3"</t>
  </si>
  <si>
    <t>UNIAO FERRO GALV ROSCA 4"</t>
  </si>
  <si>
    <t>UNIAO PVC C/ROSCA P/AGUA FRIA PREDIAL 1/2"</t>
  </si>
  <si>
    <t>UNIAO PVC C/ROSCA P/AGUA FRIA PREDIAL 2"</t>
  </si>
  <si>
    <t>UNIAO PVC SOLD P/AGUA FRIA PREDIAL 40MM</t>
  </si>
  <si>
    <t>UNIAO PVC SOLD P/AGUA FRIA PREDIAL 32MM</t>
  </si>
  <si>
    <t>UNIAO PVC C/ROSCA P/AGUA FRIA PREDIAL 1 1/4"</t>
  </si>
  <si>
    <t>UNIAO PVC SOLD P/AGUA FRIA PREDIAL 50MM</t>
  </si>
  <si>
    <t>UNIAO PVC C/ROSCA P/AGUA FRIA PREDIAL 2 1/2"</t>
  </si>
  <si>
    <t>UNIAO PVC C/ROSCA P/AGUA FRIA PREDIAL 3/4"</t>
  </si>
  <si>
    <t>UNIAO PVC C/ROSCA P/AGUA FRIA PREDIAL 1"</t>
  </si>
  <si>
    <t>UNIAO PVC C/ROSCA P/AGUA FRIA PREDIAL 1 1/2"</t>
  </si>
  <si>
    <t>UNIAO PVC C/ROSCA P/AGUA FRIA PREDIAL 3"</t>
  </si>
  <si>
    <t>UNIAO PVC SOLD P/AGUA FRIA PREDIAL 20MM</t>
  </si>
  <si>
    <t>UNIAO PVC SOLD P/AGUA FRIA PREDIAL 25MM</t>
  </si>
  <si>
    <t>UNIAO PVC SOLD P/AGUA FRIA PREDIAL 85MM</t>
  </si>
  <si>
    <t>UNIAO PVC SOLD P/AGUA FRIA PREDIAL 110MM</t>
  </si>
  <si>
    <t>UNIAO PVC SOLD P/AGUA FRIA PREDIAL 75MM</t>
  </si>
  <si>
    <t>UNIAO PVC SOLD P/AGUA FRIA PREDIAL 60MM</t>
  </si>
  <si>
    <t>UNIAO PVC C/ROSCA P/AGUA FRIA PREDIAL 4"</t>
  </si>
  <si>
    <t>USINA DE ASFALTO A QUENTE FIXA CONTINUA TIPO ”CONTRA-FLUXO”</t>
  </si>
  <si>
    <t>USINA DE CONCRETO FIXA  CAP 90 A 120M3/H, CIBI , MODELO ASTR</t>
  </si>
  <si>
    <t>USINA MISTURADORA DE SOLOS CIBER USC-50 P,  DOSADORES TRIPLO</t>
  </si>
  <si>
    <t>VÁLVULA DE DESCARGA DE *1 1/2"* COM REGISTRO E ACABAMENTO EM</t>
  </si>
  <si>
    <t>VALVULA PE C/ CRIVO BRONZE 3/4"</t>
  </si>
  <si>
    <t>VALVULA PE C/ CRIVO BRONZE 4"</t>
  </si>
  <si>
    <t>VALVULA PE C/ CRIVO BRONZE 2 1/2"</t>
  </si>
  <si>
    <t>VALVULA PE C/ CRIVO BRONZE 2"</t>
  </si>
  <si>
    <t>VALVULA PE C/ CRIVO BRONZE 1 1/4"</t>
  </si>
  <si>
    <t>VALVULA PE C/ CRIVO BRONZE 1"</t>
  </si>
  <si>
    <t>VALVULA PE C/ CRIVO BRONZE 3"</t>
  </si>
  <si>
    <t>VALVULA PE C/ CRIVO BRONZE 1 1/2"</t>
  </si>
  <si>
    <t>VÁLVULA DE RETENÇÃO HORIZONTAL, DE BRONZE (PN-25) 1/2", 400</t>
  </si>
  <si>
    <t>VALVULA RETENCAO HORIZONTAL BRONZE (PN-25) 2 1/2" 400PSI TAM</t>
  </si>
  <si>
    <t>VALVULA RETENCAO HORIZONTAL BRONZE (PN-25) 3" 400PSI TAMPA C</t>
  </si>
  <si>
    <t>VALVULA RETENCAO HORIZONTAL BRONZE (PN-25) 4" 400PSI TAMPA C</t>
  </si>
  <si>
    <t>VALVULA RETENCAO HORIZONTAL BRONZE (PN-25) 2" 400PSI TAMPA C</t>
  </si>
  <si>
    <t>VALVULA RETENCAO HORIZONTAL BRONZE (PN-25) 1 1/2" 400PSI TAM</t>
  </si>
  <si>
    <t>VALVULA RETENCAO HORIZONTAL BRONZE (PN-25) 1" 400PSI TAMPA C</t>
  </si>
  <si>
    <t>VALVULA RETENCAO HORIZONTAL BRONZE (PN-25) 1 1/4" 400PSI TAM</t>
  </si>
  <si>
    <t>VALVULA RETENCAO HORIZONTAL BRONZE (PN-25) 3/4" 400PSI TAMPA</t>
  </si>
  <si>
    <t>VALVULA RETENCAO VERTICAL BRONZE (PN-16) 3/4" 200PSI - EXTRE</t>
  </si>
  <si>
    <t>VALVULA RETENCAO VERTICAL BRONZE (PN-16) 3" 200PSI - EXTREMI</t>
  </si>
  <si>
    <t>VALVULA RETENCAO VERTICAL BRONZE (PN-16) 4" 200PSI - EXTREMI</t>
  </si>
  <si>
    <t>VALVULA RETENCAO VERTICAL BRONZE (PN-16) 1 1/2" 200PSI - EXT</t>
  </si>
  <si>
    <t>VALVULA RETENCAO VERTICAL BRONZE (PN-16) 2" 200PSI - EXTREMI</t>
  </si>
  <si>
    <t>VALVULA RETENCAO VERTICAL BRONZE (PN-16) 1" 200PSI - EXTREMI</t>
  </si>
  <si>
    <t>VALVULA RETENCAO VERTICAL BRONZE (PN-16) 1 1/4" 200PSI - EXT</t>
  </si>
  <si>
    <t>VASO SANITARIO SIFONADO LOUCA BRANCA - PADRAO POPULAR</t>
  </si>
  <si>
    <t>VASO SANITARIO SIFONADO LOUCA COR - PADRAO MEDIO</t>
  </si>
  <si>
    <t>VASO SANITARIO SIFONADO C/CAIXA ACOPLADA LOUCA BRANCA - PADR</t>
  </si>
  <si>
    <t>TANQUE LOUCA BRANCA SUSPENSO - 18L OU EQUIV</t>
  </si>
  <si>
    <t>TANQUE LOUCA BRANCA C/COLUNA - 22L OU EQUIV</t>
  </si>
  <si>
    <t>LAVATORIO LOUCA BRANCA SUSPENSO 29,5 X 39,0CM OU EQUIV-PADRA</t>
  </si>
  <si>
    <t>LAVATORIO LOUCA BRANCA C/ COLUNA MEDINDO 45 X 55CM OU EQUIV</t>
  </si>
  <si>
    <t>LAVATORIO/CUBA DE SOBREPOR OVAL LOUCA BRANCA 50 X 55CM OU EQ</t>
  </si>
  <si>
    <t>LAVATORIO/CUBA DE SOBREPOR OVAL LOUCA COR 50 X 55CM OU EQUIV</t>
  </si>
  <si>
    <t>LAVATORIO LOUCA COR SUSPENSO 29,5 X 39CM OU EQUIV - PADRAO P</t>
  </si>
  <si>
    <t>MICTORIO SIFONADO LOUCA COR C/PERTENCES</t>
  </si>
  <si>
    <t>LAVATORIO LOUCA COR C/ COLUNA MEDINDO 45 X 55CM OU EQUIV - P</t>
  </si>
  <si>
    <t>MICTORIO SIFONADO LOUCA BRANCA C/PERTENCES</t>
  </si>
  <si>
    <t>VASSOURA MECANICA REBOCAVEL C/ ESCOVA CILINDRICA LARGURA VAR</t>
  </si>
  <si>
    <t>VASSOURA MECANICA REBOCAVEL C/ LARGURA DE VARRIMENTO 2,66M T</t>
  </si>
  <si>
    <t>VENTOSA SIMPLES FOFO C/ FLANGES PN-10/16/25 DN 50</t>
  </si>
  <si>
    <t>VENTOSA SIMPLES FOFO C/ROSCA PN-25 DN 2</t>
  </si>
  <si>
    <t>VENTOSA SIMPLES FOFO C/ROSCA PN-25 DN 1 1/2</t>
  </si>
  <si>
    <t>VENTOSA SIMPLES FOFO C/ROSCA PN-25 DN 3/4</t>
  </si>
  <si>
    <t>VENTOSA SIMPLES FOFO C/ROSCA PN-25 DN 1</t>
  </si>
  <si>
    <t>VENTOSA SIMPLES FOFO C/ROSCA PN-25 DN 1 1/4</t>
  </si>
  <si>
    <t>VENTOSA TRIPLICE FUNCAO FOFO C/ FLANGES PN-10/16/25 DN 50</t>
  </si>
  <si>
    <t>VENTOSA TRIPLICE FUNCAO FOFO C/ FLANGES PN-25 DN 100</t>
  </si>
  <si>
    <t>VENTOSA TRIPLICE FUNCAO FOFO C/ FLANGES PN-10/16 DN 150</t>
  </si>
  <si>
    <t>VENTOSA TRIPLICE FUNCAO FOFO C/ FLANGES PN-10/16 DN 100</t>
  </si>
  <si>
    <t>VENTOSA TRIPLICE FUNCAO FOFO C/ FLANGES PN-10 DN 200</t>
  </si>
  <si>
    <t>VENTOSA TRIPLICE FUNCAO FOFO C/ FLANGES PN-16 DN 200</t>
  </si>
  <si>
    <t>VENTOSA TRIPLICE FUNCAO FOFO C/ FLANGES PN-25 DN 150</t>
  </si>
  <si>
    <t>VENTOSA TRIPLICE FUNCAO FOFO C/ FLANGES PN-25 DN 200</t>
  </si>
  <si>
    <t>VERNIZ POLIURETANO BRILHANTE INCOLOR</t>
  </si>
  <si>
    <t>VERNIZ SINTETICO BRILHANTE</t>
  </si>
  <si>
    <t>VERNIZ SINTETICO FOSCO</t>
  </si>
  <si>
    <t>GOMALACA</t>
  </si>
  <si>
    <t>VERNIZ COPAL</t>
  </si>
  <si>
    <t>SYNTEKO C/ CATALIZADOR</t>
  </si>
  <si>
    <t>VERNIZ POLIURETANO BRILHANTE</t>
  </si>
  <si>
    <t>VERNIZ POLIURETANO FOSCO</t>
  </si>
  <si>
    <t>SOLUÇÃO DE SILICONE HIDRORREPELENE PARA  APLICAÇÃO EM TIJOLO</t>
  </si>
  <si>
    <t>SOLUÇÃO DE SILICONE HIDRORREPELENTE PARA SER APLICADO EM CON</t>
  </si>
  <si>
    <t>VIBRADOR DE IMERSAO C/ MOTOR ELETRICO 2HP MONOFASICO QUALQUE</t>
  </si>
  <si>
    <t>VIBRADOR DE IMERSAO C/ MOTOR DIESEL 4,5HP DIAM 48MM C/ MANGO</t>
  </si>
  <si>
    <t>VIBRADOR DE IMERSAO C/ MOTOR ELETRICO TRIFASICO ACIMA DE 2HP</t>
  </si>
  <si>
    <t>VIBROACABADORA DE ASFALTO SOBRE ESTEIRAS, CIBER, MOD. AF 500</t>
  </si>
  <si>
    <t>VIDRACEIRO</t>
  </si>
  <si>
    <t>VIDRO LISO INCOLOR 3MM - SEM COLOCACAO</t>
  </si>
  <si>
    <t>VIDRO LISO INCOLOR 6MM - SEM COLOCACAO</t>
  </si>
  <si>
    <t>VIDRO LISO INCOLOR 4MM - SEM COLOCACAO</t>
  </si>
  <si>
    <t>VIDRO LISO INCOLOR 5MM - SEM COLOCACAO</t>
  </si>
  <si>
    <t>VIDRO LISO INCOLOR 2MM - SEM COLOCACAO</t>
  </si>
  <si>
    <t>VIDRO COMUM LAMINADO LISO INCOLOR DUPLO, ESPESSURA TOTAL 6MM</t>
  </si>
  <si>
    <t>VIDRO COMUM LAMINADO LISO INCOLOR TRIPLO, ESPESSURA TOTAL 12</t>
  </si>
  <si>
    <t>MASSA PARA VIDRO</t>
  </si>
  <si>
    <t>VIDRO MARTELADO 4 MM - SEM COLOCACAO</t>
  </si>
  <si>
    <t>VIDRO CANELADO 4 MM - SEM COLOCACAO</t>
  </si>
  <si>
    <t>VIDRO TEMPERADO VERDE E= 6MM, SEM COLOCAÇÃO</t>
  </si>
  <si>
    <t>VIDRO TEMPERADO VERDE E=10MM, SEM COLOCAÇÃO</t>
  </si>
  <si>
    <t>VIDRO TEMPERADO VERDE E=8MM, SEM COLOCAÇÃO</t>
  </si>
  <si>
    <t>VIDRO COMUM LAMINADO LISO INCOLOR TRIPLO, ESPESSURA TOTAL 15</t>
  </si>
  <si>
    <t>VIDRO TEMPERADO INCOLOR  E=6MM, SEM COLOCAÇÃO</t>
  </si>
  <si>
    <t>VIDRO TEMPERADO INCOLOR E=8MM, SEM COLOCAÇÃO</t>
  </si>
  <si>
    <t>VIDRO TEMPERADO INCOLOR  E=10MM, SEM COLOCAÇÃO</t>
  </si>
  <si>
    <t>VIGIA NOTURNO</t>
  </si>
  <si>
    <t>CRUZETA DE MADEIRA DE LEI, COMPRIM= 2,4M SECAO TRANSVERSAL 9</t>
  </si>
  <si>
    <t>CIMENTO PORTLAND COMUM CP I-32</t>
  </si>
  <si>
    <t>KG     1</t>
  </si>
  <si>
    <t>MOTORISTA DE CAMINHAO - PISO MENSAL (ENCARGO SOCIAL MENSALIS</t>
  </si>
  <si>
    <t>ME</t>
  </si>
  <si>
    <t>S      2</t>
  </si>
  <si>
    <t>SERVENTE - PISO MENSAL (ENCARGO SOCIAL MENSALISTA)</t>
  </si>
  <si>
    <t>CERAMICA ESMALTADA EXTRA OU 1A QUALID P/ PAREDE 20 X 20CM  P</t>
  </si>
  <si>
    <t>RETARDO PARA CORDEL DETONANTE</t>
  </si>
  <si>
    <t>CERAMICA TP GRES EXTRA OU 1A QUALIDADE P/ PISO PEI-4</t>
  </si>
  <si>
    <t>CERAMICA TP GRES COMERCIAL OU 2A QUALIDADE P/ PISO PEI-3</t>
  </si>
  <si>
    <t>CAIXA DE INCENDIO/ABRIGO DE MANGUEIRAS EM CHAPA SAE 1020 LAM</t>
  </si>
  <si>
    <t>CERAMICA TP GRES EXTRA OU 1A QUALIDADE 20 X 20CM P/ PAREDE P</t>
  </si>
  <si>
    <t>ANDAIME SUSPENSO PLATAFORMA C/ 1,50M DE LARGURA CAP. CARGA A</t>
  </si>
  <si>
    <t>S      1</t>
  </si>
  <si>
    <t>ANDAIME METALICO TUBULAR DE ENCAIXE TIPO TORRE, C/ LARGURA A</t>
  </si>
  <si>
    <t>M/</t>
  </si>
  <si>
    <t>MES    1</t>
  </si>
  <si>
    <t>/MES   2</t>
  </si>
  <si>
    <t>BETONEIRA 320L ELETRICA TRIFASICA 3HP C/ CARREGADOR MECANICO</t>
  </si>
  <si>
    <t>BETONEIRA 320L ELETRICA TRIFASICA 3HP S/ CARREGADOR MECANICO</t>
  </si>
  <si>
    <t>BETONEIRA 580L ELETRICA TRIFASICA 7,5HP C/ CARREGADOR MECANI</t>
  </si>
  <si>
    <t>BETONEIRA 320 LITROS, COM CARREGADOR, MOTOR ELÉTRICO TRIFÁSI</t>
  </si>
  <si>
    <t>BETONEIRA 320 A 400 LITROS, SEM CARREGADOR, MOTOR ELÉTRICO T</t>
  </si>
  <si>
    <t>BETONEIRA 580 LITROS, SEM CARREGADOR, MOTOR ELÉTRICO TRIFÁSI</t>
  </si>
  <si>
    <t>BETONEIRA 320 LITROS, SEM CARREGADOR, MOTOR A DIESEL DE 5,5</t>
  </si>
  <si>
    <t>BETONEIRA 580 LITROS, COM CARREGADOR, MOTOR A DIESEL DE 7,5</t>
  </si>
  <si>
    <t>ASFALTO DILUIDO A GRANEL CR-250 P/ PAVIMENTACAO ASFALTICA</t>
  </si>
  <si>
    <t>CALHA CONCRETO SIMPLES D = 30 CM P/ AGUA PLUVIAL</t>
  </si>
  <si>
    <t>CALHA CONCRETO SIMPLES D = 40 CM P/ AGUA PLUVIAL</t>
  </si>
  <si>
    <t>CALHA CONCRETO SIMPLES D = 50 CM P/ AGUA PLUVIAL</t>
  </si>
  <si>
    <t>CALHA CONCRETO SIMPLES D = 60 CM P/ AGUA PLUVIAL</t>
  </si>
  <si>
    <t>CALHA CONCRETO SIMPLES D = 80 CM P/ AGUA PLUVIAL</t>
  </si>
  <si>
    <t>PORTA MADEIRA COMPENSADA LISA PARA PINTURA 60 X 210 X 3,5CM</t>
  </si>
  <si>
    <t>PORTA MADEIRA COMPENSADA LISA PARA PINTURA 70 X 210 X 3,5CM</t>
  </si>
  <si>
    <t>PORTA MADEIRA COMPENSADA LISA PARA PINTURA 80 X 210 X 3,5CM</t>
  </si>
  <si>
    <t>PORTA MADEIRA COMPENSADA LISA PARA PINTURA 90 X 210 X 3,5CM</t>
  </si>
  <si>
    <t>ROCADEIRA COSTAL MARCA SHINDAIWA MOD BP-35 OU SIMILAR C/ MOT</t>
  </si>
  <si>
    <t>ANTRACITO</t>
  </si>
  <si>
    <t>HEXAMETAFOSFATO DE SODIO</t>
  </si>
  <si>
    <t>MADEIRA LEI 2A QUALIDADE SERRADA APARELHADA</t>
  </si>
  <si>
    <t>MADEIRA LEI 3A QUALIDADE SERRADA APARELHADA</t>
  </si>
  <si>
    <t>TABUA MADEIRA 1A QUALIDADE 2,5 X 23,0CM (1 X 9") NAO APARELH</t>
  </si>
  <si>
    <t>TABUA MADEIRA 3A QUALIDADE 2,5 X 23,0CM (1 X 9") NAO APARELH</t>
  </si>
  <si>
    <t>TABUA MADEIRA 3A QUALIDADE 2,5 X 15,0CM (1 X 6") NAO APARELH</t>
  </si>
  <si>
    <t>CAIXA DE PASSAGEM OCTOGONAL 4" X 4" FUNDO MOVEL, EM CHAPA GA</t>
  </si>
  <si>
    <t>DIVISORIA (N3) PAINEL/VIDRO/PAINEL VERMICULITA E=35MM - MONT</t>
  </si>
  <si>
    <t>ELEMENTO VAZADO CERAMICO 10 X 10 X 10CM</t>
  </si>
  <si>
    <t>BOMBA AUTO-ASPIRANTE C/ MOTOR ELETRICO MONOFASICO 1/4 CV BOC</t>
  </si>
  <si>
    <t>ELEMENTO VAZADO CONCRETO 50 X 50 X 5 CM C/ FUROS QUADRADOS</t>
  </si>
  <si>
    <t>ELEMENTO VAZADO NEO-REX 22-B - 33 X 33 X 10 CM</t>
  </si>
  <si>
    <t>ELEMENTO VAZADO NEO-REX 17-G - 39 X 29 X 10 CM</t>
  </si>
  <si>
    <t>ELEMENTO VAZADO NEO-REX 22-C - 29 X 29 X 06 CM</t>
  </si>
  <si>
    <t>ELEMENTO VAZADO NEO-REX 59 - 40 X 10 X 10 CM</t>
  </si>
  <si>
    <t>ELEMENTO VAZADO NEO-REX 72-A - 39 X 22 X 15 CM</t>
  </si>
  <si>
    <t>BOMBA SUBMERSA 4" P/ POCO PROFUNDO ELETRICA MONOFASICA 1/2CV</t>
  </si>
  <si>
    <t>BOMBA SUBMERSIVEL P/ DRENAGEM ELETRICA TRIFASICA 1CV SAIDA 2</t>
  </si>
  <si>
    <t>BOMBA SUBMERSIVEL P/ DRENAGEM ELETRICA TRIFASICA 2CV SAIDA 2</t>
  </si>
  <si>
    <t>BOMBA SUBMERSIVEL P/ DRENAGEM SCHNEIDER BCS-220, 1CV  TRIFÁS</t>
  </si>
  <si>
    <t>BOMBA SUBMERSIVEL SCHNEIDER BCS-220  1CV TRIFASICA, SAIDA 2"</t>
  </si>
  <si>
    <t>MOTONIVELADORA CARTEPILLAR 140-H 185HP PESO OPERACIONAL 14,7</t>
  </si>
  <si>
    <t>TRATOR DE PNEUS MASSEY FERGUSSON MF-25OX STANDARD 51HP**CAIX</t>
  </si>
  <si>
    <t>USINA DE ASFALTO À QUENTE FIXA, TIPO "CONTRA FLUXO"  TEREX,</t>
  </si>
  <si>
    <t>ELEMENTO VAZADO NEO-REX 2-A - 26 X 14 X 8 CM</t>
  </si>
  <si>
    <t>ELEMENTO VAZADO CONCRETO 20 X 10 X 7CM</t>
  </si>
  <si>
    <t>ELEMENTO VAZADO CONCRETO 10 X 10 X 10CM</t>
  </si>
  <si>
    <t>ELEMENTO VAZADO CONCRETO 33 X 11CM - E = 10CM</t>
  </si>
  <si>
    <t>MESA VIBRATORIA MVM - 2,0 X 1,0M MOTOR ELETRICO 3CV - 2POLOS</t>
  </si>
  <si>
    <t>CAVALO MECANICO SCANIA LA4X2NA STANDART - POT MAX =360HP - C</t>
  </si>
  <si>
    <t>BLOCO ESTRUTURAL CERAMICO - 14 X 19 X 29 CM - FBK &gt; OU = 4,5</t>
  </si>
  <si>
    <t>TIJOLO CERAMICO FURADO 3 FUROS 10 X 15 X 30CM</t>
  </si>
  <si>
    <t>VOLKSWAGEN GOL 1.0 MOTOR A GASOLINA**CAIXA**</t>
  </si>
  <si>
    <t>TIJOLO CERAMICO REFRATARIO 6,3 X 11,4 X 22,9CM</t>
  </si>
  <si>
    <t>CAMINHAO BASCULANTE 4,0M3 TOCO FORD F-12000 S270 MOTOR CUMMI</t>
  </si>
  <si>
    <t>CAMINHÃO TOCO VOLKSWAGEN 13 180 E, 180 CV,  PBT=13000 KG - C</t>
  </si>
  <si>
    <t>CAMINHÃO TOCO FORD F-4000,  POTENCIA 120 CV,  PBT = 6800 KG,</t>
  </si>
  <si>
    <t>CAMINHAO PIPA TRUCADO 14.000L (C/ TERCEIRO EIXO) VOLKSWAGEN</t>
  </si>
  <si>
    <t>CAMINHAO PIPA 3.000L TOCO MERCEDES BENZ   712 C - POTENCIA 1</t>
  </si>
  <si>
    <t>MARMORE ACINZENTADO POLIDO P/ DIVISORIA E = 3CM</t>
  </si>
  <si>
    <t>MARMORE BRANCO POLIDO P/ DIVISORIAS E = 3CM</t>
  </si>
  <si>
    <t>CAVALO MECANICO SCANIA GA4X2NZ STANDART - POT MAX =322HP - C</t>
  </si>
  <si>
    <t>CAMINHÃO  TOCO FORD CARGO 815 E,   150  CV,  PBT= 8250 KG ,</t>
  </si>
  <si>
    <t>EMPILHADEIRA C/ TORRE TRIPLEX 4,80M 189” DE ELEVACAO C/ DESL</t>
  </si>
  <si>
    <t>EMPILHADEIRA C/ TORRE TRIPLEX 4,80M 189" DE ELEVACAO C/ DESL</t>
  </si>
  <si>
    <t>REGUA VIBRATORIA DE CONCRETO TRELISSADA EQUIPADA COM MOTOR A</t>
  </si>
  <si>
    <t>ROLO COMPACTADOR DE PNEUS ESTÁTICO, PRESSÃO VARIÁVEL, POTÊNC</t>
  </si>
  <si>
    <t>ROLO COMPACTADOR VIBRATÓRIO DE UM CILINDRO LISO DE AÇO PARA</t>
  </si>
  <si>
    <t>ROLO COMPACTADOR VIBRATÓRIO DE UM CILINDRO AÇO LISO, MULLER,</t>
  </si>
  <si>
    <t>HIDRO-JATEADORA CONSMAQ MOD JT P/ DESOBSTRUCAO GALERIAS AGUA</t>
  </si>
  <si>
    <t>LIMPADORA DE SUCCAO C/ ASPIRADORA MECANICA USIMECA MOD US-86</t>
  </si>
  <si>
    <t>EQUIPAMENTO P/ LIMPEZA DE FOSSAS C/ USO DE VACUO TIPO SEWER</t>
  </si>
  <si>
    <t>ALISADORA DE CONCRETO WACKER MOD CT 36/ADT C/ MOTOR A GASOLI</t>
  </si>
  <si>
    <t>ROCADEIRA REBOCAVEL LAVRALE MOD RDU 130/540**CAIXA**</t>
  </si>
  <si>
    <t>CONTAINER 220 X 620CM PADRAO SIMPLES (S/ DIVISORIAS) TIPO CA</t>
  </si>
  <si>
    <t>ESCAVADEIRA HIDRAULICA SOBRE ESTEIRA FIAT ALLIS MOD. FX-215L</t>
  </si>
  <si>
    <t>ESCAVADEIRA HIDRAULICA SOBRE ESTEIRA KOMATSU MOD. PC-200-6 C</t>
  </si>
  <si>
    <t>ESCAVADEIRA HIDRAULICA SOBRE ESTEIRA KOMATSU MOD. PC 150 SE-</t>
  </si>
  <si>
    <t>SOLVENTE P/ COLA FORMICA EMB 1/4 GL</t>
  </si>
  <si>
    <t>RETROESCAVADEIRA C/ CARREGADEIRA SOBRE RODAS MAXION MOD 750-</t>
  </si>
  <si>
    <t>RETROESCAVADEIRA C/ CARREGADEIRA SOBRE RODAS MAXION MOD. 750</t>
  </si>
  <si>
    <t>PLACA PRE-MOLDADA DE GRANILITE, MARMORITE OU GRANITINA ESP =</t>
  </si>
  <si>
    <t>ARADO REVERSIVEL MARCA LAVRALE MOD. AR - 3 X 2" / TM, REBOCA</t>
  </si>
  <si>
    <t>GRADE DE DISCO  MARCA MARCHESAN (TATU) MOD. GA - 20X24" C/ 2</t>
  </si>
  <si>
    <t>GRADE DE DISCO MECANICA MARCA MARCHESAN (TATU), MOD.GAM 24X2</t>
  </si>
  <si>
    <t>GUINCHO ELETRICO DE COLUNA * 2,5 HP * C/ EMBREAGEM, TRIFASIC</t>
  </si>
  <si>
    <t>CARPETE DE NYLON E = 4,5MM DURAFELTI COLOCADO</t>
  </si>
  <si>
    <t>CARPETE DE NYLON E = 10MM COLOCADO</t>
  </si>
  <si>
    <t>CARPETE DE NYLON E = 6MM COLOCADO</t>
  </si>
  <si>
    <t>CACO CERAMICO</t>
  </si>
  <si>
    <t>GUINDAUTO HIDRAULICO MADAL MD-6501, CARGA MAX 3,25T (A 2M) E</t>
  </si>
  <si>
    <t>GUINDASTE HIDRAULICO VEICULAR, C/LANÇA TELESCÓPICA DE ACIONA</t>
  </si>
  <si>
    <t>TABUA DE EUCALIPTO 1A QUALIDADE LARG. 30 X 300 CM</t>
  </si>
  <si>
    <t>TABUA DE PINUS 1A QUALIDADE 10 X 300CM</t>
  </si>
  <si>
    <t>TABUA DE PINUS 1A QUALIDADE 20 X 300CM</t>
  </si>
  <si>
    <t>TABUA DE PINUS 1A QUALIDADE 30 X 300CM</t>
  </si>
  <si>
    <t>TABUA MADEIRA LEI 1A QUALIDADE 1,5 X 20,0CM (1/2 X 8") APARE</t>
  </si>
  <si>
    <t>CACO DE MARMORE PARA PISO</t>
  </si>
  <si>
    <t>MARMORE ACINZENTADO POLIDO P/ PISO 20 X 30CM E = 2CM</t>
  </si>
  <si>
    <t>MARMORE BRANCO POLIDO P/ PISO 20 X 30CM E = 2CM</t>
  </si>
  <si>
    <t>PEDRA ARDOSIA CINZA 30 X 30 X 1CM</t>
  </si>
  <si>
    <t>PEDRA ARDOSIA CINZA 40 X 40 X 1CM</t>
  </si>
  <si>
    <t>PEDRA GRANITICA ALMOFADADA ESP = 5 A 6CM P/ REVESTIMENTO</t>
  </si>
  <si>
    <t>PEDRA GRANITICA RACHINHA ESP=2 A 3CM IRREGULAR P/ REVESTIMEN</t>
  </si>
  <si>
    <t>PEDRA GRANITICA RACHINHA ESP=2 A 3CM SERRADA P/ REVESTIMENTO</t>
  </si>
  <si>
    <t>PEDRA ITACOLOMI DO NORTE NATURAL</t>
  </si>
  <si>
    <t>PEDRA ITACOLOMI DO NORTE SERRADA</t>
  </si>
  <si>
    <t>PEDRA MIRACEMA</t>
  </si>
  <si>
    <t>PEDRA PIRENOPOLIS C/ CORTE MANUAL - RETALHO COR AVERMELHADA</t>
  </si>
  <si>
    <t>TALHA ELETRICA 3T</t>
  </si>
  <si>
    <t>GUINCHO DE ARRASTE MANUAL TIRFOR TUL-30, CAP. 3T, C/ 20M DE</t>
  </si>
  <si>
    <t>TALHA MANUAL 2T</t>
  </si>
  <si>
    <t>TROLEY MANUAL CAP. 1T</t>
  </si>
  <si>
    <t>CARRETA P/ PERFURACAO SOBRE ESTEIRA, A AR COMPRIMIDO ATLAS C</t>
  </si>
  <si>
    <t>MARTELO PERFURADOR PNEUMÁTICO MANUAL, MARCA ATLAS COPCO, MOD</t>
  </si>
  <si>
    <t>ESCORA METALICA C/ ALTURA REGULAVEL=1,80 a 2,80M CAP CARGA =</t>
  </si>
  <si>
    <t>MES    2</t>
  </si>
  <si>
    <t>BOMBA PRESSURIZADORA ELETRICA ATE 2HP, 1 1/2"</t>
  </si>
  <si>
    <t>MAQUINA JATO AREIA PNEUMATICA, 270 KG</t>
  </si>
  <si>
    <t>ROLO COMPACTADOR VIBRATORIO LISO TANDEM AUTOPROPELIDO 11 CV,</t>
  </si>
  <si>
    <t>ESMERILHADEIRA ELETRICA INDUSTRIAL PORTATIL</t>
  </si>
  <si>
    <t>MOTOSSERRA A GASOLINA PORTATIL TIPO HUSQVARNA MOD. 61 OU SIM</t>
  </si>
  <si>
    <t>MAQUINA ELETRICA P/ POLIMENTO DE PISO</t>
  </si>
  <si>
    <t>CURVA PVC LONGA 45G P/ ESG PREDIAL DN 50MM</t>
  </si>
  <si>
    <t>CURVA PVC LONGA 45G P/ ESG PREDIAL DN 75MM</t>
  </si>
  <si>
    <t>CONTAINER 220 X 620CM P/ ESCRITORIO C/ 1 WCB COMPLETO TIPO C</t>
  </si>
  <si>
    <t>CONTAINER 220 X 620CM P/ ESCRITORIO S/ DIVISORIAS TIPO CANTE</t>
  </si>
  <si>
    <t>CONTAINER 220 X 620CM P/ SANITARIO/VESTIARIO C/ 2 BACIAS, 1</t>
  </si>
  <si>
    <t>CONTAINER 220 X 620CM P/ SANITARIO/VESTIARIO C/ 4 BACIAS, 1</t>
  </si>
  <si>
    <t>CONTAINER 220 X 620CM P/ SANITARIO/VESTIARIO C/ 7 BACIAS, 1</t>
  </si>
  <si>
    <t>EXTREMIDADE P/ HIDROMETRO PVC C/ BUCHA LATAO CURTA 1/2"</t>
  </si>
  <si>
    <t>EXTREMIDADE P/ HIDROMETRO PVC C/ BUCHA LATAO CURTA 3/4"</t>
  </si>
  <si>
    <t>BANCADA P/ DISCO SERRA C/ MOTOR ELETRICO TRIFASICO 3 A 5HP C</t>
  </si>
  <si>
    <t>GRADE DE DISCO 20 X 24"</t>
  </si>
  <si>
    <t>ESCAVADEIRA HIDRAULICA SOBRE ESTEIRA 146 A 169HP CAP. 2M3 TI</t>
  </si>
  <si>
    <t>TALHA ELETRICA 3 T</t>
  </si>
  <si>
    <t>TALHA MANUAL PARA ELEVAÇÃO DE CARGAS DE 2 T - (LOCAÇÃO)</t>
  </si>
  <si>
    <t>FORMICIDA GRANULADA</t>
  </si>
  <si>
    <t>HERBICIDA ROUND UP</t>
  </si>
  <si>
    <t>HERBICIDA SELETIVO TORDON 2,4D DOWAGROSCIENCES</t>
  </si>
  <si>
    <t>INSETICIDA RESIDUAL DIMECRON 500 DA CIBA</t>
  </si>
  <si>
    <t>CAPIM BRAQUEARA DECUMBENS OU BRAQUIARINHA - VALOR CULTURAL (</t>
  </si>
  <si>
    <t>ARBUSTO REGIONAL DE 50 A 100CM DE ALTURA</t>
  </si>
  <si>
    <t>DEGRAU BORRACHA SINTETICA 50 X 32 CM X 4,5MM, PASTILHADO PLU</t>
  </si>
  <si>
    <t>JOELHO PVC C/ BOLSA E ANEL P/ ESG PREDIAL 90G DN 40MM X 1.1/</t>
  </si>
  <si>
    <t>JOELHO PVC C/ VISITA P/ ESG PREDIAL 90G DN 100 X 50MM</t>
  </si>
  <si>
    <t>GRANITO AMENDOA  E = 2 CM ,POLIDO E LUSTRADO, PARA PISO</t>
  </si>
  <si>
    <t>GRANITO CINZA POLIDO PARA PISO E = 2 CM</t>
  </si>
  <si>
    <t>GRANITO PRETO TIJUCA E = 2 CM PARA PISO</t>
  </si>
  <si>
    <t>PLACA DE INAUGURACAO DURALUMINIO 40 X 60CM</t>
  </si>
  <si>
    <t>PLACA DE INAUGURACAO EM BRONZE 35 X 50CM</t>
  </si>
  <si>
    <t>PLACA DE NUMERACAO DE CHAPA GALVANIZADA NUM 18 12 X 18CM</t>
  </si>
  <si>
    <t>PLACA ACRILICO P/IDENTIFICACAO 25 X 8CM E=4MM</t>
  </si>
  <si>
    <t>RODAPE BORRACHA SINTETICA 7CM X 1MM SUPERFICIE LISA</t>
  </si>
  <si>
    <t>LETRA ACO INOX H = 20 CM CHAPA 22</t>
  </si>
  <si>
    <t>RODAPE MADEIRA LEI 1A QUALIDADE 10 X 2CM CANTO BOLEADO</t>
  </si>
  <si>
    <t>PEITORIL PRE-MOLDADO DE GRANILITE, MARMORITE OU GRANITINA L</t>
  </si>
  <si>
    <t>SOLEIRA PREMOLDADA DE GRANILITE, MARMORITE OU GRANITINA - LA</t>
  </si>
  <si>
    <t>RODAPE ARDOSIA CINZA 10 X 1CM</t>
  </si>
  <si>
    <t>JUNCAO PVC PBA NBR 10251 P/ REDE AGUA BBB DN 50/DE 60 MM</t>
  </si>
  <si>
    <t>EXTINTOR DE INCENDIO C/ CARGA DE AGUA PRESSURIZADA AP 10L</t>
  </si>
  <si>
    <t>EXTINTOR DE INCENDIO C/ CARGA GAS CARBONICO CO2 4KG</t>
  </si>
  <si>
    <t>EXTINTOR DE INCENDIO C/ CARGA GAS CARBONICO CO2 6KG</t>
  </si>
  <si>
    <t>EXTINTOR DE INCENDIO C/ CARGA DE PO QUIMICO SECO PQS 12KG</t>
  </si>
  <si>
    <t>EXTINTOR DE INCENDIO C/ CARGA DE PO QUIMICO SECO PQS 4KG</t>
  </si>
  <si>
    <t>EXTINTOR DE INCENDIO C/ CARGA DE PO QUIMICO SECO PQS 6KG</t>
  </si>
  <si>
    <t>ADAPTADOR EM LATAO P/ INSTALACAO PREDIAL DE COMBATE A INCEND</t>
  </si>
  <si>
    <t>ESGUICHO EM LATAO JATO SOLIDO P/ INSTALACAO PREDIAL COMBATE</t>
  </si>
  <si>
    <t>REGISTRO OU VÁLVULA GLOBO ANGULAR DE LATÃO, 45 GRAUS, D = 2</t>
  </si>
  <si>
    <t>TAMPAO LATAO C/ CORRENTE P/ INSTALACAO PREDIAL COMBATE A INC</t>
  </si>
  <si>
    <t>JUNCAO INVERTIDA PVC SOLD P/ ESG PREDIAL REDUCAO 100 X 50MM</t>
  </si>
  <si>
    <t>JUNCAO INVERTIDA PVC SOLD P/ ESG PREDIAL REDUCAO 100 X 75MM</t>
  </si>
  <si>
    <t>JUNCAO INVERTIDA PVC SOLD P/ ESG PREDIAL 75MM</t>
  </si>
  <si>
    <t>TELA ACO SOLDADA L-92 15X30CM CA-60 FIO 4,2X3,4MM 0,99KG/M2</t>
  </si>
  <si>
    <t>TELA ACO SOLDADA NERVURADA CA - 60, Q-61, (0,97 KG/M2), DIÂM</t>
  </si>
  <si>
    <t>TELA ACO SOLDADA NERVURADA CA - 60, Q-92 (1,48 KG/M2), DIÂME</t>
  </si>
  <si>
    <t>TELA ACO SOLDADA NERVURADA CA-60, Q-61, (0,97 KG/M2), DIÂMET</t>
  </si>
  <si>
    <t>TELA ACO SOLDADA Q-47 15X15CM FIO 3,0 X 3,0MM 0,75KG/M2</t>
  </si>
  <si>
    <t>TELA SOLDADA ARAME GALVANIZADO 12 BWG (2,77MM) MALHA 15 X 5C</t>
  </si>
  <si>
    <t>HIDRANTE COLUNA FOFO COMPLETO DN 100 C/REGISTRO CUNHA DE BOR</t>
  </si>
  <si>
    <t>HIDRANTE COLUNA FOFO COMPLETO DN  80 C/REGISTRO CUNHA DE BOR</t>
  </si>
  <si>
    <t>HIDRANTE SUBTERRANEO FERRO FUNDIDO C/ CURVA CURTA E CAIXA DN</t>
  </si>
  <si>
    <t>HIDRANTE SUBTERRANEO FERRO FUNDIDO C/ CURVA LONGA E CAIXA DN</t>
  </si>
  <si>
    <t>TELA ARAME GALV FIO 10 BWG (3,4MM) MALHA 8 X 8CM QUADRADA OU</t>
  </si>
  <si>
    <t>TELA ARAME GALV FIO 12 BWG (2,77MM) MALHA 1.1/2" (4 X 4CM) Q</t>
  </si>
  <si>
    <t>TELA ARAME GALV FIO 12 BWG (2,77MM) MALHA 8 X 8CM QUADRADA O</t>
  </si>
  <si>
    <t>TELA ARAME GALV FIO 14 BWG (2,11MM) MALHA 8 X 8CM QUADRADA O</t>
  </si>
  <si>
    <t>TELA ARAME GALV FIO 18 BWG (1,24MM) MALHA 2 X 2CM  QUADRADA</t>
  </si>
  <si>
    <t>TELA ARAME GALV FIO 24 BWG MALHA 1/2" P/ VIVEIROS</t>
  </si>
  <si>
    <t>TELA ARAME GALV FIO  8 BWG (4,19MM) MALHA 2" (5X5CM) QUADRAD</t>
  </si>
  <si>
    <t>TELA ARAME GALV FIO 12 BWG (2,77MM) MALHA 4" (10 X 10CM) QUA</t>
  </si>
  <si>
    <t>TELA ARAME GALV REVESTIDO C/ PVC FIO 12 BWG (2,77MM) MALHA 3</t>
  </si>
  <si>
    <t>TELA METAL REFORCADA FIO 12 BWG (2,77MM) MALHA QUADRADA 3 X</t>
  </si>
  <si>
    <t>TELA ARAME GALV REVESTIDO C/ PVC FIO 14 BWG (2,11MM) MALHA 2</t>
  </si>
  <si>
    <t>MEIO PORTICO CONCRETO ARMADO PRE-MOLDADO TP PLR L=15M, H = 6</t>
  </si>
  <si>
    <t>PORTICO CONCRETO ARMADO PRE-MOLDADO TP PAY L=15M, H = 6M P/</t>
  </si>
  <si>
    <t>PORTICO CONCRETO ARMADO PRE-MOLDADO TP PAY L=24M, H = 9M P/</t>
  </si>
  <si>
    <t>CANTONEIRA ACO ABAS DESIGUAIS (QUALQUER BITOLA) E = 3/16"</t>
  </si>
  <si>
    <t>CANTONEIRA ACO ABAS IGUAIS (QUALQUER BITOLA) E = 1/8"</t>
  </si>
  <si>
    <t>CANTONEIRA ACO ABAS IGUAIS (QUALQUER BITOLA) E = 3/16"</t>
  </si>
  <si>
    <t>BASE P/ MASTRO DE PARA-RAIOS - 2"</t>
  </si>
  <si>
    <t>CHAPA ACO GROSSA PRETA 3/4"(19,05MM) 149,39KG/M2'</t>
  </si>
  <si>
    <t>PERFIL ACO ESTRUTURAL "H" - 6" X 6" (QUALQUER ESPESSURA)</t>
  </si>
  <si>
    <t>PERFIL ACO ESTRUTURAL "I" - 8" X 4" ESP=11,20 MM (34,22 KG/M</t>
  </si>
  <si>
    <t>PERFIL ACO ESTRUTURAL "U" - 15" X 3 3/8" (QUALQUER ESPESSURA</t>
  </si>
  <si>
    <t>PERFIL ACO ESTRUTURAL "U" - 4" X 1 5/8" ESP=6,27 MM (9,30 KG</t>
  </si>
  <si>
    <t>PERFIL ACO ESTRUTURAL "U" - 6" X 2" (QUALQUER ESPESSURA)</t>
  </si>
  <si>
    <t>ELETRODO AWS E-7018 (OK 48.04; WI 718) D=4MM (SOLDA ELETRICA</t>
  </si>
  <si>
    <t>ELETRODO AWS E-6010 (0K 22.50; WI 610) D = 4MM ( SOLDA ELETR</t>
  </si>
  <si>
    <t>ELETRODO AWS E-6013 (OK 46.00; WI 613) D = 4MM ( SOLDA ELETR</t>
  </si>
  <si>
    <t>ELETRODO AWS E-6013 (OK 46.00; WI 613) D = 2,5MM ( SOLDA ELE</t>
  </si>
  <si>
    <t>CUMEEIRA ARTICULADA P/ TELHA FIBROC. CANALETE 49 OU KALHETA</t>
  </si>
  <si>
    <t>CUMEEIRA NORMAL DE EXTREMIDADE OU TERMINAL P/ TELHA FIBROCIM</t>
  </si>
  <si>
    <t>CUMEEIRA NORMAL P/ TELHA FIBROCIMENTO MAXIPLAC OU ETERMAX</t>
  </si>
  <si>
    <t>CUMEEIRA ARTICULADA SUPERIOR P/ TELHA FIBROCIMENTO 4MM TIPO</t>
  </si>
  <si>
    <t>CHAPA GALV PLANA 14GSG 1,994MM 16,020KG/M2</t>
  </si>
  <si>
    <t>CHAPA GALV PLANA 16GSG 1,613MM 12,969KG/M2</t>
  </si>
  <si>
    <t>HASTE RETA P/ GANCHO FG C/ ROSCA - 1/4" X 30CM - P/ FIXACAO</t>
  </si>
  <si>
    <t>GRAMPO U DE 5/8" N8 EM FG"</t>
  </si>
  <si>
    <t>SUPORTE PARA CALHA DE 150 MM EM FG</t>
  </si>
  <si>
    <t>LUVA SIMPLES PVC PBA JE NBR 10351 P/ REDE AGUA DN 75/DE 85 M</t>
  </si>
  <si>
    <t>CHAPA GALV PLANA 18GSG 1,311MM 10,528KG/M2</t>
  </si>
  <si>
    <t>CHAPA GALV PLANA 19GSG 1,158MM 9,307KG/M2</t>
  </si>
  <si>
    <t>CHAPA GALV PLANA 22GSG 0,853MM 6,866KG/M2</t>
  </si>
  <si>
    <t>CHAPA GALV PLANA 26GSG 0,551MM 4,425KG/M2</t>
  </si>
  <si>
    <t>PARAFUSO ROSCA SOBERBA ZINCADO CAB CHATA FENDA SIMPLES 3,2 X</t>
  </si>
  <si>
    <t>PARAFUSO ROSCA SOBERBA ZINCADO CAB CHATA FENDA SIMPLES 3,5 X</t>
  </si>
  <si>
    <t>PARAFUSO ROSCA SOBERBA ZINCADO CAB CHATA FENDA SIMPLES 3,8 X</t>
  </si>
  <si>
    <t>PARAFUSO ROSCA SOBERBA ZINCADO CAB CHATA FENDA SIMPLES 5,5 X</t>
  </si>
  <si>
    <t>TIRANTE EM FG P/ CONTRAVENTAMENTO DE TELHA CANALETE 90 - 1/4</t>
  </si>
  <si>
    <t>CHAPA GALV PLANA 30GSG 0,399MM 3,204KG/M2</t>
  </si>
  <si>
    <t>CHAPA LISA PRENSADA DE FIBROCIMENTO 10MM - 1,20 X 2,0M</t>
  </si>
  <si>
    <t>CHAPA LISA PRENSADA DE FIBROCIMENTO 6MM - 1,20 X 2,0M</t>
  </si>
  <si>
    <t>RUFO P/ TELHA FIBROCIMENTO CANALETE 90 OU KALHETAO</t>
  </si>
  <si>
    <t>TAMPAO P/ TELHA FIBROCIMENTO CANALETE 90</t>
  </si>
  <si>
    <t>TAMPAO P/ TELHA FIBROCIMENTO CANALETE 49 OU KATELHA</t>
  </si>
  <si>
    <t>TELHA ALUMINIO TRAPEZOIDAL E = 0,5 MM</t>
  </si>
  <si>
    <t>TELHA ALUMINIO TRAPEZOIDAL E = 0,7 MM</t>
  </si>
  <si>
    <t>PLUG PVC P/ ESG PREDIAL 100MM</t>
  </si>
  <si>
    <t>PLUG PVC P/ ESG PREDIAL 50MM</t>
  </si>
  <si>
    <t>PLUG PVC P/ ESG PREDIAL  75MM</t>
  </si>
  <si>
    <t>AREIA P/ LEITO FILTRANTE (1,68 A 0,42MM)</t>
  </si>
  <si>
    <t>AREIA PRETA P/ EMBOCO</t>
  </si>
  <si>
    <t>AREIA SELECIONADA P/ LEITO FILTRANTE - D = 0,5 A 0,7 MM</t>
  </si>
  <si>
    <t>AREIA SELECIONADA P/ LEITO FILTRANTE - D = 0,7 A 1 MM</t>
  </si>
  <si>
    <t>MATERIAL FILTRANTE (PEDREGULHO) 2,4 A 0,6 MM</t>
  </si>
  <si>
    <t>MATERIAL FILTRANTE (PEDREGULHO) 15,4 A 9,6 MM</t>
  </si>
  <si>
    <t>MATERIAL FILTRANTE (PEDREGULHO) 25,4 A 15,4 MM</t>
  </si>
  <si>
    <t>MATERIAL FILTRANTE (PEDREGULHO) 38,0 A 25,4 MM</t>
  </si>
  <si>
    <t>MATERIAL FILTRANTE (PEDREGULHO) 4,8 A 2,4 MM</t>
  </si>
  <si>
    <t>MATERIAL FILTRANTE (PEDREGULHO) 9,6 A 4,8 MM</t>
  </si>
  <si>
    <t>REJEITO DE MINERIO (SIR)</t>
  </si>
  <si>
    <t>TELHA CERAMICA TIPO COLONIAL DE 2A. QUALIDADE COMP = 46 A 50</t>
  </si>
  <si>
    <t>TELHA CERAMICA TIPO PLAN COMP = 46 A 50,0CM - 26 A 33UN/M2</t>
  </si>
  <si>
    <t>PEDRA DE ALVENARIA DE UMA FACE</t>
  </si>
  <si>
    <t>PINGADEIRA PLASTICA P/ TELHA FIBROCIMENTO CANALETE 49 OU KAL</t>
  </si>
  <si>
    <t>PINGADEIRA PLASTICA P/ TELHA FIBROCIMENTO CANALETE 90</t>
  </si>
  <si>
    <t>PLACA DE VEDACAO NERVURA P/ TELHA FIBROCIMENTO CANALETE 90</t>
  </si>
  <si>
    <t>PÓ DE MÁRMORE</t>
  </si>
  <si>
    <t>ARAME GALVANIZADO 6 BWG - 5,16MM - 157,00 G/M</t>
  </si>
  <si>
    <t>CIMENTO ASFALTICO DE PETROLEO A GRANEL 30/45(CAP 40)</t>
  </si>
  <si>
    <t>CHAPA ALUMINIO P/ CALHA E = 0,5MM L = 0,3M</t>
  </si>
  <si>
    <t>CHAPA ALUMINIO P/ CALHA E = 0,8MM L = 0,5M</t>
  </si>
  <si>
    <t>CHAPA ALUMINIO P/ CALHA E = 0,8MM L = 0,6M</t>
  </si>
  <si>
    <t>CHAPA ALUMINIO P/ CALHA E = 0,8MM L = 1,0M</t>
  </si>
  <si>
    <t>DOMUS INDIVIDUAL EM ACRILICO</t>
  </si>
  <si>
    <t>BLOCO SEXTAVADO P/PAVIMENTAÇÃO, EM CONCRETO COM 35MPA (TIPO</t>
  </si>
  <si>
    <t>BLOCO SEXTAVADO P/ PAVIMENTAÇÃO,EM CONCRETO DE 35 MPA, DE 30</t>
  </si>
  <si>
    <t>PEDRA GRANITICA OU BASALTICA FACETADA 20 X 20 X 20CM</t>
  </si>
  <si>
    <t>CHAPA ALUMINIO E = 3MM</t>
  </si>
  <si>
    <t>CHAPA ALUMINIO E = 4MM</t>
  </si>
  <si>
    <t>CHAPA ALUMINIO E = 6MM</t>
  </si>
  <si>
    <t>CHAPA MADEIRA COMPENSADA NAVAL (C/ COLA FENOLICA)   2,2 X 1,</t>
  </si>
  <si>
    <t>OLEO COMBUSTIVEL BPF A GRANEL</t>
  </si>
  <si>
    <t>CONCRETO USINADO BOMBEADO FCK = 16,5 MPA</t>
  </si>
  <si>
    <t>CONCRETO USINADO BOMBEADO FCK = 21,0 MPA</t>
  </si>
  <si>
    <t>CONCRETO USINADO BOMBEADO FCK = 22,5 MPA</t>
  </si>
  <si>
    <t>CONCRETO USINADO BOMBEADO FCK = 24,0 MPA</t>
  </si>
  <si>
    <t>CONCRETO USINADO BOMBEADO FCK = 26,0 MPA</t>
  </si>
  <si>
    <t>CONCRETO USINADO BOMBEADO FCK = 28,0 MPA</t>
  </si>
  <si>
    <t>CONCRETO USINADO BOMBEADO FCK = 35,0 MPA</t>
  </si>
  <si>
    <t>CONCRETO USINADO FCK = 15,0 MPA,  AUTO-ADENSAVEL C/ SLUMP 22</t>
  </si>
  <si>
    <t>CONCRETO USINADO FCK = 20,0 MPA, AUTO-ADENSAVEL C/ SLUMP 22</t>
  </si>
  <si>
    <t>PRIMER EPOXI</t>
  </si>
  <si>
    <t>PORTA CHAPA DOBRADA ACO PRE-ZINCADO OU C/ ADICAO DE COBRE AB</t>
  </si>
  <si>
    <t>PORTA CORTA FOGO 0,90X2,10X0,04M</t>
  </si>
  <si>
    <t>PORTA METALICA ABRIR TIPO VENEZIANA C/ GUARNICAO COMPLETA 87</t>
  </si>
  <si>
    <t>PORTA PANTOGRAFICA EM ACO PERFIL "U"</t>
  </si>
  <si>
    <t>WASH PRIMER PARA TINTA AUTOMOTIVA</t>
  </si>
  <si>
    <t>CAL HIDRATADA P/ PINTURA</t>
  </si>
  <si>
    <t>FIXADOR DE CAL TIPO GLOBOFIX OU EQUIV</t>
  </si>
  <si>
    <t>TINTA PARA SINALIZAÇÃO HORIZONTAL, À BASE DE RESINA ACRÍLICA</t>
  </si>
  <si>
    <t>LACA INCOLOR CONCENTRADA PARA MADEIRA</t>
  </si>
  <si>
    <t>VERNIZ ACRILICO EM PO</t>
  </si>
  <si>
    <t>VERNIZ ISOTERPOXI</t>
  </si>
  <si>
    <t>PRIMER UNIVERSAL-FUNDO ANTICORROSIVO TP ZARCAO</t>
  </si>
  <si>
    <t>VIDRO PLANO ARMADO E = 7MM - SEM COLOCACAO</t>
  </si>
  <si>
    <t>ESPELHO CRISTAL E = 4 MM</t>
  </si>
  <si>
    <t>VIDRO LISO FUME E = 4MM - COLOCADO</t>
  </si>
  <si>
    <t>VIDRO LISO FUME E = 4MM - SEM COLOCACAO</t>
  </si>
  <si>
    <t>VIDRO LISO FUME E = 6MM - SEM COLOCACAO</t>
  </si>
  <si>
    <t>BASCULANTE EM CANTONEIRA DE FERRO 5/8" X 1/8" - 4 BANDEIRAS</t>
  </si>
  <si>
    <t>BASCULANTE EM CANTONEIRA DE FERRO 3/4" X 1/8" - 80 X 80CM</t>
  </si>
  <si>
    <t>RALO QUADRADO FOFO C/ REQUADRO 200 X 200MM P/ PATIO</t>
  </si>
  <si>
    <t>GRELHA FOFO P/ CANALETA 15 X 150 X 1000MM P/ GARAGEM E ESTAC</t>
  </si>
  <si>
    <t>GRELHA FOFO P/ CANALETA 15 X 200 X 1000MM P/ GARAGEM E ESTAC</t>
  </si>
  <si>
    <t>CAIXA DE FERRO FUNDIDO P/ REGISTRO NA RUA - 38,5 X 38,5 X 22</t>
  </si>
  <si>
    <t>DEGRAU FF P/ POCO VISITA N.2 / 2,5KG</t>
  </si>
  <si>
    <t>DEGRAU FF P/ POCO VISITA N.3 / 7,0KG</t>
  </si>
  <si>
    <t>GRELHA FOFO ARTICULADA C/ REQUADRO P/ CAIXA RALO 290 X 870MM</t>
  </si>
  <si>
    <t>GRELHA FOFO C/ REQUADRO P/ CAIXA RALO 290 X 870MM 135KG CARG</t>
  </si>
  <si>
    <t>CAIXA DE PASSAGEM N 1 PADRAO TELEBRAS DIM 10 X10 X 5CM EM CH</t>
  </si>
  <si>
    <t>CAIXA DE PASSAGEM P/ TELEFONE EM CHAPA DE ACO GALV 150 X 150</t>
  </si>
  <si>
    <t>CAIXA DE PASSAGEM P/ TELEFONE EM CHAPA DE ACO GALV 200 X 200</t>
  </si>
  <si>
    <t>CAIXA DE PASSAGEM N 2 PADRAO TELEBRAS DIM 20 X 20 X 12CM EM</t>
  </si>
  <si>
    <t>CAIXA DE PASSAGEM N 3 PADRAO TELEBRAS DIM 40 X 40 X 12CM EM</t>
  </si>
  <si>
    <t>CAIXA DE PASSAGEM PADRAO TELESP/TELEBRAS DIM 50 X 50 X 12CM</t>
  </si>
  <si>
    <t>CAIXA DE PASSAGEM N 4 PADRAO TELEBRAS DIM 60 X 60 X 12CM EM</t>
  </si>
  <si>
    <t>CAIXA DE PASSAGEM P/ TELEFONE EM CHAPA DE ACO GALV 60 X 60 X</t>
  </si>
  <si>
    <t>CAIXA DE PASSAGEM N 5 PADRAO TELEBRAS DIM 80 X 80 X 12CM EM</t>
  </si>
  <si>
    <t>CAIXA DE PASSAGEM P/ TELEFONE EM CHAPA DE ACO GALV 80 X 80 X</t>
  </si>
  <si>
    <t>ARRUELA DE LATAO FURO D=34 MM ESP=2,5 MM DIAM FURO=17 MM</t>
  </si>
  <si>
    <t>BRACADEIRA FIXACAO CABO PARA-RAIO - SIMPLES</t>
  </si>
  <si>
    <t>BOMBA SUBMERSIVEL P/ DRENAGEM FLYGT B 2102 MT ELETRICA TRIFA</t>
  </si>
  <si>
    <t>ALCA PRE-FORMADA DE DISTRIBUICAO DG-4542 PLP</t>
  </si>
  <si>
    <t>ALCA PRE-FORMADA DE DISTRIBUICAO P/ CONDUTORES DE ALUMINIO #</t>
  </si>
  <si>
    <t>ALCA PRE-FORMADA DE SERVICO SG-4500 PLP</t>
  </si>
  <si>
    <t>ALCA PRE-FORMADA DE SERVICO P/ CONDUTORES DE ALUMINIO # 4; 6</t>
  </si>
  <si>
    <t>CAMINHAO BASCULANTE 5,0M3 TOCO MERCEDES BENZ 1718 K - POTENC</t>
  </si>
  <si>
    <t>CAMINHAO BASCULANTE 6,0M3 TOCO MERCEDES BENZ 1720 K - POTENC</t>
  </si>
  <si>
    <t>CAMINHÃO TOCO MERCEDES BENS ATEGO 1418/ 48, DIST. ENTRE EIXO</t>
  </si>
  <si>
    <t>CAMINHÃO TOCO MERCEDES BENZ ATEGO 1718 / 54 , POTÊNCIA 177 C</t>
  </si>
  <si>
    <t>MAQUINA DE CORTAR ASFALTO/CONCRETO, TIPO CLIPPER C 84, COM M</t>
  </si>
  <si>
    <t>SOQUETE COMPACTADOR DYNAPAC LC-71 3HP A GASOLINA, PESO 72KG</t>
  </si>
  <si>
    <t>ROLO COMPACTADOR VIBRATÓRIO TANDEM CILINDROS LISOS DE AÇO, D</t>
  </si>
  <si>
    <t>GRELHA BOCA DE LOBO FOFO 95KG C/REQUADRO ARTICULADA 290 X 87</t>
  </si>
  <si>
    <t>TAMPAO T-5 AR (5,0Kg) 20 X 20CM   P/ CAIXA DE REGISTRO</t>
  </si>
  <si>
    <t>TAMPAO FOFO 125 KG P/ POCO VISITA</t>
  </si>
  <si>
    <t>TAMPAO FOFO 175 KG P/ POCO VISITA T-175</t>
  </si>
  <si>
    <t>TAMPAO FOFO 30 X 40 CM S/INSCRICAO</t>
  </si>
  <si>
    <t>TAMPAO FOFO 40X50CM C/INSCRICAO "INCENDIO"</t>
  </si>
  <si>
    <t>TAMPAO FOFO 170KG CARGA MAX 30000KG DIAM ABERT 900MM P/ POCO</t>
  </si>
  <si>
    <t>TAMPAO FOFO P/ CAIXA REGISTRO T-34 (34 KG)</t>
  </si>
  <si>
    <t>TAMPA FOFO TIPO R2 PADRAO TELEBRAS 545 X 1104MM 75KG CARGA M</t>
  </si>
  <si>
    <t>TAMPAO FOFO ARTICULADO83KG CARGA MAX 12500KG DIAM ABERT 600M</t>
  </si>
  <si>
    <t>TAMPAO FOFO T-100 D=745MM 79,5KG</t>
  </si>
  <si>
    <t>TAMPAO FOFO T-16 (7KG) - 30x30CM (P/ CAIXA DE INSPECAO)</t>
  </si>
  <si>
    <t>TAMPAO FOFO 33KG CARGA MAX 12500KG DIAM ABERT 500MM P/ POCO</t>
  </si>
  <si>
    <t>REDUCAO PVC PBA JE PB P/REDE AGUA DN 100 X 50/DE 110 X 60MM</t>
  </si>
  <si>
    <t>REDUCAO PVC PBA JE PB P/REDE AGUA DN 100 X 75/DE 110 X 85MM</t>
  </si>
  <si>
    <t>ESMERILHADEIRA ANGULAR ELÉTRICA (8500 RPM; POTÊNCIA DE 2400</t>
  </si>
  <si>
    <t>GERADOR MARCA TRAMONTINI OU SIMILAR , 4KVA A GASOLINA 8HP PO</t>
  </si>
  <si>
    <t>PORTA EUCATEX EUCADUR PRONTA PARA PINTURA 60 X 210 X 3,5CM</t>
  </si>
  <si>
    <t>PORTA EUCATEX EUCADUR PRONTA PARA PINTURA 70 X 210 X 3,5CM</t>
  </si>
  <si>
    <t>PORTA EUCATEX EUCADUR PRONTA PARA PINTURA 80 X 210 X 3,5CM</t>
  </si>
  <si>
    <t>PORTA EUCAPLAC CHAPA PINTADA COR 80X210CM E=35MM - EUCATEX</t>
  </si>
  <si>
    <t>TE REDUCAO PVC PBA NBR 10351 P/ REDE AGUA BBB JE DN 100 X 50</t>
  </si>
  <si>
    <t>TE REDUCAO PVC PBA NBR 10351 P/ REDE AGUA BBB JE DN 100 X 75</t>
  </si>
  <si>
    <t>PORTA MADEIRA REGIONAL 2A VENEZIANA E = 3CM /POSTIGO/ PREVIS</t>
  </si>
  <si>
    <t>ESTACA CONCRETO PRE-MOLDADO INCLUSIVE CRAVACAO E EMENDAS 130</t>
  </si>
  <si>
    <t>ESTACA CONCRETO PRE-MOLDADO INCLUSIVE CRAVACAO E EMENDAS 170</t>
  </si>
  <si>
    <t>ESTACA CONCRETO PRE-MOLDADO INCLUSIVE CRAVACAO E EMENDAS 35T</t>
  </si>
  <si>
    <t>ESTACA CONCRETO PRE-MOLDADO INCLUSIVE CRAVACAO E EMENDAS 45T</t>
  </si>
  <si>
    <t>ESTACA CONCRETO PRE-MOLDADO INCLUSIVE CRAVACAO E EMENDAS 75T</t>
  </si>
  <si>
    <t>ESTACA CONCRETO PRE-MOLDADO INCLUSIVE CRAVACAO E EMENDAS 95T</t>
  </si>
  <si>
    <t>ESTACA CONCRETO PRE-MOLDADO OCTOGONAL DN = 36CM INCL. EMENDA</t>
  </si>
  <si>
    <t>TRILHO SEMI-NOVO PARA ESTACAS</t>
  </si>
  <si>
    <t>DINAMITE GELATINOSA 1" - 75%"</t>
  </si>
  <si>
    <t>POLVORA NEGRA</t>
  </si>
  <si>
    <t>ESPOLETA ELETRICA N.8 FIO DE COBRE C/ 3,0M</t>
  </si>
  <si>
    <t>ESTOPIM DUPLO</t>
  </si>
  <si>
    <t>DOBRADICA FERRO GALV 1 3/4 X 2" SEM ANEIS</t>
  </si>
  <si>
    <t>DOBRADICA FERRO GALV 3 X 3" SEM ANEIS</t>
  </si>
  <si>
    <t>DOBRADICA FERRO GALV 4 X 3" COM ANEIS</t>
  </si>
  <si>
    <t>DOBRADICA FERRO POLIDO OU GALV 3 X 3" E=2MM PINO SOLTO OU RE</t>
  </si>
  <si>
    <t>DOBRADICA LATAO CROMADO 2 1/2 X 1 3/8" SEM ANEIS</t>
  </si>
  <si>
    <t>DOBRADICA LATAO CROMADO 3 X 3 1/2" C/ ANEIS</t>
  </si>
  <si>
    <t>DOBRADICA LATAO CROMADO 3 X 3" C/ ANEIS</t>
  </si>
  <si>
    <t>DOBRADICA TP PIANO FERRO LATONADO 1" X 3M P/ PORTA ARMARIO</t>
  </si>
  <si>
    <t>DOBRADICA TP PIANO LATAO POLIDO 1" X 3M P/ PORTA ARMARIO</t>
  </si>
  <si>
    <t>DOBRADICA "VAI-E-VEM LATAO POLIDO 3"</t>
  </si>
  <si>
    <t>FERROLHO/FECHO/TARJETA OU TRINCO PINO REDONDO 8" SOBREPOR FE</t>
  </si>
  <si>
    <t>FERROLHO/FECHO/TARJETA OU TRINCO PINO REDONDO 12" SOBREPOR F</t>
  </si>
  <si>
    <t>TARJETA TIPO LIVRE/OCUPADO  P/ PORTA BANHEIRO</t>
  </si>
  <si>
    <t>FECHO SEGURANCA TP BATOM LATAO CROMADO P/ PORTA EXT</t>
  </si>
  <si>
    <t>FECHO CHATO SOBREPOR FERRO ZINCADO/NIQUEL/GALV OU POLIDO - 5</t>
  </si>
  <si>
    <t>GONZO SOBREPOR LATAO P/ JANELA PIVOTANTE (CAPELINHA)</t>
  </si>
  <si>
    <t>FECHADURA SOBREPOR FERRO PINTADO CHAVE GRANDE</t>
  </si>
  <si>
    <t>FECHADURA TIPO LA FONTE 218 CILINDRO CROMADA P/ ARMARIO E GA</t>
  </si>
  <si>
    <t>FECHADURA C/ CILINDRO ACABAMENTO POLIDO OU CROMADO P/ MOVEIS</t>
  </si>
  <si>
    <t>FECHADURA EMBUTIR TIPO LA FONTE 119 CILINDRO CROMADA C/ LING</t>
  </si>
  <si>
    <t>FECHADURA SOBREPOR   C/ CILINDRO FERRO CROMADO OU PINTADO</t>
  </si>
  <si>
    <t>FECHADURA EMBUTIR TIPO GORGES LA FONTE 1010 OU EQUIV CROMADA</t>
  </si>
  <si>
    <t>FECHADURA LA FONTE 1515-ST2-55MM TIPO GORGES P/ PORTA INTERN</t>
  </si>
  <si>
    <t>FECHADURA TUBULAR CILINDRO CENTRAL 70MM COMPLETA - TP LA FON</t>
  </si>
  <si>
    <t>FECHADURA LA FONTE 330-ST-55MM C/ CILINDRO P/ PORTA EXT (SOM</t>
  </si>
  <si>
    <t>FECHADURA LA FONTE 330-ST2-40MM C/ CILINDRO P/ PORTA EXT (SO</t>
  </si>
  <si>
    <t>FECHADURA EMBUTIR REFORCADA (DE SEGURANCA) C/ CILINDRO P/ PO</t>
  </si>
  <si>
    <t>FECHADURA LA FONTE 7070-ST2-40MM P/ PORTA DE BANHEIRO (SOMEN</t>
  </si>
  <si>
    <t>FECHADURA BICO PAPAGAIO P/ PORTA CORRER INTERNA CHAVE BIPART</t>
  </si>
  <si>
    <t>FECHADURA SOBREPOR C/ CILINDRO  LATAO CROMADO OU POLIDO</t>
  </si>
  <si>
    <t>TE REDUCAO PVC PBA NBR 10351 P/ REDE AGUA BBB JE DN 75 X 50</t>
  </si>
  <si>
    <t>MOLA HIDRAULICA DE PISO P/ VIDRO TEMPERADO 10MM</t>
  </si>
  <si>
    <t>MACANETA TIPO BOLA - ACAB SUPERIOR (LINHA LUXO)</t>
  </si>
  <si>
    <t>MACANETA ALAVANCA - ACAB PADRAO MEDIO</t>
  </si>
  <si>
    <t>MACANETA ALAVANCA - LINHA POPULAR</t>
  </si>
  <si>
    <t>PUXADOR CONCHA LATAO CROMADO OU POLIDO P/ PORTA/JAN CORRER C</t>
  </si>
  <si>
    <t>PUXADOR CONCHA LATAO CROMADO OU POLIDO P/ PORTA/JAN CORRER -</t>
  </si>
  <si>
    <t>PUXADOR TUBULAR DE CENTRO P/ JANELAS - LATAO CROMADO</t>
  </si>
  <si>
    <t>FECHO CHATO SOBREPOR FERRO ZINCADO/NIQUEL/GALV OU POLIDO - 8</t>
  </si>
  <si>
    <t>FERROLHO/FECHO/TARJETA OU TRINCO PINO REDONDO 4"(10CM) SOBRE</t>
  </si>
  <si>
    <t>CANALETA ALUMINIO 1 X 1CM P/ PORTA /JANELA CORRER</t>
  </si>
  <si>
    <t>ENTRADA LATAO CROMADO TIPO 303 LA FONTE P/ FECHADURA PORTA I</t>
  </si>
  <si>
    <t>ESPELHO P/ FECHADURA EXTERNA EMBUTIR - ACAB PADRAO MEDIO</t>
  </si>
  <si>
    <t>ESPELHO P/ FECHADURA EXTERNA EMBUTIR - LINHA POPULAR</t>
  </si>
  <si>
    <t>GUIA LATAO CROMADO 3/4'' P/ PORTA/JAN CORRER</t>
  </si>
  <si>
    <t>MOLA FECHA PORTA P/ PORTA C/ LARGURA ATE 90CM</t>
  </si>
  <si>
    <t>MOLA FECHA PORTA P/ PORTA C/ LARGURA 91 A 100CM</t>
  </si>
  <si>
    <t>MOLA FECHA PORTA P/ PORTA C/ LARGURA MAIOR QUE 100CM</t>
  </si>
  <si>
    <t>CALCO/PRENDEDOR LATAO CROMADO P/ PORTA</t>
  </si>
  <si>
    <t>RODIZIO LATAO 6MM C/ ROLAMENTO SKF</t>
  </si>
  <si>
    <t>ROLDANA FIXA DUPLA LATAO C/ ROLAMENTO P/ PORTA/JAN CORRER</t>
  </si>
  <si>
    <t>ROLDANA LATAO P/ JANELA GUILHOTINA</t>
  </si>
  <si>
    <t>ROSETA LATAO CROMADO TIPO 303 LA FONTE P/ FECHADURA PORTA</t>
  </si>
  <si>
    <t>ROSETA LATAO CROMADO TIPO 203 LA FONTE P/ FECHADURA PORTA</t>
  </si>
  <si>
    <t>TRILHO QUADRADO ALUMINIO 1/4'' P/ RODIZIOS</t>
  </si>
  <si>
    <t>TRILHO "U" ALUMINIO 40 X 40MM P/ ROLDANA</t>
  </si>
  <si>
    <t>EXTENSOR/HASTE DE COMANDO 25MM ALUMINIO</t>
  </si>
  <si>
    <t>FORRO TP PACOTE CHAPAS FIBRA MAD SOFT PINT BRANCA TEXT 484 X</t>
  </si>
  <si>
    <t>CHAPA RIGIDA FIBRAS MAD PRENSADA A QUENTE TIPO EUCADUR LISA</t>
  </si>
  <si>
    <t>FORRO TP FIBRAROC/EUCATEX - PLACAS 609 X 1234MM E=15MM PERFI</t>
  </si>
  <si>
    <t>FORRO PARALINE 200/10 REGUAS ABERTAS LISAS PERFURADAS EM ACO</t>
  </si>
  <si>
    <t>FORRO PVC EM PLACAS LARG=10CM E=8MM COMP=6M LISO (INCLUSIVE</t>
  </si>
  <si>
    <t>GABIAO MANTA/COLCHAO 6 X 8CM FIO 2MM REVESTIDO C/ PVC 4 X 2</t>
  </si>
  <si>
    <t>TELA ARAME GALV REVEST C/ PVC FIO 14 BWG (2,11MM) MALHA 6 X</t>
  </si>
  <si>
    <t>GABIAO MANTA/COLCHAO 6 X 8CM FIO GALV/ZINCADO 2,2MM 4 X 2 X</t>
  </si>
  <si>
    <t>GABIAO SACO MALHA 8 X 10CM FIO 2,4MM REVESTIDO PVC 3 X 0,65M</t>
  </si>
  <si>
    <t>GABIAO CAIXA MALHA HEXAG 8 X 10CM FIO GALV/ZINC 2,7MM - 2,0</t>
  </si>
  <si>
    <t>GABIAO SACO MALHA 8 X 10CM FIO GALV/ZINCADO 2,7MM 4 X 0,65M</t>
  </si>
  <si>
    <t>COLA ADESIVA P/ MANTA BUTILICA TIPO COPILFIX OU MARCA EQUIVA</t>
  </si>
  <si>
    <t>REVESTIMENTO BASE EPOXI  E CIMENTO P/ PISO MONOLITICO, COM A</t>
  </si>
  <si>
    <t>MASSA EPOXI P/ REPAROS, TIPO DUREPOXI OU MARCA EQUIVALENTE,</t>
  </si>
  <si>
    <t>FELTRO ONDALIT LARGURA = 1,00 M</t>
  </si>
  <si>
    <t>IMPERMEABILIZANTE ELASTICO BASE RESINA TERMOPLASTICA DENVER</t>
  </si>
  <si>
    <t>SOLUÇÃO ASFÁLTICA ELASTOMÉRICA PARA IMPRIMAÇÃO, APLICAÇÃO À</t>
  </si>
  <si>
    <t>SOLUÇÃO ASFÁLTICA ELASTOMÉRICA IMPERMEABILIZANTE, APLICAÇÃO</t>
  </si>
  <si>
    <t>GUINDAUTO HIDRAULICO MADAL MD-15501, CARGA MAX 7,7</t>
  </si>
  <si>
    <t>VOLKSWAGEN KOMBI STANDARD PICK UP A GASOLINA REFRIG A AR, 55</t>
  </si>
  <si>
    <t>ESPUMA DE POLIURETANO E=20 A 25MM TEMP DE TRABALHO -50 A +10</t>
  </si>
  <si>
    <t>ISOPOR E = 1CM - PLACA 100X50CM P/ JUNTA DILATACAO</t>
  </si>
  <si>
    <t>JUNTA LATAO P/ PISO H =15MM E=3MM</t>
  </si>
  <si>
    <t>FITA OU CINTA DE CALDEACAO P/ MANTA BUTILICA</t>
  </si>
  <si>
    <t>MANTA IMPERMEABILIZANTE A BASE DE ASFALTO MODIFICADO C/ ELAS</t>
  </si>
  <si>
    <t>SELANTE À BASE DE ALCATRAO E POLIURETANO SIKAFLEX T-68 OU EQ</t>
  </si>
  <si>
    <t>EMULPRIMER - TINTA PRIMARIA BETUMINOSA EM SUSPENSAO AQUOSA</t>
  </si>
  <si>
    <t>SIKAGARD 63 CL P/ REVESTIMENTO SUPERFICIES CONCRETO OU METAL</t>
  </si>
  <si>
    <t>VERNIZ PROTETOR TIPO SIKA ACRIL OU MARCA EQUIVALENTE</t>
  </si>
  <si>
    <t>TINTA À DE BASE BORRACHA CLORADA - CORES</t>
  </si>
  <si>
    <t>TINTA BASE BORRACHA CLORADA TIPO PERCLOR 100 OU MARCA EQUIVA</t>
  </si>
  <si>
    <t>CAIXA CONCRETO ARMADO P/AR CONDICIONADO 18000BTU</t>
  </si>
  <si>
    <t>CAIXA SARJETA PREMOLDADA 1,4 X 0,6 X 0,4 M</t>
  </si>
  <si>
    <t>LAJOTA CERAMICA 20 X 30CM P/ LAJE PRE-MOLDADA (TIPO VOLTERRA</t>
  </si>
  <si>
    <t>VIGOTA CONCRETO ARMADO PRE-MOLDADO 0,10X0,10X1,00M</t>
  </si>
  <si>
    <t>LAJE CONCR ARMAD PREMOLD CIRCULAR P/ TRANSICAO POCO VISITA D</t>
  </si>
  <si>
    <t>LAJE CONCR ARMAD PREMOLD CIRCULAR P/TAMPA POCO VISITA DN 700</t>
  </si>
  <si>
    <t>LAJE EXCENTRICA CONC ARM PRE-MOLDADO DN 1,00M FURO=0,53M E=1</t>
  </si>
  <si>
    <t>LAJE EXCENTRICA CONC ARM PRE-MOLDADO DN 1,10M FURO=0,60M E=1</t>
  </si>
  <si>
    <t>LAJE EXCENTRICA CONC ARM PRE-MOLDADO DN 1,20M FURO=0,53M E=1</t>
  </si>
  <si>
    <t>LAJE EXCENTRICA CONC ARM PRE-MOLDADO DN 1,50M FURO=0,53M E=1</t>
  </si>
  <si>
    <t>PERFURATRIZ A AR COMPRIMIDO ATLAS COPCO RH-571 17,8KG MANUAL</t>
  </si>
  <si>
    <t>VIBRADOR DE IMERSAO MARCA DYNAPAC MOD. AZ - 25, DIAM 25MM, O</t>
  </si>
  <si>
    <t>SALARIO MINIMO  NACIONAL  MENSAL (SEM ENCARGOS SOCIAIS)</t>
  </si>
  <si>
    <t>TE SANITARIO PVC P/ ESG PREDIAL DN 100X50MM</t>
  </si>
  <si>
    <t>TE SANITARIO PVC P/ ESG PREDIAL DN 100X75MM</t>
  </si>
  <si>
    <t>TE SANITARIO PVC P/ ESG PREDIAL DN 75X50 MM</t>
  </si>
  <si>
    <t>TE SANITARIO PVC P/ ESG PREDIAL DN 75X75 MM</t>
  </si>
  <si>
    <t>CANALETA ENTRADA P/ TIL C/ ANEL DE FIXACAO PVC EB-644 P/ RED</t>
  </si>
  <si>
    <t>TIL TUBO QUEDA PVC NBR 10569 P/ REDE COLET ESG BBB JE DN 100</t>
  </si>
  <si>
    <t>TIL TUBO QUEDA PVC NBR 10569 P/ REDE COLET ESG BBB JE DN 125</t>
  </si>
  <si>
    <t>TIL TUBO QUEDA PVC NBR 10569 P/ REDE COLET ESG BBB JE DN 150</t>
  </si>
  <si>
    <t>TIL TUBO QUEDA PVC NBR 10569 P/ REDE COLET ESG BBB JE DN 200</t>
  </si>
  <si>
    <t>TIL TUBO QUEDA PVC NBR 10569 P/ REDE COLET ESG BBB JE DN 250</t>
  </si>
  <si>
    <t>TIL TUBO QUEDA PVC NBR 10569 P/ REDE COLET ESG BBB JE DN 300</t>
  </si>
  <si>
    <t>REGISTRO PVC ESFERA VS ROSCAVEL DN 1 1/4"</t>
  </si>
  <si>
    <t>REGISTRO PVC ESFERA VS ROSCAVEL DN 1/2"</t>
  </si>
  <si>
    <t>REGISTRO PVC ESFERA VS ROSCAVEL DN 2"</t>
  </si>
  <si>
    <t>REGISTRO PVC ESFERA VS ROSCAVEL DN 1 1/2"</t>
  </si>
  <si>
    <t>REGISTRO PVC ESFERA VS SOLDAVEL DN 20</t>
  </si>
  <si>
    <t>REGISTRO PVC ESFERA VS SOLDAVEL DN 25</t>
  </si>
  <si>
    <t>REGISTRO PVC ESFERA VS SOLDAVEL DN 32</t>
  </si>
  <si>
    <t>REGISTRO PVC ESFERA VS SOLDAVEL DN 40</t>
  </si>
  <si>
    <t>REGISTRO PVC ESFERA VS SOLDAVEL DN 50</t>
  </si>
  <si>
    <t>REGISTRO PVC ESFERA VS SOLDAVEL DN 60</t>
  </si>
  <si>
    <t>BRACO OU HASTE C/CANOPLA PLASTICA 1/2" P/ CHUVEIRO ELETRICO"</t>
  </si>
  <si>
    <t>BRACO OU HASTE C/CANOPLA PLASTICA 1/2" P/ CHUVEIRO SIMPLES</t>
  </si>
  <si>
    <t>ENGATE OU RABICHO FLEXIVEL EM METAL CROMADO 1/2" x 30CM</t>
  </si>
  <si>
    <t>ENGATE OU RABICHO FLEXIVEL EM METAL CROMADO 1/2" x 40CM</t>
  </si>
  <si>
    <t>BRACO OU HASTE C/CANOPLA METAL CROMADO 1/2" P/ CHUVEIRO SIMP</t>
  </si>
  <si>
    <t>CONJUNTO DE LIGACAO (TUBO+CANOPLA+ANEL) EM PLASTICO BRANCO (</t>
  </si>
  <si>
    <t>BANCA ACO INOX L=60 CM</t>
  </si>
  <si>
    <t>TANQUE ACO INOX CHAPA 22/304 52X54X30CM</t>
  </si>
  <si>
    <t>BANCA ACO INOX L=70 CM</t>
  </si>
  <si>
    <t>TANQUE MARMORE SINTETICO 22L</t>
  </si>
  <si>
    <t>MARMORE ACINZENTADO POLIDO P/ BANCADA E = 2,5CM</t>
  </si>
  <si>
    <t>MARMORE BRANCO POLIDO P/ BANCADA E = 3CM</t>
  </si>
  <si>
    <t>BANCA GRANILITE P/ PIA OU LAVATORIO (SEM CUBA)</t>
  </si>
  <si>
    <t>CAIXA DESCARGA PLASTICA, EMBUTIR, COMPLETA, COM ESPELHO CROM</t>
  </si>
  <si>
    <t>LAVATORIO (OU CUBA) DE SOBREPOR</t>
  </si>
  <si>
    <t>MICTORIO COLETIVO ACO INOX 380 X 250MM</t>
  </si>
  <si>
    <t>MICTORIO COLETIVO ACO INOX 58 X 30CM</t>
  </si>
  <si>
    <t>MICTORIO ACO INOX 50 X50 X45CM</t>
  </si>
  <si>
    <t>PAPELEIRA CROMADA</t>
  </si>
  <si>
    <t>RALO SEMI-ESFERICO FOFO TP ABACAXI D = 75MM P/ LAJES, CALHAS</t>
  </si>
  <si>
    <t>RALO SEMI-ESFERICO FOFO TP ABACAXI D = 100MM P/ LAJES, CALHA</t>
  </si>
  <si>
    <t>RALO SEMI-ESFERICO FOFO TP ABACAXI D = 150MM P/ LAJES, CALHA</t>
  </si>
  <si>
    <t>RALO SEMI-ESFERICO FOFO TP ABACAXI D = 200MM P/ LAJES, CALHA</t>
  </si>
  <si>
    <t>RALO SECO PVC CONICO 100 X 40 MM C/GRELHA QUADRADA BRANCA</t>
  </si>
  <si>
    <t>CAIXA SIFONADA DE PVC, 150 X 150 X 50MM, COM GRELHA QUADRADA</t>
  </si>
  <si>
    <t>CAIXA SIFONADA PVC 150 X 150 X 50MM C/ TAMPA CEGA QUADRADA B</t>
  </si>
  <si>
    <t>CAIXA SIFONADA PVC 150 X 185 X 75MM C/ GRELHA QUADRADA BRANC</t>
  </si>
  <si>
    <t>CAIXA SIFONADA PVC 150 X 185 X 75MM C/ TAMPA CEGA QUADRADA B</t>
  </si>
  <si>
    <t>CAIXA SIFONADA PVC 100 X 100 X 40MM C/ GRELHA REDONDA BRANCA</t>
  </si>
  <si>
    <t>CAIXA SIFONADA PVC 150 X 150 X 50MM C/ GRELHA REDONDA BRANCA</t>
  </si>
  <si>
    <t>REGISTRO PVC PRESSAO S-30 ROSCAVEL DN 3/4"</t>
  </si>
  <si>
    <t>REGISTRO PVC PRESSAO S-30 SOLDAVEL DN 25 MM</t>
  </si>
  <si>
    <t>TAMPA CEGA EM ACO INOX P/ RALO SIFONADO 20 X 20CM</t>
  </si>
  <si>
    <t>GRELHA PVC BRANCA QUADRADA 150X150MM</t>
  </si>
  <si>
    <t>GRELHA PVC CROMADA REDONDA 150MM</t>
  </si>
  <si>
    <t>PROLONGAMENTO PVC EB=608 P/ CX SIFONADA 100MMX10CM</t>
  </si>
  <si>
    <t>PROLONGAMENTO PVC EB=608 P/ CX SIFONADA 100MMX15CM</t>
  </si>
  <si>
    <t>PROLONGAMENTO PVC EB=608 P/ CX SIFONADA 100MMX20CM</t>
  </si>
  <si>
    <t>PROLONGAMENTO PVC EB-608 P/ CX SIFONADA 150MMX10CM</t>
  </si>
  <si>
    <t>PROLONGAMENTO PVC EB-608 P/ CX SIFONADA 150MMX15CM</t>
  </si>
  <si>
    <t>PROLONGAMENTO PVC EB-608 P/ CX SIFONADA 150MMX20CM</t>
  </si>
  <si>
    <t>RALO SECO PVC CONICO 100 X 40 MM C/GRELHA REDONDA BRANCA</t>
  </si>
  <si>
    <t>RALO SIFONADO PVC CILINDRICO 100 X 40 MM C/GRELHA REDONDA BR</t>
  </si>
  <si>
    <t>RALO SIFONADO PVC CILINDRICO 100X40MM C/GRELHA REDONDA BRANC</t>
  </si>
  <si>
    <t>RALO SIFONADO PVC REDONDO CONICO 100X40MM C/ GRELHA PVC BRAN</t>
  </si>
  <si>
    <t>RALO SIFONADO PVC CONICO 100X40MM C/GRELHA REDONDA BRANCA</t>
  </si>
  <si>
    <t>RALO SIFONADO PVC QUADRADO 100X100X53MM SAIDA 40MM C/GRELHA</t>
  </si>
  <si>
    <t>VALVULA DE ESFERA EM BRONZE REF 1552-B 1" BRUTA</t>
  </si>
  <si>
    <t>VALVULA DE ESFERA EM BRONZE REF 1552-B 2" BRUTA</t>
  </si>
  <si>
    <t>VALVULA DE ESFERA EM BRONZE REF 1552-B 1/2" BRUTA</t>
  </si>
  <si>
    <t>VALVULA DE ESFERA EM BRONZE REF 1552-B 3/4" BRUTA</t>
  </si>
  <si>
    <t>VALVULA DE ESFERA EM BRONZE REF 1552-B 1 1/4" BRUTA</t>
  </si>
  <si>
    <t>VALVULA DE ESFERA EM BRONZE REF 1552-B 1 1/2" BRUTA</t>
  </si>
  <si>
    <t>REGISTRO PRESSAO 1/2" BRUTO REF 1400</t>
  </si>
  <si>
    <t>REGISTRO PRESSAO 3/4" BRUTO REF 1400</t>
  </si>
  <si>
    <t>REGISTRO OU REGULADOR P/ GAS COZINHA MARCA ALIANCA REF 76506</t>
  </si>
  <si>
    <t>SABONETEIRA EM METAL CROMADO TP CONCHA DE SOBREPOR</t>
  </si>
  <si>
    <t>SABONETEIRA EM VIDRO C/ SUPORTE EM ACO INOX P/ SABAO LIQUIDO</t>
  </si>
  <si>
    <t>SIFAO EM METAL CROMADO 1 X 1 1/4"</t>
  </si>
  <si>
    <t>ASSENTO P/ VASO SANITARIO INFANTIL DE PLASTICO</t>
  </si>
  <si>
    <t>TORNEIRA CROMADA 1/2" OU 3/4" REF 1153 P/ JARDIM/TANQUE - PA</t>
  </si>
  <si>
    <t>TORNEIRA DE BOIA REAL 1.1/2" C/ BALAO PLASTICO</t>
  </si>
  <si>
    <t>TORNEIRA DE BOIA REAL 1.1/4" C/ BALAO PLASTICO</t>
  </si>
  <si>
    <t>TORNEIRA DE BOIA VAZAO TOTAL 1" C/ BALAO PLASTICO OU METALIC</t>
  </si>
  <si>
    <t>TORNEIRA DE BOIA VAZAO TOTAL 1/2" C/ BALAO PLASTICO OU METAL</t>
  </si>
  <si>
    <t>TORNEIRA DE BOIA REAL 2" C/ BALAO PLASTICO</t>
  </si>
  <si>
    <t>APARELHO MISTURADOR CROMADO P/ LAVATORIO REF 1875</t>
  </si>
  <si>
    <t>APARELHO MISTURADOR CROMADO P/ CHUVEIRO 3/4" REF 2116</t>
  </si>
  <si>
    <t>APARELHO MISTURADOR CROMADO P/ PIA REF 1258</t>
  </si>
  <si>
    <t>TORNEIRA CROMADA TUBO MOVEL P/ BANCADA 1/2" OU 3/4" REF 1167</t>
  </si>
  <si>
    <t>TORNEIRA CROMADA TUBO MOVEL P/ PAREDE 1/2" OU 3/4" REF 1168</t>
  </si>
  <si>
    <t>TORNEIRA CROMADA 1/2" OU 3/4" REF 1157 P/ PIA COZ - C/ AREJA</t>
  </si>
  <si>
    <t>TORNEIRA ELETRICA P/ COZINHA</t>
  </si>
  <si>
    <t>TORNEIRA OU REGISTRO CROMADO 1/2" OU 3/4" REF 1147 P/ FILTRO</t>
  </si>
  <si>
    <t>VALVULA DESCARGA 1 1/4" C/ REGISTRO - ACABAMENTO EM METAL CR</t>
  </si>
  <si>
    <t>VALVULA DESCARGA 1 1/2" EM PVC - ACABAMENTO EM PLASTICO CROM</t>
  </si>
  <si>
    <t>BACIA TURCA BRANCA 51 X 71CM</t>
  </si>
  <si>
    <t>BACIA TURCA C/SIFAO 60 X 48 X 37CM</t>
  </si>
  <si>
    <t>VASO SANITARIO SIFONADO INFANTIL - BRANCO</t>
  </si>
  <si>
    <t>VASO SANITARIO SIFONADO INFANTIL - COR</t>
  </si>
  <si>
    <t>BACIA TURCA CELITE 003. 006 - SIFAO INTEGRADO</t>
  </si>
  <si>
    <t>ANEL PARA GUIA DE 10MM PARA FIO FE-160</t>
  </si>
  <si>
    <t>PARAFUSO M16 (ROSCA MAQUINA D=16MM) X 450MM CAB QUADRADA - Z</t>
  </si>
  <si>
    <t>BANCA GRANITO PRETO 100 X 60CM, E = 2CM, C/1 ABERTURA</t>
  </si>
  <si>
    <t>BANCA GRANITO PRETO 200 X 60CM, E = 3CM, C/2 ABERTURAS</t>
  </si>
  <si>
    <t>BANCA GRANITO PRETO 200 X 60CM, ESP = 2CM, SEM ABERTURA</t>
  </si>
  <si>
    <t>GRANITO AMENDOA POLIDO PARA BANCADA ESP = 2 CM</t>
  </si>
  <si>
    <t>GRANITO CINZA POLIDO P/BANCADA E=2,5 CM</t>
  </si>
  <si>
    <t>GRANITO PRETO TIJUCA POLIDO PARA BANCADA ESP = 2 CM</t>
  </si>
  <si>
    <t>BIDE LOUCA BRANCA C/ 3 FUROS - LINHA PADRAO MEDIO</t>
  </si>
  <si>
    <t>CABO DE COBRE ISOLAMENTO ANTI-CHAMA 450/750V 3 X 10MM2, TP F</t>
  </si>
  <si>
    <t>CABO DE COBRE ISOLAMENTO ANTI-CHAMA 450/750V 3 X 16MM2, TP F</t>
  </si>
  <si>
    <t>CABO DE COBRE ISOLAMENTO ANTI-CHAMA 450/750V 3 X 25MM2, TP F</t>
  </si>
  <si>
    <t>AQUECEDOR DE AGUA ELETRICO HORIZONTAL 200L CILINDRO COBRE /</t>
  </si>
  <si>
    <t>AQUECEDOR DE AGUA ELETRICO INDUSTRIAL 500L, TENSAO NOMINAL 2</t>
  </si>
  <si>
    <t>AQUECEDOR DE AGUA ELETRICO HORIZONTAL 100L CILINDRO COBRE /</t>
  </si>
  <si>
    <t>CONECTOR PARAFUSO FENDIDO DE BRONZE P/ CABO 10-16MM2</t>
  </si>
  <si>
    <t>CONECTOR PARAFUSO FENDIDO DE BRONZE P/ CABO 70-240MM2</t>
  </si>
  <si>
    <t>CONECTOR PARAFUSO FENDIDO DE BRONZE P/ CABO 6-10MM2</t>
  </si>
  <si>
    <t>TORNEIRA PLASTICO 1/2" P/ PIA</t>
  </si>
  <si>
    <t>TORNEIRA DE BOIA PVC 1/2" P/ CAIXA DESCARGA EXTERNA</t>
  </si>
  <si>
    <t>TORNEIRA DE BOIA VAZAO TOTAL 3/4" C/ BALAO PLASTICO OU METAL</t>
  </si>
  <si>
    <t>TORNEIRA DE BOIA REAL 1" C/ BALAO PLASTICO</t>
  </si>
  <si>
    <t>TORNEIRA DE BOIA REAL 1/2" C/ BALAO METALICO</t>
  </si>
  <si>
    <t>TORNEIRA DE BOIA REAL 1/2" C/ BALAO PLASTICO</t>
  </si>
  <si>
    <t>TORNEIRA DE BOIA REAL 3/4" C/ BALAO PLASTICO</t>
  </si>
  <si>
    <t>TORNEIRA PLASTICA 3/4" P/TANQUE</t>
  </si>
  <si>
    <t>TORNEIRA PLÁSTICA DE 1/2" PARA LAVATÓRIO</t>
  </si>
  <si>
    <t>MADEIRA ANGELIM APARELHADA</t>
  </si>
  <si>
    <t>MADEIRA IPE APARELHADA</t>
  </si>
  <si>
    <t>MADEIRA 2A QUALIDADE SERRADA NAO APARELHADA -TIPO VIROLA</t>
  </si>
  <si>
    <t>GRAMPO LINHA VIVA, DE ALUMINIO CABO PRINCIPAL ( 10 - 120MM2)</t>
  </si>
  <si>
    <t>TERMINAL A PRESSAO DE BRONZE P/ CABO A BARRA, CABO 240MM2 C/</t>
  </si>
  <si>
    <t>TERMINAL A PRESSAO DE BRONZE P/ CABO A BARRA, CABO 300MM2 C/</t>
  </si>
  <si>
    <t>GRAMPO PARALELO DE BRONZE PARA CABO 25MM2</t>
  </si>
  <si>
    <t>PECA DE MADEIRA 2A QUALIDADE 2 X 11CM NAO APARELHADA</t>
  </si>
  <si>
    <t>PECA DE MADEIRA (MASSARANDUBA) 4 X 30CM APARELHADA</t>
  </si>
  <si>
    <t>CADERNETA DE TOPOGRAFO</t>
  </si>
  <si>
    <t>COLA BRANCA</t>
  </si>
  <si>
    <t>PAPEL SULFITE A4</t>
  </si>
  <si>
    <t>FL</t>
  </si>
  <si>
    <t>PAPEL VEGETAL 100G/M2 - 0,80M DE LARGURA</t>
  </si>
  <si>
    <t>PAPEL VEGETAL 65G/M2 - 0,80M DE LARGURA</t>
  </si>
  <si>
    <t>CONECTOR PARAFUSO FENDIDO P/ CABO 35MM2</t>
  </si>
  <si>
    <t>CONECTOR MECANICO SPLIT-BOLT PARA CABO 70 MM2</t>
  </si>
  <si>
    <t>CONECTOR TIPO PARAFUSO FENDIDO (SPLIT-BOLT) PARA CABO DE 10</t>
  </si>
  <si>
    <t>CONECTOR PARAFUSO FENDIDO P/ CABO 120MM2</t>
  </si>
  <si>
    <t>CONECTOR PARAFUSO FENDIDO P/ CABO 150MM2</t>
  </si>
  <si>
    <t>CONECTOR PARAFUSO FENDIDO P/ CABO 185MM2</t>
  </si>
  <si>
    <t>CONECTOR PARAFUSO FENDIDO P/ CABO 50MM2</t>
  </si>
  <si>
    <t>CONECTOR PARAFUSO FENDIDO P/ CABO 6MM2</t>
  </si>
  <si>
    <t>CONECTOR PARAFUSO FENDIDO P/ CABO 95MM2</t>
  </si>
  <si>
    <t>CAIXA D'AGUA FIBROCIMENTO REDONDA C/ TAMPA 500L</t>
  </si>
  <si>
    <t>CAIXA D'AGUA FIBROCIMENTO REDONDA C/ TAMPA 750L</t>
  </si>
  <si>
    <t>CAIXA D'AGUA FIBRA DE VIDRO 1000L</t>
  </si>
  <si>
    <t>CAIXA D'AGUA FIBRA DE VIDRO 1500L</t>
  </si>
  <si>
    <t>CAIXA D'AGUA FIBRA DE VIDRO 500L</t>
  </si>
  <si>
    <t>TERMINAL A PRESSAO P/ CABO A BARRA, CABO 16 A 25MM2</t>
  </si>
  <si>
    <t>TERMINAL A PRESSAO P/ CABO A BARRA, CABO 35MM2</t>
  </si>
  <si>
    <t>TERMINAL A PRESSAO P/CABO A BARRA, CABO 50 A 70MM2</t>
  </si>
  <si>
    <t>TERMINAL A PRESSAO P/ CABO A BARRA, CABO 95 A120MM2</t>
  </si>
  <si>
    <t>TERMINAL A PRESSAO P/ CABO A BARRA, CABO 150 A 180MM2</t>
  </si>
  <si>
    <t>TERMINAL A PRESSAO P/ CABO A BARRA, CABO 240 A 300MM2</t>
  </si>
  <si>
    <t>CAIXA GORDURA PVC 250 X 230 X 75MM C/ TAMPA E PORTA TAMPA</t>
  </si>
  <si>
    <t>CAIXA GORDURA SIMPLES CONCRETO PRE MOLDADO CIRCULAR COM TAMP</t>
  </si>
  <si>
    <t>CAIXA PARA HIDROMETRO CONCRETO PRE MOLDADO</t>
  </si>
  <si>
    <t>FOSSA "IMHOFF" PARA 100 CONTRIBUINTES</t>
  </si>
  <si>
    <t>FOSSA "IMHOFF" PARA 150 CONTRIBUINTES</t>
  </si>
  <si>
    <t>FOSSA "IMHOFF" PARA 200 CONTRIBUINTES</t>
  </si>
  <si>
    <t>FOSSA "IMHOFF" PARA 30 CONTRIBUINTES</t>
  </si>
  <si>
    <t>FOSSA "IMHOFF" PARA 50 CONTRIBUINTES</t>
  </si>
  <si>
    <t>FOSSA "IMHOFF" PARA 75 CONTRIBUINTES</t>
  </si>
  <si>
    <t>FIO/CORDAO COBRE ISOLADO PARALELO OU TORCIDO 2 X 0,75MM2, TI</t>
  </si>
  <si>
    <t>FIO/CORDAO COBRE ISOLADO PARALELO OU TORCIDO 2 X 1,5MM2, TIP</t>
  </si>
  <si>
    <t>FIO/CORDAO COBRE ISOLADO PARALELO OU TORCIDO 2 X 2,5MM2, TIP</t>
  </si>
  <si>
    <t>FIO/CORDAO COBRE ISOLADO PARALELO OU TORCIDO 2 X 4MM2, TIPO</t>
  </si>
  <si>
    <t>FILTRO CONCRETO PRE MOLDADO - 0,96 X 1,26 X 1,36 M</t>
  </si>
  <si>
    <t>SUMIDOURO CONCRETO PRE MOLDADO COMPLETO PARA 10 CONTRIBUINTE</t>
  </si>
  <si>
    <t>SUMIDOURO CONCRETO PRE MOLDADO COMPLETO PARA 100 CONTRIBUINT</t>
  </si>
  <si>
    <t>SUMIDOURO CONCRETO PRE MOLDADO COMPLETO PARA 150 CONTRIBUINT</t>
  </si>
  <si>
    <t>SUMIDOURO CONCRETO PRE MOLDADO COMPLETO PARA 200 CONTRIBUINT</t>
  </si>
  <si>
    <t>SUMIDOURO CONCRETO PRE MOLDADO COMPLETO PARA 50 CONTRIBUINTE</t>
  </si>
  <si>
    <t>SUMIDOURO CONCRETO PRE MOLDADO COMPLETO PARA 75 CONTRIBUINTE</t>
  </si>
  <si>
    <t>CABO TELEFÔNICO SEM BLINDAGEM INTERNA CCI 1 PAR</t>
  </si>
  <si>
    <t>CABO TELEFONICO S/ BLINDAGEM INT CCI 2 PARES</t>
  </si>
  <si>
    <t>CABO TELEFONICO S/ BLINDAGEM INT CCI 3 PARES</t>
  </si>
  <si>
    <t>CABO TELEFONICO S/ BLINDAGEM INT CCI 4 PARES</t>
  </si>
  <si>
    <t>CABO TELEFONICO S/ BLINDAGEM INT CCI 5 PARES</t>
  </si>
  <si>
    <t>CABO TELEFONICO S/ BLINDAGEM INT CCI 6 PARES</t>
  </si>
  <si>
    <t>CABO TELEFONICO TP CT 0,50 PARA 100 PARES</t>
  </si>
  <si>
    <t>CABO TELEFONICO TP CTP-APL 0,50 PARA 10 PARES</t>
  </si>
  <si>
    <t>CABO TELEFONICO TP CTP-APL 0,50 PARA 20 PARES</t>
  </si>
  <si>
    <t>CABO TELEFONICO TP CTP-APL 0,50 PARA 30 PARES</t>
  </si>
  <si>
    <t>CABO TELEFONICO USO INTERNO TP CI PARA 10 PARES</t>
  </si>
  <si>
    <t>CABO TELEFONICO USO INTERNO TP CI PARA 20 PARES</t>
  </si>
  <si>
    <t>CABO TELEFONICO USO INTERNO TP CI PARA 30 PARES</t>
  </si>
  <si>
    <t>CABO TELEFONICO USO INTERNO TP CI PARA 50 PARES</t>
  </si>
  <si>
    <t>CABO TELEFONICO USO INTERNO TP CI PARA 75 PARES</t>
  </si>
  <si>
    <t>CABO TELEFONICO USO INTERNO TP CI PARA 200 PARES</t>
  </si>
  <si>
    <t>BRACADEIRA FERRO GALV MODULAR  E = 1/2" D = 2 1/2"</t>
  </si>
  <si>
    <t>BRACADEIRA FERRO GALV MODULAR  E = 1/2" D = 2"</t>
  </si>
  <si>
    <t>BRACADEIRA FERRO GALV MODULAR  E = 1/2" D = 3"</t>
  </si>
  <si>
    <t>ABRACADEIRA FERRO GALV MODULAR  E = 1/2” D = 4”</t>
  </si>
  <si>
    <t>BRACADEIRA ACO INOX 1/4 X 3/4" X 600MM</t>
  </si>
  <si>
    <t>CINTA GALVANIZADA DE 7 1/2"</t>
  </si>
  <si>
    <t>CINTA GALVANIZADA DE 8"</t>
  </si>
  <si>
    <t>BUCHA NYLON S-4</t>
  </si>
  <si>
    <t>BUCHA NYLON S-5</t>
  </si>
  <si>
    <t>PARAFUSO SEXTAVADO ROSCA SOBERBA ZINCADO 5/16" X 40MM</t>
  </si>
  <si>
    <t>BUCHA NYLON S-6 C/ PARAFUSO ACO ZINC CAB CHATA ROSCA SOBERBA</t>
  </si>
  <si>
    <t>PARAFUSO FRANCES ZINCADO 1/4" X 2" C/ PORCA E ARRUELA LISA/M</t>
  </si>
  <si>
    <t>PARAFUSO LATAO ACAB CROMADO P/ FIXAR PECA SANITARIA - INCL P</t>
  </si>
  <si>
    <t>PARAFUSO LATAO ROSCA SOBERBA CAB CHATA FENDA SIMPLES 2.5 X 1</t>
  </si>
  <si>
    <t>PARAFUSO SEXTAVADO ZINCADO ROSCA INTEIRA 1/4" X 1/2"</t>
  </si>
  <si>
    <t>PARAFUSO ACO CHUMBADOR PARABOLT 1/2" X 75MM</t>
  </si>
  <si>
    <t>PARAFUSO ACO CHUMBADOR PARABOLT 3/8" X 75MM</t>
  </si>
  <si>
    <t>PORCA ZINCADA SEXTAVADA 24MM</t>
  </si>
  <si>
    <t>PORCA SEXTAVADA H = 50MM</t>
  </si>
  <si>
    <t>CHUMBADOR 1/2" C/ PORCA</t>
  </si>
  <si>
    <t>CHUMBADOR 5/8 X 6"</t>
  </si>
  <si>
    <t>CHUMBADOR OMEGA C/PARAFUSO OM1404 1/4"</t>
  </si>
  <si>
    <t>CHUMBADOR URX - TECNART 1/2"</t>
  </si>
  <si>
    <t>BLOCO VEDACAO CONCRETO POROSO 20 X 20 X 20CM</t>
  </si>
  <si>
    <t>BLOCO VIDRO INCOLOR VENEZIANA 20 X 10 X 8CM</t>
  </si>
  <si>
    <t>DIVISORIA CEGA (N1) - PAINEL VERMICULITA E=35MM - MONTANTE/R</t>
  </si>
  <si>
    <t>DIVISORIA (N2) PAINEL/VIDRO - PAINEL VERMICULITA E=35MM - MO</t>
  </si>
  <si>
    <t>DIVISORIA CEGA (N1) - PAINEL VERMICULITA E=35MM - PERFIS SIM</t>
  </si>
  <si>
    <t>DIVISORIA (N2) PAINEL/VIDRO - PAINEL VERMICULITA E=35MM - PE</t>
  </si>
  <si>
    <t>HASTE DE TERRA TIPO CANTONEIRA GALVANIZADA L=2,00M</t>
  </si>
  <si>
    <t>CAIXA PASSAGEM EM CHAPA 18 DE FERRO GALV 5" X 10" X 3" (125</t>
  </si>
  <si>
    <t>CAIXA PVC OCTOGONAL - 4"</t>
  </si>
  <si>
    <t>CONJUNTO CONDULETE PVC TIPO "C" C/ 1 INTERRUPTOR SIMPLES CON</t>
  </si>
  <si>
    <t>CONJUNTO CONDULETE PVC TIPO "C" C/ 1 TOMADA 2P + T  INCLUSIV</t>
  </si>
  <si>
    <t>CONJUNTO CONDULETE PVC TIPO "C" C/ 2 INTERRUPTORES SIMPLES +</t>
  </si>
  <si>
    <t>CONJUNTO CONDULETE PVC TIPO "C" C/ 1 INTERRUPTOR BIPOLAR + T</t>
  </si>
  <si>
    <t>CONJUNTO CONDULETE PVC TIPO "C" C/ 2 TOMADAS UNIVERSAL 2P +</t>
  </si>
  <si>
    <t>CONDULETE TIPO "TB" EM LIGA ALUMINIO P/ ELETRODUTO ROSCADO 3</t>
  </si>
  <si>
    <t>CONDULETE PVC TIPO "B" D = 1/2" S/TAMPA"</t>
  </si>
  <si>
    <t>CONDULETE PVC TIPO "B" D = 3/4" S/TAMPA"</t>
  </si>
  <si>
    <t>CONDULETE PVC TIPO "LB" D = 1" S/TAMPA"</t>
  </si>
  <si>
    <t>CONDULETE PVC TIPO "LB" D = 1/2" S/TAMPA"</t>
  </si>
  <si>
    <t>CONDULETE PVC TIPO "LB" D = 3/4" S/TAMPA"</t>
  </si>
  <si>
    <t>CONDULETE PVC TIPO "LL" D = 1" S/TAMPA"</t>
  </si>
  <si>
    <t>CONDULETE PVC TIPO "LL" D = 1/2" S/TAMPA"</t>
  </si>
  <si>
    <t>CONDULETE PVC TIPO "LL" D = 3/4" S/TAMPA"</t>
  </si>
  <si>
    <t>CONDULETE PVC TIPO "TA" D = 3/4" S/TAMPA"</t>
  </si>
  <si>
    <t>CONDULETE PVC TIPO "TB" D = 1/2" S/TAMPA"</t>
  </si>
  <si>
    <t>CONDULETE PVC TIPO "TB" D = 3/4" S/TAMPA"</t>
  </si>
  <si>
    <t>CONDULETE PVC TIPO "XA" D = 3/4" S/TAMPA"</t>
  </si>
  <si>
    <t>JOGO TRANQUETA LATAO CROMADO TIPO 303 LA FONTE P/ FECHADURA</t>
  </si>
  <si>
    <t>JOGO TRANQUETA LATAO CROMADO TIPO 203 LA FONTE P/ FECHADURA</t>
  </si>
  <si>
    <t>CURVA PVC 180G 1.1/2" P/ ELETRODUTO ROSCAVEL</t>
  </si>
  <si>
    <t>CURVA PVC 180G 3/4" P/ ELETRODUTO ROSCAVEL</t>
  </si>
  <si>
    <t>QUADRO DE DISTRIBUICAO DE EMBUTIR SEM BARRAMENTO P/ 3 DISJUN</t>
  </si>
  <si>
    <t>QUADRO DE DISTRIBUICAO DE SOBREPOR C/ BARRAMENTO TRIFASICO P</t>
  </si>
  <si>
    <t>ELETRODUTO METALICO FLEXIVEL TIPO CONDUITE D = 1 1/2"</t>
  </si>
  <si>
    <t>ELETRODUTO METALICO FLEXIVEL TIPO CONDUITE D = 1 1/4"</t>
  </si>
  <si>
    <t>ELETRODUTO METALICO FLEXIVEL TIPO CONDUITE D = 1"</t>
  </si>
  <si>
    <t>ELETRODUTO METALICO FLEXIVEL TIPO CONDUITE D = 1/2"</t>
  </si>
  <si>
    <t>ELETRODUTO METALICO FLEXIVEL TIPO CONDUITE D = 2 1/2"</t>
  </si>
  <si>
    <t>ELETRODUTO METALICO FLEXIVEL TIPO CONDUITE D = 2"</t>
  </si>
  <si>
    <t>ELETRODUTO METALICO FLEXIVEL TIPO CONDUITE D = 3"</t>
  </si>
  <si>
    <t>ELETRODUTO PVC SOLDAVEL NBR-6150 CL B - 60MM</t>
  </si>
  <si>
    <t>ELETRODUTO PVC SOLDAVEL NBR-6150 CL B - 40MM</t>
  </si>
  <si>
    <t>CAIXA P/ MEDICAO DE DEMANDA E ENERGIA REATIVA EM CHAPA 18 ES</t>
  </si>
  <si>
    <t>TRANSFORMADOR TRIFASICO 13,8KV/220-127V; 15 KVA IMERSO EM OL</t>
  </si>
  <si>
    <t>CHAVE FACA TRIPOLAR BLINDADA 150A/500V, C/BASE P/FUSIVEIS NH</t>
  </si>
  <si>
    <t>CHAVE FACA MONOPOLAR BLINDADA 30A/250V</t>
  </si>
  <si>
    <t>CHAVE FACA TRIPOLAR BLINDADA 30A/250V, TIPO F-321 SPF DA MAR</t>
  </si>
  <si>
    <t>CHAVE FACA TRIPOLAR BLINDADA 60A/250V, TIPO F-322 SPF DA MAR</t>
  </si>
  <si>
    <t>CHAVE FACA TRIPOLAR BLINDADA 100A/250V, TIPO F-323 SPF DA MA</t>
  </si>
  <si>
    <t>CHAVE FACA TRIPOLAR C/BASE DE ARDOSIA/MARMORE 30A/250V</t>
  </si>
  <si>
    <t>CHAVE FACA TRIPOLAR C/BASE DE ARDOSIA/MARMORE 60A/250V</t>
  </si>
  <si>
    <t>CHAVE FACA TRIPOLAR C/BASE DE ARDOSIA/MARMORE 100A/250V</t>
  </si>
  <si>
    <t>CHAVE COMUTADORA REFORCADA TIPO FACA C/ BASE DE MARMORE 1 X</t>
  </si>
  <si>
    <t>CHAVE COMUTADORA REFORCADA TIPO FACA C/ BASE DE MARMORE 2 X</t>
  </si>
  <si>
    <t>CHAVE COMUTADORA REFORCADA TIPO FACA C/ BASE DE MARMORE 3 X</t>
  </si>
  <si>
    <t>CORTA-CIRCUITO FUSIVEL DISTRIBUICAO, 100A/15 KV C/ SUPORTE L</t>
  </si>
  <si>
    <t>INTERRUPTOR PULSADOR P/ CAMPAINHA EMBUTIR 2A/250V C/ PLACA,</t>
  </si>
  <si>
    <t>CAMPAINHA ALTA POTENCIA 110V REF. 41418 - PIAL</t>
  </si>
  <si>
    <t>CIGARRA DE EMBUTIR 110/220V TIPO SILENTOQUE PIAL OU EQUIV</t>
  </si>
  <si>
    <t>CONJUNTO EMBUTIR 1 INTERRUPTOR PARALELO 1 TOMADA 2P UNIVERSA</t>
  </si>
  <si>
    <t>CONJUNTO ARSTOP P/ AR CONDICIONADO C/ DISJUNTOR 20A</t>
  </si>
  <si>
    <t>PLACA CEGA 4 X 2'' EM TERMOPLASTICO, TIPO SILENTOQUE PIAL OU</t>
  </si>
  <si>
    <t>PLACA CEGA 4 X 4'' EM TERMOPLASTICO, TIPO SILENTOQUE PIAL OU</t>
  </si>
  <si>
    <t>PLACA CEGA REDONDA 3'' EM TERMOPLASTICO, TIPO SILENTOQUE PIA</t>
  </si>
  <si>
    <t>INTERRUPTOR BIPOLAR (TECLA DUPLA) EMBUTIR 20A/250V C/ PLACA,</t>
  </si>
  <si>
    <t>CONJUNTO EMBUTIR 2 INTERRUPTORES SIMPLES 1 INTERRUPTOR PARAL</t>
  </si>
  <si>
    <t>CONJUNTO EMBUTIR 3 INTERRUPTORES PARALELOS 10A/250V C/ PLACA</t>
  </si>
  <si>
    <t>INTERRUPTOR INTERMEDIARIO (TECLA DUPLA) EMBUTIR 10A/250V C/</t>
  </si>
  <si>
    <t>INTERRUPTOR SOBREPOR 1 TECLA SIMPLES, TIPO SILENTOQUE PIAL O</t>
  </si>
  <si>
    <t>INTERRUPTOR SOBREPOR 2 TECLAS SIMPLES, TIPO SILENTOQUE PIAL</t>
  </si>
  <si>
    <t>CONJUNTO EMBUTIR 2 INTERRUPTORES PARALELOS 1 TOMADA 2P UNIVE</t>
  </si>
  <si>
    <t>TOMADA SOBREPOR P/ TELEFONE PADRAO TELEBRAS, TIPO SILENTOQUE</t>
  </si>
  <si>
    <t>TOMADA ESPECIAL C/ PINO 15A, REVESTIMENTO EM BORRACHA, TIPO</t>
  </si>
  <si>
    <t>TOMADA DE PISO 2P UNIVERSAL 10A/250V C/ PLACA 4'' X 4'' EM T</t>
  </si>
  <si>
    <t>TOMADA SOBREPOR 2P UNIVERSAL 10A/250V, TIPO SILENTOQUE PIAL</t>
  </si>
  <si>
    <t>LAMPADA INCANDESCENTE 300W</t>
  </si>
  <si>
    <t>LAMPADA INCANDESCENTE 40W</t>
  </si>
  <si>
    <t>LAMPADA INCANDESCENTE 200W</t>
  </si>
  <si>
    <t>LAMPADA INCANDESCENTE 150W</t>
  </si>
  <si>
    <t>LAMPADA FLUORESCENTE 85W</t>
  </si>
  <si>
    <t>LAMPADA VAPOR MERCURIO 125W</t>
  </si>
  <si>
    <t>LAMPADA VAPOR SODIO 150W</t>
  </si>
  <si>
    <t>ARANDELA 45 GRAUS PROVA DE TEMPO, GASES E VAPORES</t>
  </si>
  <si>
    <t>ARANDELA C/ BASE EM CHAPA DE ACO PINTADA E GLOBO DE VIDRO LE</t>
  </si>
  <si>
    <t>LUMINARIA CALHA SOBREPOR EM CHAPA ACO P/ 1 LAMPADA FLUORESCE</t>
  </si>
  <si>
    <t>LUMINARIA CALHA SOBREPOR EM CHAPA ACO P/ 2 LAMPADAS FLUORESC</t>
  </si>
  <si>
    <t>LUMINARIA CALHA SOBREPOR EM CHAPA ACO P/ 3 LAMPADAS FLUORESC</t>
  </si>
  <si>
    <t>LUMINARIA CALHA SOBREPOR EM CHAPA ACO P/ 4 LAMPADAS FLUORESC</t>
  </si>
  <si>
    <t>LUMINARIA CALHA SOBREPOR CHAPA DE ACO P/ 4 LAMPADAS FLUORESC</t>
  </si>
  <si>
    <t>LUMINARIA EMBUTIDA WETZEL REF. IPT 31/1</t>
  </si>
  <si>
    <t>LUMINARIA ESMALTADA COR ALUMINIO PETERCO Y.25/1</t>
  </si>
  <si>
    <t>LUMINARIA PHILLIPS PARA LAMPADA DE 400 W MODELO HDK 47240064</t>
  </si>
  <si>
    <t>LUMINARIA PHILLIPS TIPO SPOT</t>
  </si>
  <si>
    <t>LUMINARIA PROVA DE TEMPO PETERCO Y.31/1</t>
  </si>
  <si>
    <t>LUMINARIA ABERTA P/ ILUMINACAO PUBLICA, CORPO REFLETOR EM AL</t>
  </si>
  <si>
    <t>LUMINARIA DUPLA P/SINALIZACAO, TIPO WETZEL AS-2/110 OU EQUIV</t>
  </si>
  <si>
    <t>PROJETOR P/ FACHADA PROVA DE TEMPO P/ LAMPADA INCANDESCENTE</t>
  </si>
  <si>
    <t>PROJETOR RETANGULAR FECHADO PARA LAMPADA VAPOR DE MERCURIO/S</t>
  </si>
  <si>
    <t>BOCAL/SOQUETE/RECEPTACULO CONTRA INTEMPERIES C/ RABICHO</t>
  </si>
  <si>
    <t>BOCAL/SOQUETE/RECEPTACULO DE BAQUELITE</t>
  </si>
  <si>
    <t>BOCAL/SOQUETE/RECEPTACULO DE PORCELANA</t>
  </si>
  <si>
    <t>GLOBO ESFERICO DE PLASTICO TAMANHO MEDIO</t>
  </si>
  <si>
    <t>GLOBO ESFERICO DE VIDRO LISO TAMANHO MEDIO</t>
  </si>
  <si>
    <t>GLOBO ESFERICO DE VIDRO LISO TAMANHO GRANDE</t>
  </si>
  <si>
    <t>REATOR PARTIDA RAPIDA P/ 1 LAMPADA FLUORESCENTE 110W/220V</t>
  </si>
  <si>
    <t>REATOR PARTIDA RAPIDA P/ 1 LAMPADA FLUORESCENTE 85W/220V</t>
  </si>
  <si>
    <t>REATOR P/ 1 LAMPADA VAPOR DE MERCURIO 125W USO EXT</t>
  </si>
  <si>
    <t>REATOR P/ 1 LAMPADA VAPOR DE MERCURIO 250W USO EXT</t>
  </si>
  <si>
    <t>REATOR P/ 1 LAMPADA VAPOR DE MERCURIO 400W USO EXT</t>
  </si>
  <si>
    <t>CINTA PARA INSTALACAO DE TRANSFORMADOR EM POSTE DE CONCRETO</t>
  </si>
  <si>
    <t>COBRE ELETROLITICO EM BARRA OU CHAPA</t>
  </si>
  <si>
    <t>AUTOMATICO DE BOIA INFERIOR 10A/250V</t>
  </si>
  <si>
    <t>TUBO CERAMICO PERFURADO DN 100 MM - P/ DRENAGEM</t>
  </si>
  <si>
    <t>TUBO CERAMICO PERFURADO DN 150 MM - P/ DRENAGEM</t>
  </si>
  <si>
    <t>TUBO CERAMICO PERFURADO DN 200 MM - P/ DRENAGEM</t>
  </si>
  <si>
    <t>CHAVE SECCIONADORA TRIPOLAR P/ MEDIA TENSAO 400A/15KV, C/ CO</t>
  </si>
  <si>
    <t>FUSIVEL DIAZED 35A</t>
  </si>
  <si>
    <t>FUSIVEL DIAZED 20A</t>
  </si>
  <si>
    <t>FUSIVEL DIAZED 80A</t>
  </si>
  <si>
    <t>FUSIVEL FACA 100A - 250V FIXO</t>
  </si>
  <si>
    <t>FUSIVEL FACA 250 A 400A - 250V FIXO</t>
  </si>
  <si>
    <t>FUSIVEL ROSCA 15A - 250V FIXO</t>
  </si>
  <si>
    <t>TERMINAL AEREO EM ACO GALV, C/ BASE DE FIXACAO HORIZONTAL DN</t>
  </si>
  <si>
    <t>MASTRO SIMPLES GALV, C/ LUVA DE REDUCAO, DN 1 1/2" X 3,00M</t>
  </si>
  <si>
    <t>MASTRO SIMPLES GALV, C/ LUVA DE REDUCAO, DN 2'' X 3,00M</t>
  </si>
  <si>
    <t>RELE TERMICO SIEMENS 3UA52</t>
  </si>
  <si>
    <t>GANCHO SUSPENSAO PORCA-OLHAL EM ACO GALV ESPESSURA 16MM, ABE</t>
  </si>
  <si>
    <t>ISOLADOR TENSAO P/ 15KV - 6" DISCO CAVILHA</t>
  </si>
  <si>
    <t>ISOLADOR TIPO CARRETILHA - MARROM 72 X 72 MM</t>
  </si>
  <si>
    <t>POSTE DE CONCRETO CIRCULAR, 150KG, H = 10M DE ACORDO COM NBR</t>
  </si>
  <si>
    <t>POSTE DE CONCRETO CIRCULAR, 200KG, H = 17M DE ACORDO COM NBR</t>
  </si>
  <si>
    <t>POSTE DE CONCRETO CIRCULAR, 200KG, H = 22,5M DE ACORDO COM N</t>
  </si>
  <si>
    <t>POSTE DE CONCRETO CIRCULAR, 150KG, H =   9M DE ACORDO COM NB</t>
  </si>
  <si>
    <t>POSTE DE CONCRETO DUPLO ”T” , 200KG, H = 11M DE ACORDO COM N</t>
  </si>
  <si>
    <t>POSTE DE CONCRETO DUPLO ”T” , 400KG,H = 12M DE ACORDO COM NB</t>
  </si>
  <si>
    <t>POSTE DE CONCRETO DUPLO ”T” , 100KG, H = 6M DE ACORDO COM NB</t>
  </si>
  <si>
    <t>POSTE FERRO GALV FLANGEADO RETO DN = 80MM X 6,0M</t>
  </si>
  <si>
    <t>POSTE ACO H = 2,5M D = 75MM TIPO XR-701/1 XOULUX OU TPD-236/</t>
  </si>
  <si>
    <t>POSTE ACO H = 2,5M D = 75MM TIPO XR-701/2 XOULUX OU TPD-236/</t>
  </si>
  <si>
    <t>BUCHA REDUCAO FERRO GALV ROSCA REF. 1/2"X3/8"</t>
  </si>
  <si>
    <t>CAP OU TAMPAO FERRO GALV ROSCA 1/4"</t>
  </si>
  <si>
    <t>CAP OU TAMPAO FERRO GALV ROSCA 3/8"</t>
  </si>
  <si>
    <t>JOELHO FERRO GALV 45G ROSCA 2.1/2"</t>
  </si>
  <si>
    <t>JOELHO FERRO GALV 90G C/ REDUCAO ROSCA  1 1/4"X1"</t>
  </si>
  <si>
    <t>LUVA FERRO GALV ROSCA MACHO/FEMEA 3/4"</t>
  </si>
  <si>
    <t>LUVA REDUCAO FERRO GALV ROSCA 3/4" X 1/2"</t>
  </si>
  <si>
    <t>LUVA REDUCAO FERRO GALV ROSCA MACHO/FEMEA 1.1/2" X 1"</t>
  </si>
  <si>
    <t>LUVA REDUCAO FERRO GALV ROSCA MACHO/FEMEA 1" X 1/2"</t>
  </si>
  <si>
    <t>LUVA REDUCAO FERRO GALV ROSCA MACHO/FEMEA 1" X 3/4"</t>
  </si>
  <si>
    <t>LUVA REDUCAO FERRO GALV ROSCA MACHO/FEMEA 3/4" X 1/2"</t>
  </si>
  <si>
    <t>PLUG OU BUJAO FERRO GALV 2 1/2"</t>
  </si>
  <si>
    <t>PLUG OU BUJAO FERRO GALV 4"</t>
  </si>
  <si>
    <t>SAIDA EM T FLANGE EM PE FERRO GALV 2 1/2" (COMBATE INCENDIO)</t>
  </si>
  <si>
    <t>TE FERRO GALVANIZADO 45G 1.1/2"</t>
  </si>
  <si>
    <t>TE FERRO GALVANIZADO 45G 1.1/4"</t>
  </si>
  <si>
    <t>TE FERRO GALVANIZADO 45G 1"</t>
  </si>
  <si>
    <t>TE FERRO GALVANIZADO 45G 1/2"</t>
  </si>
  <si>
    <t>TE FERRO GALVANIZADO 45G 2.1/2"</t>
  </si>
  <si>
    <t>TE FERRO GALVANIZADO 45G 2"</t>
  </si>
  <si>
    <t>TE FERRO GALVANIZADO 45G 3"</t>
  </si>
  <si>
    <t>TE FERRO GALVANIZADO 45G 3/4"</t>
  </si>
  <si>
    <t>TE FERRO GALVANIZADO 45G 4"</t>
  </si>
  <si>
    <t>UNIAO FERRO GALV C/ASSENTO CONICO BRONZE 1 1/2"</t>
  </si>
  <si>
    <t>UNIAO FERRO GALV C/ASSENTO CONICO BRONZE 1"</t>
  </si>
  <si>
    <t>UNIAO FERRO GALV C/ASSENTO CONICO BRONZE 1/2"</t>
  </si>
  <si>
    <t>UNIAO FERRO GALV C/ASSENTO CONICO BRONZE 2 1/2"</t>
  </si>
  <si>
    <t>UNIAO FERRO GALV C/ASSENTO CONICO BRONZE 2"</t>
  </si>
  <si>
    <t>UNIAO FERRO GALV C/ASSENTO CONICO BRONZE 3"</t>
  </si>
  <si>
    <t>UNIAO FERRO GALV C/ASSENTO CONICO BRONZE 3/4"</t>
  </si>
  <si>
    <t>UNIAO FERRO GALV C/ASSENTO CONICO BRONZE 4"</t>
  </si>
  <si>
    <t>UNIAO FERRO GALV C/ASSENTO CONICO FERRO LONGO 1 1/2"</t>
  </si>
  <si>
    <t>UNIAO FERRO GALV C/ASSENTO CONICO FERRO LONGO 1"</t>
  </si>
  <si>
    <t>UNIAO FERRO GALV C/ASSENTO CONICO FERRO LONGO 1/2"</t>
  </si>
  <si>
    <t>UNIAO FERRO GALV C/ASSENTO CONICO FERRO LONGO 2 1/2"</t>
  </si>
  <si>
    <t>UNIAO FERRO GALV C/ASSENTO CONICO FERRO LONGO 4"</t>
  </si>
  <si>
    <t>UNIAO FERRO GALV C/ASSENTO CONICO FERRO LONGO 2"</t>
  </si>
  <si>
    <t>UNIAO FERRO GALV C/ASSENTO CONICO FERRO LONGO 3"</t>
  </si>
  <si>
    <t>UNIAO FERRO GALV C/ASSENTO CONICO FERRO LONGO 3/4"</t>
  </si>
  <si>
    <t>UNIAO FERRO GALV C/ASSENTO PLANO C/JUNTA NITRIPACK 1 1/4"</t>
  </si>
  <si>
    <t>ANEL OU ADUELA CONCRETO ARMADO D = 0,60M, H = 0,30M</t>
  </si>
  <si>
    <t>ANEL OU ADUELA CONCRETO ARMADO D = 0,60M, H = 0,40M</t>
  </si>
  <si>
    <t>ANEL OU ADUELA CONCRETO ARMADO D = 0,60M, H = 0,50M</t>
  </si>
  <si>
    <t>ANEL OU ADUELA CONCRETO ARMADO D = 0,80M, H = 0,30M</t>
  </si>
  <si>
    <t>ANEL OU ADUELA CONCRETO ARMADO D = 0,80M, H = 0,50M</t>
  </si>
  <si>
    <t>ANEL OU ADUELA CONCRETO ARMADO D = 1,00M, H = 0,40M</t>
  </si>
  <si>
    <t>ANEL OU ADUELA CONCRETO ARMADO D = 1,00M, H = 0,50M</t>
  </si>
  <si>
    <t>ANEL OU ADUELA CONCRETO ARMADO D = 1,10M, H = 0,30M</t>
  </si>
  <si>
    <t>ANEL OU ADUELA CONCRETO ARMADO D = 1,20M, H = 0,50M</t>
  </si>
  <si>
    <t>ANEL OU ADUELA CONCRETO ARMADO D = 1,50M, H = 0,50M</t>
  </si>
  <si>
    <t>ANEL OU ADUELA CONCRETO ARMADO D = 2,00M, H = 0,50M</t>
  </si>
  <si>
    <t>ANEL OU ADUELA CONCRETO ARMADO D = 2,50M, H = 0,50M</t>
  </si>
  <si>
    <t>ANEL OU ADUELA CONCRETO ARMADO D = 3,00M, H = 0,50M</t>
  </si>
  <si>
    <t>TUBO CONCRETO ARMADO CLASSE PA-2 PB NBR-8890/2007 DN 1100MM</t>
  </si>
  <si>
    <t>TUBO CONCRETO ARMADO CLASSE PA-3 PB NBR-8890/2007 DN 1000MM</t>
  </si>
  <si>
    <t>TUBO CONCRETO ARMADO CLASSE PA-3 PB NBR-8890/2007 DN 1100MM</t>
  </si>
  <si>
    <t>TUBO CONCRETO ARMADO CLASSE PA-3 PB NBR-8890/2007 DN 1200MM</t>
  </si>
  <si>
    <t>TUBO CONCRETO ARMADO CLASSE PA-3 PB NBR-8890/2007 DN 1500MM</t>
  </si>
  <si>
    <t>TUBO CONCRETO ARMADO CLASSE PA-3 PB NBR-8890/2007 DN 400MM P</t>
  </si>
  <si>
    <t>TUBO CONCRETO ARMADO CLASSE PA-3 PB NBR-8890/2007 DN 500MM P</t>
  </si>
  <si>
    <t>TUBO CONCRETO ARMADO CLASSE PA-3 PB NBR-8890/2007 DN 600MM P</t>
  </si>
  <si>
    <t>TUBO CONCRETO ARMADO CLASSE PA-3 PB NBR-8890/2007 DN 700MM P</t>
  </si>
  <si>
    <t>TUBO CONCRETO ARMADO CLASSE PA-3 PB NBR-8890/2007 DN 800MM P</t>
  </si>
  <si>
    <t>TUBO CONCRETO ARMADO CLASSE PA-3 PB NBR-8890/2007 DN 900MM P</t>
  </si>
  <si>
    <t>TUBO CONCRETO SIMPLES POROSO DN 200 MM</t>
  </si>
  <si>
    <t>TUBO CONCRETO SIMPLES POROSO DN 300 MM</t>
  </si>
  <si>
    <t>TUBO PVC PBA 15 JE NBR 5647 P/REDE AGUA DN 100/DE 110 MM</t>
  </si>
  <si>
    <t>TUBO PVC PBA 15 JE NBR 5647 P/REDE AGUA DN 50/DE 60 MM</t>
  </si>
  <si>
    <t>TUBO PVC PBA 15 JE NBR 5647 P/REDE AGUA DN 65/DE 75 MM</t>
  </si>
  <si>
    <t>TUBO PVC PBA 15 JE NBR 5647 P/REDE AGUA DN 75/DE 85 MM</t>
  </si>
  <si>
    <t>TUBO PVC PBA 20 JE NBR 5647 P/REDE AGUA DN 100/DE 110 MM</t>
  </si>
  <si>
    <t>TUBO PVC PBA 20 JE NBR 5647 P/REDE AGUA DN 50/DE 60 MM</t>
  </si>
  <si>
    <t>TUBO PVC PBA 20 JE NBR 5647 P/REDE AGUA DN 65/DE 75 MM</t>
  </si>
  <si>
    <t>TUBO PVC PBA 20 JE NBR 5647 P/REDE AGUA DN 75/DE 85 MM</t>
  </si>
  <si>
    <t>CONJUNTO DE LIGACAO (TUBO + CANOPLA) PVC RIGIDO C/ TUBO 1.1/</t>
  </si>
  <si>
    <t>TUBO BENGALA PVC  P/ LIGACAO CX DESCARGA EMBUTIR - 40MM X 73</t>
  </si>
  <si>
    <t>BOCAL PVC MR AQUAPLUV BEIRAL D =125X88 MM</t>
  </si>
  <si>
    <t>BRACADEIRA PVC AQUAPLUV D = 88MM</t>
  </si>
  <si>
    <t>CABECEIRA DIREITA PVC AQUAPLUV D = 125 MM</t>
  </si>
  <si>
    <t>CABECEIRA ESQUERDA PVC AQUAPLUV D = 125 MM</t>
  </si>
  <si>
    <t>CALHA PVC AQUAPLUV DN = 125 MM C/ 3,00 M DE COMPRIM=</t>
  </si>
  <si>
    <t>CHAPA PLANA DE PVC P/ CALHA C/ 0,40M DE LARGURA</t>
  </si>
  <si>
    <t>CHAPA PLANA DE PVC P/ CALHA C/ 0,50M DE LARGURA</t>
  </si>
  <si>
    <t>CHAPA PLANA DE PVC P/ CALHA C/ 0,60M DE LARGURA</t>
  </si>
  <si>
    <t>CHAPA PLANA DE PVC P/ CALHA C/ 1,00M DE LARGURA</t>
  </si>
  <si>
    <t>CONDUTOR PVC AQUAPLUV C=88 MM</t>
  </si>
  <si>
    <t>EMENDA MR PVC AQUAPLUV D = 125 MM</t>
  </si>
  <si>
    <t>JUNCAO PVC 60G AQUAPLUV 88 MM</t>
  </si>
  <si>
    <t>SUPORTE ZINCADO DOBRADO AQUAPLUV (PVC-TIGRE)</t>
  </si>
  <si>
    <t>VEDACAO PVC AQUAPLUV D = 125 MM</t>
  </si>
  <si>
    <t>JOELHO PVC AQUAPLUV 60G D = 88 MM</t>
  </si>
  <si>
    <t>JOELHO PVC AQUAPLUV 90G D = 88 MM</t>
  </si>
  <si>
    <t>VALVULA RETENCAO VERTICAL BRONZE (PN-16) 2 1/2" 200PSI - EXT</t>
  </si>
  <si>
    <t>TUBO COBRE CLASSE "E" DN 15 MM</t>
  </si>
  <si>
    <t>COTOVELO COBRE S/ANEL SOLDA REF 607 15MM</t>
  </si>
  <si>
    <t>COTOVELO COBRE S/ANEL SOLDA REF 607 22MM</t>
  </si>
  <si>
    <t>COTOVELO COBRE S/ANEL SOLDA REF 607 28MM</t>
  </si>
  <si>
    <t>COTOVELO COBRE S/ANEL SOLDA REF 607 35MM</t>
  </si>
  <si>
    <t>COTOVELO COBRE S/ANEL SOLDA REF 607 42MM</t>
  </si>
  <si>
    <t>COTOVELO COBRE S/ANEL SOLDA REF 607 54MM</t>
  </si>
  <si>
    <t>COTOVELO COBRE S/ANEL SOLDA REF 607 66MM</t>
  </si>
  <si>
    <t>COTOVELO COBRE S/ANEL SOLDA REF 607 79MM</t>
  </si>
  <si>
    <t>COTOVELO COBRE S/ANEL SOLDA REF 607 104MM</t>
  </si>
  <si>
    <t>LUVA COBRE SEM ANEL DE SOLDA REF. 600 D = 15 MM</t>
  </si>
  <si>
    <t>LUVA COBRE SEM ANEL DE SOLDA REF. 600 D = 22 MM</t>
  </si>
  <si>
    <t>LUVA COBRE SEM ANEL DE SOLDA REF. 600 D = 28 MM</t>
  </si>
  <si>
    <t>LUVA COBRE SEM ANEL DE SOLDA REF. 600 D = 35 MM</t>
  </si>
  <si>
    <t>LUVA COBRE SEM ANEL DE SOLDA REF. 600 D = 42 MM</t>
  </si>
  <si>
    <t>LUVA COBRE SEM ANEL DE SOLDA REF. 600 D = 54 MM</t>
  </si>
  <si>
    <t>LUVA COBRE SEM ANEL DE SOLDA REF. 600 D = 66 MM</t>
  </si>
  <si>
    <t>LUVA COBRE SEM ANEL DE SOLDA REF. 600 D = 79 MM</t>
  </si>
  <si>
    <t>LUVA COBRE SEM ANEL DE SOLDA REF. 600 D = 104 MM</t>
  </si>
  <si>
    <t>SOLDA P/ TUBO E CONEXOES DE COBRE 500 G</t>
  </si>
  <si>
    <t>TE COBRE S/ANEL DE SOLDA REF. 611 015MM</t>
  </si>
  <si>
    <t>TE COBRE S/ANEL DE SOLDA REF. 611 022MM</t>
  </si>
  <si>
    <t>TE COBRE S/ANEL DE SOLDA REF. 611 028MM</t>
  </si>
  <si>
    <t>TE COBRE S/ANEL DE SOLDA REF. 611 035MM</t>
  </si>
  <si>
    <t>TE COBRE S/ANEL DE SOLDA REF. 611 042MM</t>
  </si>
  <si>
    <t>TE COBRE S/ANEL DE SOLDA REF. 611 054MM</t>
  </si>
  <si>
    <t>TE COBRE S/ANEL DE SOLDA REF. 611 066MM</t>
  </si>
  <si>
    <t>TE COBRE S/ ANEL DE SOLDA REF. 611 079MM</t>
  </si>
  <si>
    <t>TE COBRE S/ANEL DE SOLDA REF. 611 104MM</t>
  </si>
  <si>
    <t>TUBO COBRE CLASSE "E" DN 104 MM</t>
  </si>
  <si>
    <t>TUBO COBRE CLASSE "E" DN 22 MM</t>
  </si>
  <si>
    <t>TUBO COBRE CLASSE "E" DN 28 MM</t>
  </si>
  <si>
    <t>TUBO COBRE CLASSE "E" DN 35 MM</t>
  </si>
  <si>
    <t>TUBO COBRE CLASSE "E" DN 42 MM</t>
  </si>
  <si>
    <t>TUBO COBRE CLASSE "E" DN 54 MM</t>
  </si>
  <si>
    <t>TUBO COBRE CLASSE "E" DN 66 MM</t>
  </si>
  <si>
    <t>TUBO COBRE CLASSE "E" DN 79 MM</t>
  </si>
  <si>
    <t>CHAPA ACO INOX E = 4MM (32KG/M2)</t>
  </si>
  <si>
    <t>CHAPA ACO INOX E = 6MM (48KG  /  M2)</t>
  </si>
  <si>
    <t>MEDIDOR D = 2"</t>
  </si>
  <si>
    <t>HIDROMETRO 1,5 M3/H</t>
  </si>
  <si>
    <t>HIDROMETRO 10,0 M3/H DN 1"</t>
  </si>
  <si>
    <t>HIDROMETRO 2,0 M3/H</t>
  </si>
  <si>
    <t>HIDROMETRO 20,0 M3/H DN 1 1/2"</t>
  </si>
  <si>
    <t>HIDROMETRO 3,0 M3/H DN 1/2" MONOJATO</t>
  </si>
  <si>
    <t>HIDROMETRO 5 M3/H DN 3/4"</t>
  </si>
  <si>
    <t>HIDROMETRO 7,0 M3</t>
  </si>
  <si>
    <t>HIDROMETRO W 12,5 L/S=45 M3/H</t>
  </si>
  <si>
    <t>HIDROMETRO W 20,8 L/S=75 M3/H</t>
  </si>
  <si>
    <t>HIDROMETRO W 3,3 L/S=12 M3/H</t>
  </si>
  <si>
    <t>MEDIDOR D = 3"</t>
  </si>
  <si>
    <t>MEDIDOR D = 4"</t>
  </si>
  <si>
    <t>FITA CREPE EM ROLOS 25MMX50M</t>
  </si>
  <si>
    <t>SERRA COPO P/ CANALETA ENTRADA P/ TIL PVC EB-644 DN 100/DE 1</t>
  </si>
  <si>
    <t>SERRA COPO P/ CANALETA ENTRADA P/ TIL PVC EB-644 DN 125/DE 1</t>
  </si>
  <si>
    <t>SERRA COPO P/ CANALETA ENTRADA P/ TIL PVC EB-644 DN 150/DE 1</t>
  </si>
  <si>
    <t>SERRA COPO P/ SELIM PVC EB-644 DN 100</t>
  </si>
  <si>
    <t>ADAPTADOR PVC PBA A BOLSA DE FOFO JE DN 50 / DE 60MM</t>
  </si>
  <si>
    <t>ESTUCADOR</t>
  </si>
  <si>
    <t>MARCENEIRO</t>
  </si>
  <si>
    <t>TELHADISTA</t>
  </si>
  <si>
    <t>GESSEIRO</t>
  </si>
  <si>
    <t>IMPERMEABILIZADOR</t>
  </si>
  <si>
    <t>PINTOR DE LETRAS</t>
  </si>
  <si>
    <t>APARELHO APOIO ESTRUTURAL DE NEOPRENE FRETADO</t>
  </si>
  <si>
    <t>DM</t>
  </si>
  <si>
    <t>3      2</t>
  </si>
  <si>
    <t>APARELHO APOIO ESTRUTURAL DE NEOPRENE NAO FRETADO</t>
  </si>
  <si>
    <t>3      1</t>
  </si>
  <si>
    <t>CORDAO DE NYLON P/ PISO DE CARPETE - COLOCADO</t>
  </si>
  <si>
    <t>LUVA COURO C/ SOLADO RASPA CANO CURTO</t>
  </si>
  <si>
    <t>R      1</t>
  </si>
  <si>
    <t>BOTA COURO SOLADO DE BORRACHA VULCANIZADA</t>
  </si>
  <si>
    <t>CAPA P/ CHUVA</t>
  </si>
  <si>
    <t>CAPACETE PLASTICO RIGIDO</t>
  </si>
  <si>
    <t>MANOMETRO - 0 A 10KGF/CM2 D=100MM - CONEXAO 1/2" BSP, RETO,</t>
  </si>
  <si>
    <t>MANOMETRO 0 A 200PSI (0 A 14KGF/CM2) D=50MM - CONEXAO 1/4" B</t>
  </si>
  <si>
    <t>CAP PVC SOLD P/ ESG PREDIAL DN 50 MM</t>
  </si>
  <si>
    <t>CAP PVC SOLD P/ ESG PREDIAL DN 75 MM</t>
  </si>
  <si>
    <t>CRUZETA PVC PBA JE BBBB DN 100/DE 110MM</t>
  </si>
  <si>
    <t>CRUZETA PVC PBA JE BBBB DN 75/DE 85MM</t>
  </si>
  <si>
    <t>CLORO</t>
  </si>
  <si>
    <t>HIPOCLORITO DE SODIO</t>
  </si>
  <si>
    <t>TUBO ACO PRETO SEM COSTURA SCHEDULE 10 DN INT 14" E = 6,35MM</t>
  </si>
  <si>
    <t>TUBO ACO PRETO SEM COSTURA SCHEDULE 10 DN INT 16" E = 6,35MM</t>
  </si>
  <si>
    <t>TUBO ACO PRETO SEM COSTURA SCHEDULE 10 DN INT 18" E = 6,35MM</t>
  </si>
  <si>
    <t>TUBO ACO PRETO SEM COSTURA SCHEDULE 10 DN INT 20" E = 6,35MM</t>
  </si>
  <si>
    <t>TUBO ACO PRETO SEM COSTURA SCHEDULE 10 DN INT 22" E = 6,35MM</t>
  </si>
  <si>
    <t>TUBO ACO PRETO SEM COSTURA SCHEDULE 10 DN INT 24" E = 6,35MM</t>
  </si>
  <si>
    <t>TUBO ACO PRETO SEM COSTURA SCHEDULE 20 DN INT 14" E = 7,92MM</t>
  </si>
  <si>
    <t>TUBO ACO PRETO SEM COSTURA SCHEDULE 20 DN INT 16" E = 7,92MM</t>
  </si>
  <si>
    <t>TUBO ACO PRETO SEM COSTURA SCHEDULE 30 DN INT 10" E = 7,80MM</t>
  </si>
  <si>
    <t>TUBO ACO PRETO SEM COSTURA SCHEDULE 30 DN INT 12" E = 8,38MM</t>
  </si>
  <si>
    <t>TUBO ACO PRETO SEM COSTURA SCHEDULE 30 DN INT 22" E = 12,70M</t>
  </si>
  <si>
    <t>TUBO ACO PRETO SEM COSTURA SCHEDULE 40/NBR 5590 DN INT 12" E</t>
  </si>
  <si>
    <t>SAPATA DE PVC ADITIVADO NERVURADO D = 6"</t>
  </si>
  <si>
    <t>SAPATA DE PVC ADITIVADO NERVURADO D = 8"</t>
  </si>
  <si>
    <t>ANEL OU ADUELA CONCRETO ARMADO D = 0,40M, H = 0,40M</t>
  </si>
  <si>
    <t>ANEL OU ADUELA CONCRETO ARMADO D = 0,60M, H = 0,10M</t>
  </si>
  <si>
    <t>ANEL OU ADUELA CONCRETO ARMADO D = 0,60M, H = 0,15M</t>
  </si>
  <si>
    <t>CALHA CONCRETO SIMPLES D = 20 CM P/ AGUA PLUVIAL</t>
  </si>
  <si>
    <t>TUBO ACO PRETO SEM COSTURA SCHEDULE 40/NBR 5590 DN INT 1 1/2</t>
  </si>
  <si>
    <t>TUBO ACO PRETO SEM COSTURA SCHEDULE 40/NBR 5590 DN INT 1 1/4</t>
  </si>
  <si>
    <t>TUBO ACO PRETO SEM COSTURA SCHEDULE 40/NBR 5590 DN INT 1/2"</t>
  </si>
  <si>
    <t>TUBO ACO PRETO SEM COSTURA SCHEDULE 40/NBR 5590 DN INT 5" E</t>
  </si>
  <si>
    <t>TUBO ACO PRETO SEM COSTURA SCHEDULE 80 DN INT 1 1/2" E = 5,0</t>
  </si>
  <si>
    <t>TUBO ACO PRETO SEM COSTURA SCHEDULE 80 DN INT 1 1/4" E = 4,8</t>
  </si>
  <si>
    <t>TUBO ACO PRETO SEM COSTURA SCHEDULE 80 DN INT 1" E = 4,55MM</t>
  </si>
  <si>
    <t>TUBO ACO PRETO SEM COSTURA SCHEDULE 80 DN INT 1/2" E = 3,73M</t>
  </si>
  <si>
    <t>TUBO ACO PRETO SEM COSTURA SCHEDULE 80 DN INT 2 1/2" E = 7,0</t>
  </si>
  <si>
    <t>TUBO ACO PRETO SEM COSTURA SCHEDULE 80 DN INT 2" E = 5,54MM</t>
  </si>
  <si>
    <t>TUBO ACO PRETO SEM COSTURA SCHEDULE 80 DN INT 3" E = 7,62MM</t>
  </si>
  <si>
    <t>TUBO ACO PRETO SEM COSTURA SCHEDULE 80 DN INT 3/4" E = 3,91M</t>
  </si>
  <si>
    <t>TUBO ACO PRETO SEM COSTURA SCHEDULE 80 DN INT 4" E = 8,56MM</t>
  </si>
  <si>
    <t>TUBO CONCRETO SIMPLES CLASSE ES, PB JE NBR-8890 DN 400MM P/</t>
  </si>
  <si>
    <t>TUBO CONCRETO SIMPLES CLASSE ES, PB JE NBR-8890 DN 500MM P/</t>
  </si>
  <si>
    <t>TUBO CONCRETO SIMPLES CLASSE ES, PB JE NBR-8890 DN 600MM P/</t>
  </si>
  <si>
    <t>PA CARREGADEIRA SOBRE RODAS KOMATSU WA-180 - POTENCIA 110HP</t>
  </si>
  <si>
    <t>CALCAMENTO POLIEDRICO</t>
  </si>
  <si>
    <t>PEDRA LAGOA SANTA (SERRADA) 20 X 40CM</t>
  </si>
  <si>
    <t>PEDRA LAGOA SANTA IRREGULAR</t>
  </si>
  <si>
    <t>PEDRA RIO VERDE (SERRADA) 20 X 40CM</t>
  </si>
  <si>
    <t>LIXADEIRA ANGULAR P/ CONCRETO, BOSCH, MOD. GBR 14 CA (1373)</t>
  </si>
  <si>
    <t>CAMINHAO BASCULANTE 8,0M3 TRUCADO (C/ TERCEIRO EIXO) MERCEDE</t>
  </si>
  <si>
    <t>CAMINHAO BASCULANTE 4,0M3 TOCO VOLKSWAGEN 13.150T - POTENCIA</t>
  </si>
  <si>
    <t>CAVALO MECANICO SCANIA CA6X4NZ STANDART - POT MAX =360HP - C</t>
  </si>
  <si>
    <t>CAMINHAO PIPA 10.000L TRUCADO (C/ TERCEIRO EIXO) MERCEDES BE</t>
  </si>
  <si>
    <t>COMPACTADOR SAPO TIPO F, MARCA CLO,  COM FUNCIONAMENTO A AR</t>
  </si>
  <si>
    <t>GUINDASTE HIDRAULICO VEICULAR, C/LANÇA TELESCOPICA DE ACIONA</t>
  </si>
  <si>
    <t>MOTONIVELADORA KOMATSU GD 623-A - PESO OPERACIONAL 14720 KG</t>
  </si>
  <si>
    <t>ROLO COMPACTADOR DE PNEUS ESTÁTICO, PRESSÃO VARIÁVEL, MULLER</t>
  </si>
  <si>
    <t>ROLO COMPACTADOR ESTÁTICO TANDEM CILINDROS LISO DE AÇO, DYNA</t>
  </si>
  <si>
    <t>ROLO COMPACTADOR PÉ DE CARNEIRO VIBRATÓRIO PARA SOLOS, DYNAP</t>
  </si>
  <si>
    <t>USINA DE ASFALTO A QUENTE, FIXA, CIBER UACF 15 P ADVANCED, C</t>
  </si>
  <si>
    <t>TRATOR DE PNEUS MASSEY FERGUSSON MOD. MF-292 TURBO, 105HP, P</t>
  </si>
  <si>
    <t>CALDEIRA AQUECEDORA DE ASFALTO, FERLEX, MOD CB-601, CAPACIDA</t>
  </si>
  <si>
    <t>CALDEIRA AQUECEDORA DE ASFALTO, FERLEX, MOD. CB-603, CAPACID</t>
  </si>
  <si>
    <t>CONE DE SINALIZACAO PVC C/ PINTURA REFLETIVA H = 0,50M</t>
  </si>
  <si>
    <t>CONE DE SINALIZACAO PVC C/ PINTURA REFLETIVA H = 0,70M</t>
  </si>
  <si>
    <t>PARAFUSO SEXTAVADO FERRO POLIDO ROSCA INTEIRA 5/16" X 3/4" C</t>
  </si>
  <si>
    <t>PARAFUSO FRANCES ZINCADO 1/2" X 14" C/ PORCA E ARRUELA LISA/</t>
  </si>
  <si>
    <t>LAJOTA CERAMICA 20 X 30 CM PARA LALE PRE-MOLDADA (TIPO VOLTE</t>
  </si>
  <si>
    <t>FIO DE COBRE NU 6MM2</t>
  </si>
  <si>
    <t>TAMPA CONCRETO P/PV E/OU CX. INSPECAO 60 X 60 X 8CM</t>
  </si>
  <si>
    <t>TUBO CONCRETO ARMADO CLASSE PA-1 PB NBR-8890/23007 DN 1100MM</t>
  </si>
  <si>
    <t>FLANELA</t>
  </si>
  <si>
    <t>CHUMBADOR DE ACO 1" X 500MM C/ ROSCA E PORCA</t>
  </si>
  <si>
    <t>CHUMBADOR DE ACO 5/8" X 200MM C/ ROSCA E PORCA</t>
  </si>
  <si>
    <t>CIMENTO PORTLAND DE ALTO FORNO CP III-32</t>
  </si>
  <si>
    <t>PARAFUSO SEXTAVADO ROSCA SOBERBA ZINCADO 3/8" X 80MM</t>
  </si>
  <si>
    <t>TAXA DE LIGACAO DE ENERGIA COMERCIAL MONOFASICA, BAIXA TENSA</t>
  </si>
  <si>
    <t>LIMPADORA A JATO/VACUO PRESSAO P/LIMPEZA ESG PUBL./INDUSTRIA</t>
  </si>
  <si>
    <t>SOQUETE DE PVC PARA LÂMPADA INCANDESCENTE (BASE E-27) COM RA</t>
  </si>
  <si>
    <t>ESCAVADEIRA HIDRAULICA SOBRE ESTEIRA CASE MOD.CX210 (IMPORTA</t>
  </si>
  <si>
    <t>TRATOR DE ESTEIRAS KOMATSU D41 E6, 105HP, NACIONAL PESO OPER</t>
  </si>
  <si>
    <t>GRUPO DE SOLDAGEM C/ GERADOR A DIESEL 33HP P/ SOLDA ELETRICA</t>
  </si>
  <si>
    <t>POSTE DE CONCRETO DUPLO ”T”, 100KG, H = 8M DE ACORDO COM NBR</t>
  </si>
  <si>
    <t>POSTE DE CONCRETO DUPLO ”T”, 200KG, H = 8M DE ACORDO COM NBR</t>
  </si>
  <si>
    <t>POSTE DE CONCRETO DUPLO ”T”, 300KG, H = 8M DE ACORDO COM NBR</t>
  </si>
  <si>
    <t>TRATOR DE ESTEIRAS FIAT ALLIS FD-130,POT.120HP,PESO OPERACIO</t>
  </si>
  <si>
    <t>POSTE DE CONCRETO DUPLO ”T”, 300KG, H = 12M DE ACORDO COM NB</t>
  </si>
  <si>
    <t>PERFIL "U" CHAPA ACO DOBRADA E = 3,04MM H = 20CM ABAS = 5CM</t>
  </si>
  <si>
    <t>BRACADEIRA OU CINTA EM FG 6" PARA FIXACAO EM POSTE CIRCULAR"</t>
  </si>
  <si>
    <t>ISOLADOR 76MM X 79MM ROLDANA-PORCELANA VITRIFICADA</t>
  </si>
  <si>
    <t>CONJUNTO ARSTOP P/ AR CONDICIONADO C/ DISJUNTOR 25A</t>
  </si>
  <si>
    <t>ARRUELA REDONDA FG DIAM EXT= 35MM ESP= 3MM DIAM FURO= 18MM</t>
  </si>
  <si>
    <t>CAMINHAO PIPA 10.000L TRUCADO (C/ TERCEIRO EIXO) FORD F-1400</t>
  </si>
  <si>
    <t>CHAVE REVERSORA BLINDADA 30A/500V ELETROMAR OU EQUIV</t>
  </si>
  <si>
    <t>CHAVE PARTIDA DIRETA P/MOTOR TRIFASICO 7,50CV/380V, C/FUSIVE</t>
  </si>
  <si>
    <t>TUBO ACO INDUSTRIAL DN 2" (50,8MM)CH 16 (E=1,50MM) - 1,8237K</t>
  </si>
  <si>
    <t>DIVISORIA (N2) PAINEL/VIDRO - PAINEL MSO/COMEIA E=35MM - PER</t>
  </si>
  <si>
    <t>PORTA ACO ENROLAR CHAPA 22 ONDULADA/PERFIL MEIA CANA - ACAB</t>
  </si>
  <si>
    <t>PORTA MAD COMPENSADA REVESTIDA C/ FORMICA 2 FACES</t>
  </si>
  <si>
    <t>JUNTA DE VIDRO H=20MM E=3MM</t>
  </si>
  <si>
    <t>ROLO COMPACTADOR VIBRATÓRIO TANDEM CILINDROS LISO DE AÇO PAR</t>
  </si>
  <si>
    <t>CHAVE FACA BIPOLAR C/ BASE DE ARDOSIA P/ FUSIVEIS CARTUCHO 6</t>
  </si>
  <si>
    <t>CHAVE FACA TRIPOLAR C/BASE DE ARDOSIA/MARMORE 60A/500V</t>
  </si>
  <si>
    <t>CHAVE FACA TRIPOLAR C/BASE DE ARDOSIA/MARMORE 100A/500V</t>
  </si>
  <si>
    <t>CHAVE SECCIONADORA FUSIVEL TRIPOLAR, MANOBRA C/ CARGA, 160A/</t>
  </si>
  <si>
    <t>CHAVE SECCIONADORA FUSIVEL TRIPOLAR, MANOBRA C/ CARGA, 250A/</t>
  </si>
  <si>
    <t>FUSIVEL TIPO CARTUCHO 60A - 600V</t>
  </si>
  <si>
    <t>FUSIVEL TIPO CARTUCHO 100A - 600V</t>
  </si>
  <si>
    <t>BASE P/ FUSIVEIS NH TAMANHO 00, DE 6 A 160A, TIPO 3 NH 3 030</t>
  </si>
  <si>
    <t>BASE P/ FUSIVEIS NH TAMANHO 01, DE 40 A 250A, TIPO 3 NH 3 23</t>
  </si>
  <si>
    <t>LUMINARIA FECHADA P/ ILUMINACAO PUBLICA, TIPO ABL 50/F OU EQ</t>
  </si>
  <si>
    <t>BRACO RETO P/ LUMINARIA PUBLICA - FERRO GALV C/ PARAF - 3/4"</t>
  </si>
  <si>
    <t>CHAVE MAGNETICA 2 X 30A P/ COMANDO ILUMINACAO PUBLICA, ACION</t>
  </si>
  <si>
    <t>DISJUNTOR TERMOMAGNETICO MONOPOLAR 50A</t>
  </si>
  <si>
    <t>SOLDA 50/50</t>
  </si>
  <si>
    <t>FIO DE COBRE NU 10MM2</t>
  </si>
  <si>
    <t>REFLETOR REDONDO EM ALUMINIO ANODIZADO PARA LAMPADA VAPOR DE</t>
  </si>
  <si>
    <t>QUADRO DE DISTRIBUICAO DE EMBUTIR C/ BARRAMENTO MONOFASICO P</t>
  </si>
  <si>
    <t>QUADRO DE DISTRIBUICAO DE EMBUTIR SEM BARRAMENTO P/ 6 DISJUN</t>
  </si>
  <si>
    <t>QUADRO DE DISTRIBUICAO DE EMBUTIR SEM BARRAMENTO, P/12 DISJU</t>
  </si>
  <si>
    <t>QUADRO DE DISTRIBUICAO DE EMBUTIR C/ BARRAMENTO NEUTRO P/ 18</t>
  </si>
  <si>
    <t>CHAVE FACA BIPOLAR C/ BASE DE ARDOSIA/MARMORE P/ FUSIVEIS CA</t>
  </si>
  <si>
    <t>CAIXA P/ MEDICAO MONOF 30 X 33 X 15CM EM CHAPA 18 C/ VISOR/P</t>
  </si>
  <si>
    <t>SUPER PLASTIFICANTE PARA CONCRETO - TAMBOR 200KG</t>
  </si>
  <si>
    <t>0KG    2</t>
  </si>
  <si>
    <t>TORNEIRA CROMADA 1/2" OU 3/4" REF 1193 P/ LAVATORIO - PADRAO</t>
  </si>
  <si>
    <t>TORNEIRA CROMADA LONGA 1/2" OU 3/4" REF 1158 P/ PIA COZ - PA</t>
  </si>
  <si>
    <t>TORNEIRA CROMADA MEDIA 1/2" OU 3/4" REF 1143 - PADRAO POPULA</t>
  </si>
  <si>
    <t>TORNEIRA CROMADA 1/2" OU 3/4" CURTA REF 1140 P/ TANQUE - PAD</t>
  </si>
  <si>
    <t>LAJE TRELICADA P/ PISO , H=16CM , P/ APOIO SIMPLES , SOBRECA</t>
  </si>
  <si>
    <t>LAJE TRELICADA P/ PISO , H=20CM , P/ APOIO SIMPLES , SOBRECA</t>
  </si>
  <si>
    <t>LAJE TRELICADA P/ PISO , H=25CM , P/ APOIO SIMPLES , SOBRECA</t>
  </si>
  <si>
    <t>LAJE TRELICADA P/ PISO , H=30CM , P/ APOIO SIMPLES , SOBRECA</t>
  </si>
  <si>
    <t>VOLKSWAGEN GOL 1.6 A GASOLINA**CAIXA**</t>
  </si>
  <si>
    <t>CAMINHONETE CHEVROLET S-10 GASOLINA</t>
  </si>
  <si>
    <t>CAMINHÃO TOCO MERCEDES BENZ  710 PLUS, POTÊNCIA 110 CV , PBT</t>
  </si>
  <si>
    <t>CAMINHAO PIPA 6.000L TOCO MERCEDES BENZ L-1218 R - POTENCIA</t>
  </si>
  <si>
    <t>CAVALO MECÂNICO MERCEDES BENZ  AXOR 2035,  DIESEL, POT. 354</t>
  </si>
  <si>
    <t>COMPACTADOR SOLOS C/ PLACA VIBRATORIA DE 43 X 55CM DYNAPAC C</t>
  </si>
  <si>
    <t>COMPACTADOR SOLOS MOTOR GAS 4HP MIKASA MOD MTR80 OU SIMILAR*</t>
  </si>
  <si>
    <t>COMPRESSOR DE AR - REBOCAVEL - ATLAS COPCO XA-360 SB - DESCA</t>
  </si>
  <si>
    <t>ROLO COMPACTADOR VIBRATÓRIO CILINDRO LISO DE AÇO PARA SOLOS,</t>
  </si>
  <si>
    <t>ROLO COMPACTADOR TANDEM VIBRATÓRIO CILINDROS LISO DE AÇO PAR</t>
  </si>
  <si>
    <t>ROLO COMPACTADOR VIBRATÓRIO PÉ DE CARNEIRO PARA SOLOS, COM T</t>
  </si>
  <si>
    <t>ROLO COMPACTADOR DE PNEUS (7 RODAS), PRESSÃO VARIÁVEL, CATER</t>
  </si>
  <si>
    <t>VIBRADOR DE IMERSAO C/ MOTOR DIESEL OU GASOLINA 4,5 HP DYNAP</t>
  </si>
  <si>
    <t>VIBROACABADORA DE ASFALTO SOBRE ESTEIRAS, TEREX, MOD. VDA -</t>
  </si>
  <si>
    <t>PLACA ESMALTADA P/ IDENTIFICACAO NR DE RUA</t>
  </si>
  <si>
    <t>CAMINHÃO TOCO MERCEDES BENZ 1315 / 36,  POTÊNCIA 150 CV - PB</t>
  </si>
  <si>
    <t>CAMINHAO DE LIMPEZA A VACUO MERCEDES BENZ 1215 C - POTENCIA</t>
  </si>
  <si>
    <t>CAMINHAO DE LIMPEZA DE ALTA PRESSAO MERCEDES BENZ 1215 C - P</t>
  </si>
  <si>
    <t>CAMINHAO DE LIMPEZA COMBINADO (VACUO/ALTA PRESSAO) MERCEDES</t>
  </si>
  <si>
    <t>CAMINHONETE FIAT FIORINO A GASOLINA**CAIXA**</t>
  </si>
  <si>
    <t>GRUPO DE SOLDAGEM C/ GERADOR A DIESEL 18 HP, P/ SOLDA ELETRI</t>
  </si>
  <si>
    <t>MEIA CANA MAD APARELHADA P/ FORRO PAULISTA 1" X 1" (PINUS)</t>
  </si>
  <si>
    <t>PECA DE MADEIRA NAO APARELHADA L=10 A 15CM ESP =1,5 A 2,0CM</t>
  </si>
  <si>
    <t>CANTONEIRA P/ FILTRO EM GRANILITE, MARMORITE OU GRANITINA -</t>
  </si>
  <si>
    <t>PADRAO POLIFASICO COMPLETO EM POSTE GALV DE 3" X 5,0M</t>
  </si>
  <si>
    <t>CAMINHAO BASCULANTE 4,0M3 TOCO MERCEDES BENZ 1215 C - POTENC</t>
  </si>
  <si>
    <t>CAMINHÃO  MERCEDES BENZ ATEGO 1418/48, POTÊNCIA 177 CV ,  PB</t>
  </si>
  <si>
    <t>ROLO COMPACTADOR VIBRATÓRIO AÇO LISO, MULLER, MODELO VAP-70L</t>
  </si>
  <si>
    <t>TRATOR DE PNEUS CBT MOD. 2105 POT. * 110 A 126 HP ***CAIXA**</t>
  </si>
  <si>
    <t>DISTRIBUIDOR DE BETUME, FERLEX/ERISA, MOD. DB-6,0, CAPACIDAD</t>
  </si>
  <si>
    <t>VIBROACABADORA DE ASFALTO, CIBER, MOD. SA 230, POTÊNCIA 31 A</t>
  </si>
  <si>
    <t>CAMINHÃO TOCO FORD CARGO 815 E, POTÊNCIA 150  CV, PBT= 8250</t>
  </si>
  <si>
    <t>PICK UP VOLKSWAGEN MOD. SAVEIRO CL 1.8, 98CV, A GASOLINA</t>
  </si>
  <si>
    <t>ROMPEDOR ELETRICO, MONOFASICO, MARCA WACKER, MOD. EH 8,  1,1</t>
  </si>
  <si>
    <t>TRATOR DE ESTEIRAS CATERPILLAR D6M, 140HP, PESO OPERACIONAL</t>
  </si>
  <si>
    <t>TABUA MADEIRA 3A QUALIDADE 1/2 X 8" (1,5 X 20,0CM) NAO APARE</t>
  </si>
  <si>
    <t>LAJE TRELICADA P/ FORRO ,H=10CM P/ APOIO SIMPLES , VAO LIVRE</t>
  </si>
  <si>
    <t>LAJE TRELICADA P/ PISO , H=10CM , P/ APOIO SIMPLES , SOBRECA</t>
  </si>
  <si>
    <t>LAJE PRE MOLDADA TRELICADA P/ PISO , H=12CM , P/ APOIO SIMPL</t>
  </si>
  <si>
    <t>CARRETA PARA 30 TONELADAS</t>
  </si>
  <si>
    <t>CHAVE COMPENSADORA TRIFASICA P/ MOTOR 40CV (380V) C/ FUSIVEL</t>
  </si>
  <si>
    <t>CHAVE PARTIDA DIRETA TRIFASICA P/ MOTOR 5CV-380V C/ FUSIVEL</t>
  </si>
  <si>
    <t>CHAVE ESTRELA TRIANGULO TRIFASICA P/ MOTOR 15CV (380V) P/ FU</t>
  </si>
  <si>
    <t>CHAVE COMPENSADORA TRIFASICA P/ MOTOR 75CV (380V) C/ FUSIVEL</t>
  </si>
  <si>
    <t>CHAVE COMPENSADORA TRIFASICA P/ MOTOR 150CV (380V) C/ FUSIVE</t>
  </si>
  <si>
    <t>CHAVE COMPENSADORA TRIFASICA P/ MOTOR 15CV (380V) C/ FUSIVEL</t>
  </si>
  <si>
    <t>PEDRA CARIRI 20 X 30CM</t>
  </si>
  <si>
    <t>VASSOURA MECANICA REBOCAVEL FERLEX VM - 7</t>
  </si>
  <si>
    <t>MEDIDOR DE NIVEL ESTATICO E DINAMICO PARA POCO ARTESIANO COM</t>
  </si>
  <si>
    <t>GRUPO GERADOR ACIMA DE 220 ATE 330 KVA, DIESEL REBOCAVEL, AC</t>
  </si>
  <si>
    <t>GRUPO GERADOR ACIMA DE 180 ATE 220 KVA, DIESEL REBOCAVEL, AC</t>
  </si>
  <si>
    <t>OLEO INDUSTRIAL FP - 73</t>
  </si>
  <si>
    <t>COMPRESSOR DE AR - REBOCAVEL - ATLAS COPCO XA-125 MWD - DESC</t>
  </si>
  <si>
    <t>OLEO MD 300</t>
  </si>
  <si>
    <t>GRAXA DMA - 2EP</t>
  </si>
  <si>
    <t>EXTRUSORA DE GUIAS E SARJETAS EM CONCRETO SIMPLES, PAVIMAK M</t>
  </si>
  <si>
    <t>LUMINARIA PLAFONIER SOBREPOR C/ GLOBO CHATO VIDRO BOCA 10CM</t>
  </si>
  <si>
    <t>CAIXA METALICA P/ MEDICAO TRIFASICA CHAPA 18 P/ USO INTERNO</t>
  </si>
  <si>
    <t>CAIXA METALICA P/ MEDICAO TRIFASICA CHAPA 18 P/ USO EXTERNO</t>
  </si>
  <si>
    <t>CAIXA METALICA P/ MEDICAO MONOFASICA CHAPA 18 (300 X 330 X 1</t>
  </si>
  <si>
    <t>CAIXA METALICA P/ MEDICAO MONOFASICA CHAPA 18 (300 X 300 X 1</t>
  </si>
  <si>
    <t>REFLETOR ABERTO TIPO BEDO ( PRATO), DIAM 12" (310MM), SOQUET</t>
  </si>
  <si>
    <t>CHAVE REVERSORA TRIFASICA BLINDADA 30A, 250V</t>
  </si>
  <si>
    <t>BLOCO SEXTAVADO P/PAVIMENTAÇÃO, EM CONCRETO DE 35 MPA (TIPO</t>
  </si>
  <si>
    <t>VOLKSWAGEN GOL 1.6 A ALCOOL**CAIXA**</t>
  </si>
  <si>
    <t>CAMINHAO BASCULANTE 10,0M3 TRUCADO MERCEDES BENZ 2423 K - PO</t>
  </si>
  <si>
    <t>GUINDASTE HIDRAULICO TIPO TRUCK CRANE, C/LANÇA TELESCÓPICA D</t>
  </si>
  <si>
    <t>GUINDASTE DE TORRE OU GRUA ASCENCIONAL CAP. 2,2T A 30M, LIEB</t>
  </si>
  <si>
    <t>GUINDASTE DE TORRE OU GRUA ESTACIONARIO S/ SAPATAS H = 30M C</t>
  </si>
  <si>
    <t>GUINDASTE DE TORRE OU GRUA MOVEL, SOBRE TRILHOS H = 30M CAP.</t>
  </si>
  <si>
    <t>ELEVADOR DE OBRA C/ TORRE 2,0 X 2,0M  H=15,0M  CARGA MAX 150</t>
  </si>
  <si>
    <t>FRESADORA DE ASFALTO A FRIO, WIRTGEN, MODELO W 1000, LARG =</t>
  </si>
  <si>
    <t>TRATOR DE ESTEIRAS CATERPILLAR D6RDS,POT.185HP, S/HIPER **CA</t>
  </si>
  <si>
    <t>ROLO COMPACTADOR TANDEM VIBRATÓRIO AÇO LISO, MULLER, MODELO</t>
  </si>
  <si>
    <t>USINA DE ASFALTO A FRIO ROMANELLI, MODELO UPMR 30/40,  CAP.</t>
  </si>
  <si>
    <t>SERRA DIAMANTADA 14"  P/CONCRETO</t>
  </si>
  <si>
    <t>DESEMPENADEIRA ELETRICA 2CV P/ PISO CONCRETO</t>
  </si>
  <si>
    <t>MAQUINA DEMARCADORA DE FAIXA DE TRAFEGO FX44 CONSMAQ, AUTOPR</t>
  </si>
  <si>
    <t>BETONEIRA 320 LITROS, SEM CARREGADOR, MOTOR A GASOLINA</t>
  </si>
  <si>
    <t>USINA DE CONCRETO FIXA CAP 80M3/H, CIBI ,  MODELO ASTRA 4 S/</t>
  </si>
  <si>
    <t>USINA DE CONCRETO FIXA  CAP 100M3/H</t>
  </si>
  <si>
    <t>USINA DE CONCRETO FIXA CAP 40M3/H, CIBI , modelo DEA 40  H/1</t>
  </si>
  <si>
    <t>USINA DE CONCRETO FIXA CAP 60M3/H ,CIBI,  MODELO  COMPACTA 5</t>
  </si>
  <si>
    <t>VIBRADOR DE IMERSAO DIAM = 45MM, WACKER MOD H45, C/ MOTOR EL</t>
  </si>
  <si>
    <t>REGUA VIBRADORA DUPLA P/ CONCRETO A GASOLINA 3,4CV A 3600 RP</t>
  </si>
  <si>
    <t>ESCAVADEIRA HIDRAULICA SOBRE ESTEIRAS CATERPILLAR 312B, 84KW</t>
  </si>
  <si>
    <t>COMPRESSOR DE AR - ESTACIONARIO - ATLAS COPCO XA-90 - DESCAR</t>
  </si>
  <si>
    <t>GRUPO GERADOR 1450W 110V CAP = 12V 3.44HP GASOL.</t>
  </si>
  <si>
    <t>GRUPO GERADOR C/ MOTOR DIESEL * 85 CV *, REBOCAVEL * 60 A 66</t>
  </si>
  <si>
    <t>GRUPO GERADOR, 125/145 KVA, MOTOR A DIESEL 165 CV, 1800 RPM,</t>
  </si>
  <si>
    <t>TALHA GUINCHO MANUAL 1.5T</t>
  </si>
  <si>
    <t>CONJUNTO PNEUS MOTONIVELADORA 125CV</t>
  </si>
  <si>
    <t>CONJUNTO PNEUS ESPALHADOR REBOCAVEL AGREGADOS 4 RODAS</t>
  </si>
  <si>
    <t>CONJUNTO PNEUS TRATOR E PULVI-MISTURADOR 61CV</t>
  </si>
  <si>
    <t>CONJUNTO PNEUS CAMINHAO TOCO 3.5T</t>
  </si>
  <si>
    <t>POLIDORA DE PISO (POLITRIZ) ELETRICA 4HP/12A**CAIXA**</t>
  </si>
  <si>
    <t>MOTOSSERRA A GASOLINA PORTATIL HUSKVARNA MOD 61**CAIXA**</t>
  </si>
  <si>
    <t>DUMPER PARTIDA ELETRICA E BASCULANTE HIDRAULICO 18HP DIESEL</t>
  </si>
  <si>
    <t>TORNEIRA CROMADA 1/2" OU 3/4" REF 1159 P/ PIA COZ - PADRAO P</t>
  </si>
  <si>
    <t>TORNEIRA CROMADA CURTA SEM AREJADOR 1/2" OU 3/4" REF 1152 -</t>
  </si>
  <si>
    <t>BOMBA C/MOTOR NACIONAL P/SONDAGEM</t>
  </si>
  <si>
    <t>CHUMBO VIRGEM EM LINGOTE</t>
  </si>
  <si>
    <t>FERRO GUSA LINGOTE 191 A2 40% SILICIO</t>
  </si>
  <si>
    <t>SONDA PERCUSSAO EQUIP P/ENSAIOS (D=3 A 10")</t>
  </si>
  <si>
    <t>ELEMENTO VAZADO CERAMICO 9 X 12 X 25 CM</t>
  </si>
  <si>
    <t>CONCRETO USINADO FCK = 9,0 MPA (NAO BOMBEADO)</t>
  </si>
  <si>
    <t>CONDULETE DE ALUMINIO FUNDIDO TIPO B DN 1/2"</t>
  </si>
  <si>
    <t>CONDULETE DE ALUMINIO FUNDIDO TIPO B DN 3/4"</t>
  </si>
  <si>
    <t>CONDULETE DE ALUMINIO FUNDIDO TIPO B DN 1"</t>
  </si>
  <si>
    <t>CAIXA DE PASSAGEM N 6 PADRAO TELEBRAS DIM 120 X 120 X 12CM E</t>
  </si>
  <si>
    <t>CHAVE PARTIDA DIRETA TRIFASICA P/ MOTOR 30CV-220V C/ FUSIVEL</t>
  </si>
  <si>
    <t>CHAVE PARTIDA DIRETA TRIFASICA P/ MOTOR 5CV-220V C/ FUSIVEL</t>
  </si>
  <si>
    <t>CHAVE PARTIDA DIRETA TRIFASICA P/ MOTOR 10CV-220V C/ FUSIVEL</t>
  </si>
  <si>
    <t>QUADRO 160 X 66CM PADRAO LIGHT TR-4</t>
  </si>
  <si>
    <t>CAIXA 46 X 66CM PADRAO LIGHT T-3 PAINEL</t>
  </si>
  <si>
    <t>JUNTA DILATACAO JEENE JJ1525QN (-10/+20MM) - INCL EXEC/LABIO</t>
  </si>
  <si>
    <t>MICRO-TRATOR TOBATA MB.15 NS (CORTADOR GRAMA)**CAIXA**</t>
  </si>
  <si>
    <t>TAMPA FOFO TP R1 PADRAO TELEBRAS 385 X 630MM 25KG CARGA MAX</t>
  </si>
  <si>
    <t>TAMPAO FOFO P/ CX R3 PADRAO TELEBRAS</t>
  </si>
  <si>
    <t>CAIXA 20 X 26CM PADRAO LIGHT T-1 PAINEL</t>
  </si>
  <si>
    <t>FIO COBRE NU DE 10 A 500MM2 600V</t>
  </si>
  <si>
    <t>FIO DE COBRE NU 1,5MM2</t>
  </si>
  <si>
    <t>LATAO EM BARRA RETANGULAR</t>
  </si>
  <si>
    <t>LATAO CHAPA LAMINADA 1.20X0.60M ESP=3.5MM</t>
  </si>
  <si>
    <t>FINCAPINO C 22 LONGO</t>
  </si>
  <si>
    <t>CE</t>
  </si>
  <si>
    <t>NTO    1</t>
  </si>
  <si>
    <t>PINO C/ ROSCA DIAM 1/4" 30 X 20"</t>
  </si>
  <si>
    <t>CX</t>
  </si>
  <si>
    <t>PORCA ZINCADA SEXTAVADA ALTA 1/4"</t>
  </si>
  <si>
    <t>SUPORTE "Y" P/ INST. APARENTE" CAIXA COM 100 UNIDADES</t>
  </si>
  <si>
    <t>FITA RECARTILHADA EPAFLEX 17MM</t>
  </si>
  <si>
    <t>FITA PERFURADA 17MM EXTRA LEVE</t>
  </si>
  <si>
    <t>FITA PERFURADA 19MM LEVE</t>
  </si>
  <si>
    <t>FITA PERFURADA 25MM PESADA</t>
  </si>
  <si>
    <t>JUNCAO 2 GARRAS P/ INST. APARENTE</t>
  </si>
  <si>
    <t>BOMBA CENTRIFUGA C/ MOTOR ELETRICO 3/4CV SCHNEIDER BC-91 **C</t>
  </si>
  <si>
    <t>POSTE FERRO GALV FLANGEADO CURVO SIMPLES CONICO CONTINUO H =</t>
  </si>
  <si>
    <t>POSTE FERRO GALV FLANGEADO CURVO DUPLO CONICO CONTINUO H = 9</t>
  </si>
  <si>
    <t>POSTE FERRO GALV FLANGEADO RETO CONICO CONTINUO H = 9M C/ BA</t>
  </si>
  <si>
    <t>POSTE FERRO GALV DE ENGATAR RETO CONICO CONTINUO H = 7M</t>
  </si>
  <si>
    <t>TELHA AUTO-PORTANTE ACO ZINCADO A-120 SEM PINTURA E=0,95MM</t>
  </si>
  <si>
    <t>TELHA AUTO-PORTANTE ACO ZINCADO A-120 C/ PRE-PINTURA E=0,95M</t>
  </si>
  <si>
    <t>TELHA AUTO-PORTANTE ACO ZINCADO A-259 SEM PINTURA E= 0,95MM</t>
  </si>
  <si>
    <t>TELHA AUTO-PORTANTE ACO ZINCADO A-259 C/ PRE-PINTURA E= 0,95</t>
  </si>
  <si>
    <t>TELHA AUTO-PORTANTE ACO ZINCADO A-440 SEM PINTURA E=1,25MM</t>
  </si>
  <si>
    <t>TELHA AUTO-PORTANTE ACO ZINCADO A-440 C/ PRE-PINTURA E= 1,25</t>
  </si>
  <si>
    <t>TELHA AUTO-PORTANTE ACO ZINCADO SEM PINTURA A-494 E=1,55MM</t>
  </si>
  <si>
    <t>TELHA AUTO-PORTANTE ACO ZINCADO A-494 C/ PRE-PINTURA - E=1,5</t>
  </si>
  <si>
    <t>TELHA AUTO-PORTANTE ACO ZINCADO A-530 SEM PINTURA E= 1,95MM</t>
  </si>
  <si>
    <t>TELHA AUTO-PORTANTE ACO ZINCADO A-530 C/ PRE-PINTURA - E= 1,</t>
  </si>
  <si>
    <t>AQUECEDOR DE AGUA ELETRICO INDUSTRIAL CAPACIDADE 750L, TENSA</t>
  </si>
  <si>
    <t>AQUECEDOR DE AGUA ELETRICO INDUSTRIAL 1000L, TENSAO NOMINAL</t>
  </si>
  <si>
    <t>PORCA SEXTAVADA ESF H = 70MM CHAVE 55MM</t>
  </si>
  <si>
    <t>CONTRA PORCA SEXTAVADA H = 35MM</t>
  </si>
  <si>
    <t>CALDEIRA DE ASFALTO, CONSMAQ, MOD. CA 2,  C/TANQUE ISOLADO D</t>
  </si>
  <si>
    <t>PA CARREGADEIRA SOBRE RODAS CASE W20 E - POTENCIA 144HP - CA</t>
  </si>
  <si>
    <t>CAMINHÃO TOCO MERCEDES BENZ ATEGO 1315 / 48, POTÊNCIA 150 CV</t>
  </si>
  <si>
    <t>CAMINHÃO TRUCADO (C/ TERCEIRO EIXO) MERCEDES BENZ L1620  ELE</t>
  </si>
  <si>
    <t>TRATOR DE PNEUS CASE MOD. 4240, 85 HP**CAIXA**</t>
  </si>
  <si>
    <t>TARIFA DE CONSUMO DE ENERGIA ELETRICA COMERCIAL, BAIXA TENSA</t>
  </si>
  <si>
    <t>/H     1</t>
  </si>
  <si>
    <t>MOTOBOMBA AUTOESCORVANTE P/ DRENAGEM BOCAIS 3" X 2 1/2" MOTO</t>
  </si>
  <si>
    <t>GRUPO GERADOR, 76/84 KVA, MOTOR DIESEL DE 85 HP, ACIONAMENTO</t>
  </si>
  <si>
    <t>TRATOR DE PNEUS VALMET 1180 T 108 CV**CAIXA**</t>
  </si>
  <si>
    <t>CHAVE SECCIONADORA TRIPOLAR 250A, 600V C/ FUSIVEIS NH 200A E</t>
  </si>
  <si>
    <t>CHAVE SECCIONADORA TRIPOLAR 400A, 600V C/ FUSIVEIS NH 400A E</t>
  </si>
  <si>
    <t>CHAVE SECCIONADORA TRIPOLAR 600A, 600V C/ FUSIVEIS NH 600A E</t>
  </si>
  <si>
    <t>EXPLOSOR ELETRONICO AEE T9.A7 1000V</t>
  </si>
  <si>
    <t>PEDRA QUIXADA</t>
  </si>
  <si>
    <t>CHAVE SECCIONADORA UNIPOLAR, ABERTURA EM CARGA C/ VARA, 15KV</t>
  </si>
  <si>
    <t>CHAVE SECCIONADORA TRIPOLAR, ABERTURA EM CARGA 15KV, 400A ,</t>
  </si>
  <si>
    <t>TANQUE ESTACIONARIO FERLEX TAA -SERPENTINA CAP 30 000 L</t>
  </si>
  <si>
    <t>PECA DE MADEIRA ROLICA D = 11 A 15CM P/ ESCORAMENTOS</t>
  </si>
  <si>
    <t>PECA DE MADEIRA ROLICA D = 6 A 10CM P/ ESCORAMENTOS</t>
  </si>
  <si>
    <t>AREIA ASFALTICA USINADA A QUENTE</t>
  </si>
  <si>
    <t>ROLO COMPACTADOR VIBRATÓRIO PÉ DE CARNEIRO, MULLER, MODELO V</t>
  </si>
  <si>
    <t>ROLO COMPACTADOR DE PNEUS PRESSÃO VARIÁVEL ESTÁTICO PARA ASF</t>
  </si>
  <si>
    <t>ROLO COMPACTADOR VIBRATÓRIO PÉ DE CARNEIRO PARA SOLOS, DYNAP</t>
  </si>
  <si>
    <t>PA CARREGADEIRA SOBRE RODAS FIAT-ALLIS FR-180 - POTENCIA 190</t>
  </si>
  <si>
    <t>ESCAVADEIRA HIDRAULICA SOBRE ESTEIRAS KOMATSU MOD PC200LC-6,</t>
  </si>
  <si>
    <t>COMPRESSOR DE AR PORTATIL HOLMAN CR-275 - 97HP**CAIXA**</t>
  </si>
  <si>
    <t>MAQUINA (PRENSA) VIBRATORIA TIPO MBM-3 C/ MOTOR ELETRICO 2CV</t>
  </si>
  <si>
    <t>MAQUINA (PRENSA HIDRAULICA) PMT-1000 P/ FABRICACAO DE TUBOS</t>
  </si>
  <si>
    <t>SOQUETE P/ LAMPADA INCANDESCENTE (E-27) EM PVC C/ CHAVE 10A,</t>
  </si>
  <si>
    <t>DISJUNTOR MONOFASICO 25A, 2KA (220V)</t>
  </si>
  <si>
    <t>DISJUNTOR TRIFASICO 70A, 10KA (220V)</t>
  </si>
  <si>
    <t>MAQUINA FRESADORA DE PAVIMENTACAO ASFALTICA, WIRTGEN, MODELO</t>
  </si>
  <si>
    <t>RECICLADORA DE PAVIMENTACAO ASFALTICA  A FRIO, WIRTGEN, MODE</t>
  </si>
  <si>
    <t>FRESADORA DE ASFALTO A FRIO, CIBER, MODELO 1900 DC, POTÊNCIA</t>
  </si>
  <si>
    <t>PECA DE MADEIRA LEI 1A QUALIDADE 3 X 12" (7,5 X 30CM)</t>
  </si>
  <si>
    <t>TARIFA "A" ENTRE  0 E 20M3 FORNECIMENTO D'AGUA</t>
  </si>
  <si>
    <t>FORMA METALICA AUTO-VIBRATORIA C/ ANEL DE ACABAMENTO P/ TUBO</t>
  </si>
  <si>
    <t>FORMA METALICA AUTO-VIBRATORIA P/ TUBO CONCRETO ARMADO PRE-M</t>
  </si>
  <si>
    <t>CARRINHO P/ TRANSP TUBO CONCRETO ALT ATE 1,0M E DIAM ATE 100</t>
  </si>
  <si>
    <t>CAVALETE P/ TALHA C/ ESTRUTURA EM TUBO METALICO H = 3,8M EQU</t>
  </si>
  <si>
    <t>BANCADA DE SERRA CIRCULAR, PICAPAU, C/ MOTOR ELETRICO 5 HP,</t>
  </si>
  <si>
    <t>MAQUINA DE CORTAR FERRO, POLIKORTE, MODELO MIP-18 S, COM MOT</t>
  </si>
  <si>
    <t>ROLO COMPACTADOR TANDEM VIBRATÓRIO CILINDROS LISO DE AÇO, DY</t>
  </si>
  <si>
    <t>BETONEIRA 580 LITROS, SEM CARREGADOR, MOTOR A DIESEL DE 7,5</t>
  </si>
  <si>
    <t>LUMINARIA CALHA EM CHAPA ACO SOBREPOR C/ 1 LAMPADA FLUORESCE</t>
  </si>
  <si>
    <t>MAQUINA DEMARCADORA DE FAIXA DE TRAFEGO FX24B CONSMAQ,AUTOPR</t>
  </si>
  <si>
    <t>MICRO-TRATOR KUBOTA MF-14OF 13HP**CAIXA**</t>
  </si>
  <si>
    <t>JUNTA DILATACAO JEENE JJ0820TB (-16/+25MM) - INCL EXEC/LABIO</t>
  </si>
  <si>
    <t>ALIZAR / GUARNICAO 4 X 1CM MADEIRA CEDRO/IMBUIA/JEQUITIBA OU</t>
  </si>
  <si>
    <t>ALIZAR / GUARNICAO 4 X 1CM MADEIRA CEDRINHO/PINHO/CANELA OU</t>
  </si>
  <si>
    <t>ALIZAR / GUARNICAO 5 X 1CM MADEIRA CEDRO/IMBUIA/JEQUITIBA OU</t>
  </si>
  <si>
    <t>ALIZAR / GUARNICAO 5 X 1CM MADEIRA CEDRINHO/PINHO/CANELA OU</t>
  </si>
  <si>
    <t>ALIZAR / GUARNICAO 5 X 2CM MADEIRA CEDRO/IMBUIA/JEQUITIBA OU</t>
  </si>
  <si>
    <t>ALIZAR / GUARNICAO 5 X 2CM MADEIRA CEDRINHO/PINHO/CANELA OU</t>
  </si>
  <si>
    <t>DISJUNTOR MONOFASICO 10A, 2KA (220V)</t>
  </si>
  <si>
    <t>DISJUNTOR MONOFASICO 15A, 2KA (220V)</t>
  </si>
  <si>
    <t>DISJUNTOR MONOFASICO 20A, 2KA (220V)</t>
  </si>
  <si>
    <t>DISJUNTOR MONOFASICO 30A, 2KA (220V)</t>
  </si>
  <si>
    <t>DISJUNTOR MONOFASICO 35A, 2KA (220V)</t>
  </si>
  <si>
    <t>DISJUNTOR MONOFASICO 40A, 2KA (220V)</t>
  </si>
  <si>
    <t>DISJUNTOR MONOFASICO 50A, 2KA (220V)</t>
  </si>
  <si>
    <t>DISJUNTOR MONOFASICO 60A, 2KA (220V)</t>
  </si>
  <si>
    <t>DISJUNTOR MONOFASICO 70A, 2KA (220V)</t>
  </si>
  <si>
    <t>ALIZAR / GUARNICAO 5 X 1,5CM MADEIRA CEDRO/IMBUIA/JEQUITIBA</t>
  </si>
  <si>
    <t>ALIZAR / GUARNICAO 5 X 1,5CM MADEIRA CEDRINHO/PINHO/CANELA O</t>
  </si>
  <si>
    <t>MOTORISTA DE BASCULANTE</t>
  </si>
  <si>
    <t>PORTA MADEIRA SEMI-OCA ALMOFADADA/REGIONAL 2A/ 70 X 210 X 3C</t>
  </si>
  <si>
    <t>PORTA MADEIRA SEMI-OCA ALMOFADADA/REGIONAL 2A / 80 X 210 X 3</t>
  </si>
  <si>
    <t>REDUCAO PVC PBA JE BB P/REDE AGUA DN 75 X 50/DE 85 X 60MM</t>
  </si>
  <si>
    <t>REDUCAO EXCENTRICA PVC NBR 10569 P/REDE COLET ESG PB JE 125</t>
  </si>
  <si>
    <t>REDUCAO EXCENTRICA PVC NBR 10569 P/REDE COLET ESG PB JE 150</t>
  </si>
  <si>
    <t>REDUCAO EXCENTRICA PVC NBR 10569 P/REDE COLET ESG PB JE 200</t>
  </si>
  <si>
    <t>REDUCAO EXCENTRICA PVC NBR 10569 P/REDE COLET ESG PB JE 250</t>
  </si>
  <si>
    <t>REDUCAO EXCENTRICA PVC NBR 10569 P/REDE COLET ESG PB JE 300</t>
  </si>
  <si>
    <t>REDUCAO EXCENTRICA PVC NBR 10569 P/REDE COLET ESG PB JE 350</t>
  </si>
  <si>
    <t>REDUCAO EXCENTRICA PVC NBR 10569 P/REDE COLET ESG PB JE 400</t>
  </si>
  <si>
    <t>REDUCAO EXCENTRICA PVC P/ ESG PREDIAL DN 75 X 50MM</t>
  </si>
  <si>
    <t>REDUCAO EXCENTRICA PVC P/ ESG PREDIAL DN 100 X 50MM</t>
  </si>
  <si>
    <t>REDUCAO EXCENTRICA PVC P/ ESG PREDIAL DN 100 X 75MM</t>
  </si>
  <si>
    <t>REDUCAO EXCENTRICA PVC SERIE R P/ESG PREDIAL DN 75 X 50MM</t>
  </si>
  <si>
    <t>REDUCAO EXCENTRICA PVC SERIE R P/ESG PREDIAL DN 100 X 75MM</t>
  </si>
  <si>
    <t>REDUCAO EXCENTRICA PVC SERIE R P/ESG PREDIAL DN 150 X 100MM</t>
  </si>
  <si>
    <t>REDUCAO EXCENTRICA PVC LEVE C/ BOLSA P/ ANEL DN 125 X 100MM</t>
  </si>
  <si>
    <t>REDUCAO EXCENTRICA PVC LEVE C/ BOLSA P/ ANEL DN 150 X 100MM</t>
  </si>
  <si>
    <t>REDUCAO EXCENTRICA PVC LEVE DN 125 X 75MM</t>
  </si>
  <si>
    <t>REDUCAO EXCENTRICA PVC LEVE DN 150 X 125MM</t>
  </si>
  <si>
    <t>REDUCAO EXCENTRICA PVC LEVE DN 200 X 150MM</t>
  </si>
  <si>
    <t>REDUCAO EXCENTRICA PVC LEVE DN 250 X 200MM</t>
  </si>
  <si>
    <t>REGISTRO PVC ESFERA VS ROSCAVEL DN 1"</t>
  </si>
  <si>
    <t>CHAVE P/ TAMPAO PVC EB- 644 3/8"</t>
  </si>
  <si>
    <t>FIO DE COBRE NU 2,5MM2</t>
  </si>
  <si>
    <t>FIO DE COBRE NU 4MM2</t>
  </si>
  <si>
    <t>ESQUADRO EXTERNO MR PVC AQUAPLUV D = 125MM</t>
  </si>
  <si>
    <t>ESQUADRO INTERNO MR PVC AQUAPLUV D = 125MM</t>
  </si>
  <si>
    <t>SUPORTE DE PVC MR AQUAPLUV D = 125MM</t>
  </si>
  <si>
    <t>HASTE ZINCADA MR AQUAPLUV D = 125MM</t>
  </si>
  <si>
    <t>ACOPLAMENTO PVC AQUAPLUV D = 88MM</t>
  </si>
  <si>
    <t>CHAPA PLANA DE PVC P/ CALHA C/ 0,30M DE LARGURA</t>
  </si>
  <si>
    <t>TUBO PVC SERIE NORMAL - ESGOTO  PREDIAL  DN 150MM - NBR 5688</t>
  </si>
  <si>
    <t>MATE.</t>
  </si>
  <si>
    <t>TUBO PVC PBV SERIE R P/ ESG OU AGUAS PLUVIAIS PREDIAL DN 40M</t>
  </si>
  <si>
    <t>TUBO PVC PBV SERIE R P/ ESG OU AGUAS PLUVIAIS PREDIAL DN 50M</t>
  </si>
  <si>
    <t>TUBO PVC PL SERIE R P/ ESG OU AGUAS PLUVIAIS PREDIAL DN 40MM</t>
  </si>
  <si>
    <t>TUBO PVC PL SERIE R P/ ESG OU AGUAS PLUVIAIS PREDIAL DN 50MM</t>
  </si>
  <si>
    <t>TUBO PVC PL SERIE R P/ ESG OU AGUAS PLUVIAIS PREDIAL DN 75MM</t>
  </si>
  <si>
    <t>TUBO PVC PL SERIE R P/ ESG OU AGUAS PLUVIAIS PREDIAL DN 100M</t>
  </si>
  <si>
    <t>TUBO PVC PL SERIE R P/ ESG OU AGUAS PLUVIAIS PREDIAL DN 150M</t>
  </si>
  <si>
    <t>ADAPTADOR PVC PBA A LUVA DE FIBROCIMENTO DN 50 / DE 60MM</t>
  </si>
  <si>
    <t>ADAPTADOR PVC PBA A LUVA DE FIBROCIMENTO DN 75 / DE 85MM</t>
  </si>
  <si>
    <t>ADAPTADOR PVC PBA A LUVA DE FIBROCIMENTO DN 100 / DE 110MM</t>
  </si>
  <si>
    <t>PASTA LUBRIFICANTE PARA TUBOS DE PVC C/ ANEL DE BORRACHA ( P</t>
  </si>
  <si>
    <t>ADESIVO P/ PVC FRASCO C/ 175G</t>
  </si>
  <si>
    <t>SOLUCAO LIMPADORA FRASCO PLASTICO C/ 200CM3</t>
  </si>
  <si>
    <t>SOLUCAO LIMPADORA FRASCO PLASTICO C/ 1000CM3</t>
  </si>
  <si>
    <t>ANEL BORRACHA P/ TUBO SERIE R DN 40MM</t>
  </si>
  <si>
    <t>ANEL BORRACHA P/ TUBO SERIE R DN 50MM</t>
  </si>
  <si>
    <t>BUCHA REDUCAO PVC SOLD LONGA P/ ESG PREDIAL 50MM X 40MM</t>
  </si>
  <si>
    <t>CAP PVC SERIE R P/ ESG PREDIAL DN 75 MM</t>
  </si>
  <si>
    <t>CAP PVC SERIE R P/ ESG PREDIAL DN 100 MM</t>
  </si>
  <si>
    <t>CAP PVC SERIE R P/ ESG PREDIAL DN 150 MM</t>
  </si>
  <si>
    <t>CAP PVC SOLD P/ TUBO LEVE DN 125 MM</t>
  </si>
  <si>
    <t>CAP PVC SOLD P/ TUBO LEVE DN 200 MM</t>
  </si>
  <si>
    <t>COLAR TOMADA PVC C/ TRAVAS,SAIDA ROSCAVEL C/ BUCHA DE LATAO</t>
  </si>
  <si>
    <t>CURVA PVC 45G CURTA NBR-10569 P/REDE COLET ESG PB JE DN 100M</t>
  </si>
  <si>
    <t>CURVA PVC 90G CURTA NBR-10569 P/REDE COLET ESG PB JE DN 100M</t>
  </si>
  <si>
    <t>CURVA PVC SERIE R 87,5G CURTA ESG PREDIAL P/ PE-DE-COLUNA 75</t>
  </si>
  <si>
    <t>CURVA PVC SERIE R 87,5G CURTA ESG PREDIAL P/ PE-DE-COLUNA 10</t>
  </si>
  <si>
    <t>CURVA PVC SERIE R 87,5G CURTA ESG PREDIAL P/ PE-DE-COLUNA 15</t>
  </si>
  <si>
    <t>CURVA PVC LEVE 45G C/ PONTA E BOLSA LISA DN 125MM</t>
  </si>
  <si>
    <t>CURVA PVC LEVE 45G C/ PONTA E BOLSA LISA DN 200MM</t>
  </si>
  <si>
    <t>CURVA PVC LEVE 45G C/ PONTA E BOLSA LISA DN 150MM</t>
  </si>
  <si>
    <t>CURVA PVC LEVE 90G C/ PONTA E BOLSA LISA DN 125MM</t>
  </si>
  <si>
    <t>CURVA PVC LEVE 90G C/ PONTA E BOLSA LISA DN 200MM</t>
  </si>
  <si>
    <t>CURVA PVC LEVE 90G C/ PONTA E BOLSA LISA DN 250MM</t>
  </si>
  <si>
    <t>CURVA PVC LEVE 90G C/ PONTA E BOLSA LISA DN 300MM</t>
  </si>
  <si>
    <t>EXTREMIDADE P/ HIDROMETRO PVC SEM BUCHA DE LATAO CURTA 1/2"</t>
  </si>
  <si>
    <t>EXTREMIDADE P/ HIDROMETRO PVC SEM BUCHA DE LATAO CURTA 3/4"</t>
  </si>
  <si>
    <t>EXTREMIDADE P/ HIDROMETRO PVC LONGA 1/2" SEM BUCHA LATAO</t>
  </si>
  <si>
    <t>EXTREMIDADE P/ HIDROMETRO PVC LONGA 3/4" SEM BUCHA LATAO</t>
  </si>
  <si>
    <t>FITA ISOLANTE ADESIVA ANTI-CHAMA EM ROLOS 19MM X 10M</t>
  </si>
  <si>
    <t>FITA ISOLANTE ADESIVA ANTI-CHAMA, USO ATÉ 750 V, EM ROLO DE</t>
  </si>
  <si>
    <t>FLANGE PVC AVULSO C/ FUROS P/ CONEXOES DE 60MM / DN 50MM</t>
  </si>
  <si>
    <t>FLANGE PVC AVULSO C/ FUROS P/ CONEXOES DE 75MM / DN 65MM</t>
  </si>
  <si>
    <t>FLANGE PVC AVULSO C/ FUROS P/ CONEXOES DE 85MM / DN 75MM</t>
  </si>
  <si>
    <t>FLANGE PVC AVULSO C/ FUROS P/ CONEXOES DE 110MM / DN 100MM</t>
  </si>
  <si>
    <t>FLANGE PVC AVULSO SEM FUROS P/ CONEXOES DE 75MM / DN 65MM</t>
  </si>
  <si>
    <t>FLANGE PVC AVULSO SEM FUROS P/ CONEXOES DE 85MM / DN 75MM</t>
  </si>
  <si>
    <t>FLANGE PVC AVULSO SEM FUROS P/ CONEXOES DE 110MM / DN 100MM</t>
  </si>
  <si>
    <t>FLANGE PVC AVULSO C/ FUROS P/ TUBOS DE 60MM / DN 50MM</t>
  </si>
  <si>
    <t>FLANGE PVC AVULSO C/ FUROS P/ TUBOS DE 75MM / DN 65MM</t>
  </si>
  <si>
    <t>FLANGE PVC AVULSO C/ FUROS P/ TUBOS DE 85MM / DN 75MM</t>
  </si>
  <si>
    <t>FLANGE PVC AVULSO C/ FUROS P/ TUBOS DE 110MM / DN 100MM</t>
  </si>
  <si>
    <t>FLANGE PVC AVULSO SEM FUROS P/ TUBOS DE 60MM / DN 50MM</t>
  </si>
  <si>
    <t>FLANGE PVC AVULSO SEM FUROS P/ TUBOS DE 75MM / DN 65MM</t>
  </si>
  <si>
    <t>FLANGE PVC AVULSO SEM FUROS P/ TUBOS DE 85MM / DN 75MM</t>
  </si>
  <si>
    <t>FLANGE PVC AVULSO SEM FUROS P/ TUBOS DE 110MM / DN 100MM</t>
  </si>
  <si>
    <t>JOELHO PVC LEVE 45G DN 125MM</t>
  </si>
  <si>
    <t>JOELHO PVC LEVE 45G DN 150MM</t>
  </si>
  <si>
    <t>JOELHO PVC LEVE 45G DN 200MM</t>
  </si>
  <si>
    <t>JOELHO PVC LEVE 90G DN 125MM</t>
  </si>
  <si>
    <t>JOELHO PVC LEVE 90G DN 150MM</t>
  </si>
  <si>
    <t>JOELHO PVC LEVE 90G DN 200MM</t>
  </si>
  <si>
    <t>JUNCAO SIMPLES PVC LEVE 125MM</t>
  </si>
  <si>
    <t>JUNCAO SIMPLES PVC LEVE 150MM</t>
  </si>
  <si>
    <t>JUNCAO SIMPLES REDUCAO PVC LEVE C/ BOLSA P/ ANEL 150 X 75MM</t>
  </si>
  <si>
    <t>JUNCAO SIMPLES REDUCAO PVC LEVE C/ BOLSA P/ ANEL 150 X 100MM</t>
  </si>
  <si>
    <t>JUNCAO DUPLA PVC SERIE R P/ ESG PREDIAL DN 100MM</t>
  </si>
  <si>
    <t>JUNCAO SIMPLES PVC SERIE R P/ESG PREDIAL DN 40MM</t>
  </si>
  <si>
    <t>JUNCAO SIMPLES PVC SERIE R P/ESG PREDIAL DN 50MM</t>
  </si>
  <si>
    <t>JUNCAO SIMPLES PVC SERIE R P/ESG PREDIAL DN 75 X 75MM</t>
  </si>
  <si>
    <t>JUNCAO SIMPLES PVC SERIE R P/ESG PREDIAL DN 100 X 75MM</t>
  </si>
  <si>
    <t>JUNCAO SIMPLES PVC SERIE R P/ESG PREDIAL DN 100 X 100MM</t>
  </si>
  <si>
    <t>JUNCAO SIMPLES PVC SERIE R P/ESG PREDIAL DN 150 X 100MM</t>
  </si>
  <si>
    <t>JUNCAO SIMPLES PVC SERIE R P/ESG PREDIAL DN 150 X 150MM</t>
  </si>
  <si>
    <t>JOELHO REDUCAO 90G PVC SOLD C/ BUCHA DE LATAO 25MM X 1/2"</t>
  </si>
  <si>
    <t>JOELHO PVC SERIE R P/ ESG PREDIAL 45G DN 40MM</t>
  </si>
  <si>
    <t>JOELHO PVC SERIE R P/ ESG PREDIAL 45G DN 50MM</t>
  </si>
  <si>
    <t>JOELHO PVC SERIE R P/ ESG PREDIAL 45G DN 75MM</t>
  </si>
  <si>
    <t>JOELHO PVC SERIE R P/ ESG PREDIAL 45G DN 100MM</t>
  </si>
  <si>
    <t>JOELHO PVC SERIE R P/ ESG PREDIAL 45G DN 150MM</t>
  </si>
  <si>
    <t>JOELHO PVC SERIE R P/ ESG PREDIAL 90G DN 40MM</t>
  </si>
  <si>
    <t>JOELHO PVC SERIE R P/ ESG PREDIAL 90G DN 50MM</t>
  </si>
  <si>
    <t>JOELHO PVC SERIE R P/ ESG PREDIAL 90G DN 75MM</t>
  </si>
  <si>
    <t>JOELHO PVC SERIE R P/ ESG PREDIAL 90G DN 100 MM</t>
  </si>
  <si>
    <t>JOELHO PVC SERIE R P/ ESG PREDIAL 90G DN 150 MM</t>
  </si>
  <si>
    <t>JOELHO PVC SERIE R P/ ESG PREDIAL 90G C/ VISITA 100 X 75M</t>
  </si>
  <si>
    <t>LUVA CORRER PVC LEVE DN 150MM</t>
  </si>
  <si>
    <t>LUVA DUPLA PVC LEVE DN 125MM</t>
  </si>
  <si>
    <t>LUVA DUPLA PVC LEVE DN 150MM</t>
  </si>
  <si>
    <t>LUVA DUPLA PVC LEVE DN 200MM</t>
  </si>
  <si>
    <t>LUVA CORRER PVC SERIE R P/ ESG PREDIAL 75MM</t>
  </si>
  <si>
    <t>LUVA CORRER PVC SERIE R P/ ESG PREDIAL 100MM</t>
  </si>
  <si>
    <t>LUVA CORRER PVC SERIE R P/ ESG PREDIAL 150MM</t>
  </si>
  <si>
    <t>LUVA SIMPLES PVC SERIE R P/ESG PREDIAL 40MM</t>
  </si>
  <si>
    <t>LUVA SIMPLES PVC SERIE R P/ESG PREDIAL 50MM</t>
  </si>
  <si>
    <t>LUVA SIMPLES PVC SERIE R P/ESG PREDIAL 75MM</t>
  </si>
  <si>
    <t>LUVA SIMPLES PVC SERIE R P/ESG PREDIAL 100MM</t>
  </si>
  <si>
    <t>LUVA SIMPLES PVC SERIE R P/ESG PREDIAL 150MM</t>
  </si>
  <si>
    <t>TE PVC 90G NBR 10569 P/ REDE COLET ESG JE BBP DN 100MM</t>
  </si>
  <si>
    <t>TE PVC LEVE 90G CURTO 125MM</t>
  </si>
  <si>
    <t>TE PVC LEVE 90G CURTO 150MM</t>
  </si>
  <si>
    <t>TE PVC LEVE 90G CURTO 200MM</t>
  </si>
  <si>
    <t>TE REDUCAO PVC LEVE 90G CURTO C/ BOLSA P/ ANEL 150 X 100MM</t>
  </si>
  <si>
    <t>TE PVC SERIE R P/ ESG PREDIAL 75 X 75MM</t>
  </si>
  <si>
    <t>TE PVC SERIE R P/ ESG PREDIAL 100 X 75MM</t>
  </si>
  <si>
    <t>TE PVC SERIE R P/ ESG PREDIAL 100 X 100MM</t>
  </si>
  <si>
    <t>TE PVC SERIE R P/ ESG PREDIAL 150 X 100MM</t>
  </si>
  <si>
    <t>TE PVC SERIE R P/ ESG PREDIAL 150 X 150MM</t>
  </si>
  <si>
    <t>TE INSPECAO PVC SERIE R P/ESG PREDIAL 75 X 75MM</t>
  </si>
  <si>
    <t>TE INSPECAO PVC SERIE R P/ESG PREDIAL 100 X 75MM</t>
  </si>
  <si>
    <t>MANGUEIRA  D = 1 1/2" (40 MM), COR LARANJA , PARA CONDUÇÃO D</t>
  </si>
  <si>
    <t>LADRILHO CERAMICO ANTI-DERRAPANTE 11 X 24CM</t>
  </si>
  <si>
    <t>MAQUINA JATO DE AREIA PNEUMATICA CAMARA DUPLA 1 SAIDA</t>
  </si>
  <si>
    <t>MAQUINA JATO DE AREIA PNEUMATICA CAMARA DUPLA 2 SAIDA</t>
  </si>
  <si>
    <t>ANDAIME METALICO TIPO FACHADEIRO LARG=1,20M ALTURA = 2,0M</t>
  </si>
  <si>
    <t>TELHA CERAMICA TIPO COLONIAL COMP = 56CM - 16UN/M2</t>
  </si>
  <si>
    <t>TABUA EM MADEIRA DE LEI 2A QUALIDADE MACHO/FEMEA 10 X 2,0CM</t>
  </si>
  <si>
    <t>PECA DE MADEIRA (MASSARANDUBA) 3 X 4. 1/2" (7,5 X 11,5CM) NA</t>
  </si>
  <si>
    <t>MADEIRA MASSARANDUBA SERRADA 1A QUALIDADE NAO APARELHADA</t>
  </si>
  <si>
    <t>MADEIRA PINHO SERRADA 1A QUALIDADE NAO APARELHADA</t>
  </si>
  <si>
    <t>MADEIRA ANGELIM SERRADA 1A QUALIDADE NAO APARELHADA</t>
  </si>
  <si>
    <t>MADEIRA PEROBA SERRADA 1A QUALIDADE NAO APARELHADA</t>
  </si>
  <si>
    <t>MADEIRA PINUS SERRADA 1A QUALIDADE NAO APARELHADA</t>
  </si>
  <si>
    <t>MADEIRA MOGNO SERRADA 1A QUALIDADE NAO APARELHADA</t>
  </si>
  <si>
    <t>MADEIRA JATOBA SERRADA 1A QUALIDADE NAO APARELHADA</t>
  </si>
  <si>
    <t>PECA DE MADEIRA (MASSARANDUBA) APARELHADA 3 X 9" (7,5 X 23CM</t>
  </si>
  <si>
    <t>PECA DE MADEIRA (MASSARANDUBA) APARELHADA 1,5 X 4CM</t>
  </si>
  <si>
    <t>PECA DE MADEIRA (MASSARANDUBA) APARELHADA 2 X 10CM</t>
  </si>
  <si>
    <t>PECA DE MADEIRA (MASSARANDUBA) APARELHADA 1 1/2 X 3" (4 X 7,</t>
  </si>
  <si>
    <t>PECA DE MADEIRA (MASSARANDUBA) APARELHADA 3 X 12" (7,5 X 30C</t>
  </si>
  <si>
    <t>PECA DE MADEIRA (MASSARANDUBA) APARELHADA 3 X 3" (7,5 X 7,5C</t>
  </si>
  <si>
    <t>PECA DE MADEIRA (MASSARANDUBA) APARELHADA 3 X 4.1/2" (7,5 X</t>
  </si>
  <si>
    <t>PECA DE MADEIRA (MASSARANDUBA) APARELHADA 3 X 6" (7,5 X 15CM</t>
  </si>
  <si>
    <t>PECA DE MADEIRA (MASSARANDUBA) APARELHADA 2 X 3" (5 X 7,5CM)</t>
  </si>
  <si>
    <t>PECA DE MADEIRA (PEROBA) APARELHADA 6 X 12CM</t>
  </si>
  <si>
    <t>RUFO P/ TELHA FIBROCIMENTO CANALETE 49 OU KALHETA</t>
  </si>
  <si>
    <t>RUFO P/ TELHA FIBROCIMENTO MAXIPLAC OU ETERMAX</t>
  </si>
  <si>
    <t>MAQUINA P/ DESBOBINAR, ENDIREITAR E CORTAR FERRO, MENEGOTTI,</t>
  </si>
  <si>
    <t>ESCAVADEIRA HIDRAULICA SOBRE ESTEIRAS FIAT ALLIS MOD.FX130LC</t>
  </si>
  <si>
    <t>CALDEIRA DE ASFALTO, CONSMAQ, MOD CA 1, C/ TANQUE 1200 L, RE</t>
  </si>
  <si>
    <t>ESPARGIDOR DE ASFALTO PRESSURIZADO, FERLEX, MOD. 2403,  COM</t>
  </si>
  <si>
    <t>DISTRIBUIDOR DE ASFALTO, CIFALI(TEREX), MOD HE-C, C/ TANQUE</t>
  </si>
  <si>
    <t>RODAPE GRANITO 10 X 2CM</t>
  </si>
  <si>
    <t>SOLEIRA GRANITO 15 X 3CM</t>
  </si>
  <si>
    <t>SOLEIRA GRANITO 25 X 3CM</t>
  </si>
  <si>
    <t>TANQUE MONOBLOCO DE GRANITINA OU MARMORITE, MODELO POPULAR (</t>
  </si>
  <si>
    <t>CUMEEIRA NORMAL FIBROCIMENTO ABA 300MM P/ TELHA ONDULADA 6MM</t>
  </si>
  <si>
    <t>CUMEEIRA ARTICULADA FIBROCIMENTO P/ TELHA ONDULADA 6MM</t>
  </si>
  <si>
    <t>ARMARIO C/ PERFIS ALUM ANOD EMBUTIR 75 X 49 X 10CM</t>
  </si>
  <si>
    <t>BANHEIRA EM POLIESTER C/ FIBRA VIDRO 140L 170 X 79,5 X 38CM</t>
  </si>
  <si>
    <t>DOBRADICA FERRO POLIDO OU GALV 2 X 2.1/2" E=1,2MM PINO SOLTO</t>
  </si>
  <si>
    <t>JOGO DE FERRAGEM P/ BASCULANTE DE MADEIRA - GONZOS, TRANQ.,</t>
  </si>
  <si>
    <t>JOGO DE FERRAGEM P/ JANELA CORRER EM LATAO CROMADO- TRILHO,</t>
  </si>
  <si>
    <t>JOGO DE FERRAGEM P/ JANELA CORRER EM FERRO CROMADO - TRILHO,</t>
  </si>
  <si>
    <t>JOGO DE FERRAGEM P/ JANELA CORRER EM FERRO NIQUELADO - TRILH</t>
  </si>
  <si>
    <t>FIO P/ INSTAL. ELETRONICA (SOM) POLARIZADO BICOLOR 2 X 0,75M</t>
  </si>
  <si>
    <t>TOMADA COMPLETA P/ RADIO E TV</t>
  </si>
  <si>
    <t>PREGO DE ACO 15 X 15 C/ CABECA</t>
  </si>
  <si>
    <t>SOLEIRA MARMORE DE 3 X 5CM</t>
  </si>
  <si>
    <t>TABEIRA EM MARMORE 2 X 5CM</t>
  </si>
  <si>
    <t>SISAL</t>
  </si>
  <si>
    <t>TORNEIRA CROMADA MEDIA 1/2" OU 3/4" REF 1143 P/ TANQUE - PAD</t>
  </si>
  <si>
    <t>CAIXA PASSAGEM METALICA 35 X 35 X 12CM P/ INST ELETRICA</t>
  </si>
  <si>
    <t>CAIXA PASSAGEM METALICA 15 X 15 X 10CM P/ INST ELETRICA</t>
  </si>
  <si>
    <t>CAIXA PASSAGEM METALICA 25 X 25 X 10CM P/ INST ELETRICA</t>
  </si>
  <si>
    <t>ROLDANAS PLASTICAS/PVC OU CLEATS TAMANHO MEDIO P/ INSTALACAO</t>
  </si>
  <si>
    <t>TUBO 1/2" DIN 2440 PSI 300 C/ COSTURA ROSCA CONICA</t>
  </si>
  <si>
    <t>TUBO 3/4" DIN 2440 PSI 300 C/ COSTURA ROSCA CONICA</t>
  </si>
  <si>
    <t>BAGUETE DE BORRACHA P/ JANELA 1,5 X 1,0CM</t>
  </si>
  <si>
    <t>MANGUEIRA P/ GAS 1/2" C/ 1M</t>
  </si>
  <si>
    <t>SIFAO FLEXIVEL P/ PIA E LAVATORIO 3/4" X 1 1/2"</t>
  </si>
  <si>
    <t>SIFAO FLEXIVEL P/ PIA AMERICANA 1 1/2 X 2"</t>
  </si>
  <si>
    <t>BIDE LOUCA COR C/ 3 FUROS</t>
  </si>
  <si>
    <t>KIT ACESSORIOS PLASTICO P/ BANHEIRO - PAPELEIRA, SABONETEIRA</t>
  </si>
  <si>
    <t>COLUNA LOUCA BRANCA P/ LAVATORIO - PADRAO MEDIO</t>
  </si>
  <si>
    <t>LAVATORIO/CUBA DE EMBUTIR OVAL LOUCA BRANCA 35 X 50CM OU EQU</t>
  </si>
  <si>
    <t>LAVATORIO/CUBA DE EMBUTIR OVAL LOUCA COR 35 X 50CM OU EQUIV</t>
  </si>
  <si>
    <t>TANQUE LOUCA EM COR C/COLUNA - 30L OU EQUIV</t>
  </si>
  <si>
    <t>QUADRO METALICO P/ MONT ELETRO-ELETRONICO 48 X 38 X 22CM CEM</t>
  </si>
  <si>
    <t>TELHA CERAMICA TIPO DUPLANA</t>
  </si>
  <si>
    <t>CONJUNTO PINO DE ACO C/ FURO E FINCA PINO CURTO P/ CONCRETO</t>
  </si>
  <si>
    <t>PORTA FERRO MISTA EM VENEZIANA E CAIXILHO P/ VIDRO COMPLETA</t>
  </si>
  <si>
    <t>ASSENTAMENTO DE FORMICA - SOMENTE MAO DE OBRA</t>
  </si>
  <si>
    <t>ASSENTAMENTO DE CARPETE - SOMENTE MAO DE OBRA</t>
  </si>
  <si>
    <t>PORTA MADEIRA SEMI-OCA ALMOFADADA REGIONAL 1A 60 X 210 X 3CM</t>
  </si>
  <si>
    <t>PORTA MADEIRA REGIONAL 2A VENEZIANA 70 X 210 X 3CM</t>
  </si>
  <si>
    <t>PORTA MADEIRA REGIONAL 2A VENEZIANA 60 X 210 X 3CM</t>
  </si>
  <si>
    <t>PORTA MADEIRA REGIONAL 1A VENEZIANA 70 X 210 X 3CM</t>
  </si>
  <si>
    <t>ANEL BORRACHA P/ TUBO/CONEXAO PVC PBA P/ REDE AGUA    DN 60M</t>
  </si>
  <si>
    <t>REDUCAO PVC PBA JE PB P/REDE AGUA DN 75 X 50/DE 85 X 60MM</t>
  </si>
  <si>
    <t>ESGUICHO EM LATAO JATO NEBLINA P/ INSTALACAO PREDIAL COMBATE</t>
  </si>
  <si>
    <t>CHAVE DUPLA P/ CONEXOES TIPO STORZ EM LATAO ENGATE RAPIDO 1</t>
  </si>
  <si>
    <t>REDUCAO FIXA TIPO STORZ LATAO P/ INST. PREDIAL COMBATE A INC</t>
  </si>
  <si>
    <t>UNIAO TIPO STORZ C/ EMPATACAO INTERNA TIPO ANEL DE EXPANSAO</t>
  </si>
  <si>
    <t>ANEL DE EXPANSAO EM COBRE P/ EMPATACAO MANGUEIRA DE COMBATE</t>
  </si>
  <si>
    <t>EXTINTOR DE INCENDIO C/ CARGA DE PO QUIMICO SECO PQS 8KG</t>
  </si>
  <si>
    <t>TUBO ACO PRETO SEM COSTURA SCHEDULE 20 DN INT 22" E = 9,52MM</t>
  </si>
  <si>
    <t>TUBO ACO PRETO SEM COSTURA SCHEDULE 20 DN INT 24" E = 9,52MM</t>
  </si>
  <si>
    <t>TUBO ACO PRETO SEM COSTURA SCHEDULE 30 DN INT 8" E = 7,04MM</t>
  </si>
  <si>
    <t>TUBO ACO PRETO SEM COSTURA SCHEDULE 30 DN INT 14 E = 9,52MM</t>
  </si>
  <si>
    <t>TUBO ACO PRETO SEM COSTURA SCHEDULE 30 DN INT 16" E = 9,52MM</t>
  </si>
  <si>
    <t>TUBO ACO PRETO SEM COSTURA SCHEDULE 30 DN INT 18" E = 11,13M</t>
  </si>
  <si>
    <t>TUBO ACO PRETO SEM COSTURA SCHEDULE 30 DN INT 20" E = 12,70M</t>
  </si>
  <si>
    <t>TUBO ACO PRETO SEM COSTURA SCHEDULE 30 DN INT 24" E = 14,27M</t>
  </si>
  <si>
    <t>TUBO ACO PRETO SEM COSTURA SCHEDULE 40/NBR 5590 DN INT 1/4"</t>
  </si>
  <si>
    <t>TUBO ACO PRETO SEM COSTURA SCHEDULE 40/NBR 5590 DN INT 3/8"</t>
  </si>
  <si>
    <t>TUBO ACO PRETO SEM COSTURA SCHEDULE 40/NBR 5590 DN INT 14" E</t>
  </si>
  <si>
    <t>TUBO ACO PRETO SEM COSTURA SCHEDULE 80 DN INT 1/4" E = 3,02M</t>
  </si>
  <si>
    <t>TUBO ACO PRETO SEM COSTURA SCHEDULE 80 DN INT 3/8" E = 3,20M</t>
  </si>
  <si>
    <t>TUBO ACO PRETO SEM COSTURA SCHEDULE 80 DN INT 3 1/2" E = 8,0</t>
  </si>
  <si>
    <t>TUBO ACO PRETO SEM COSTURA SCHEDULE 80 DN INT 5" E = 9,52MM</t>
  </si>
  <si>
    <t>TUBO ACO PRETO SEM COSTURA SCHEDULE 80 DN INT 6" E = 10,97MM</t>
  </si>
  <si>
    <t>TUBO ACO PRETO SEM COSTURA SCHEDULE 80 DN INT 8" E = 12,70MM</t>
  </si>
  <si>
    <t>TUBO ACO PRETO SEM COSTURA SCHEDULE 80 DN INT 10" E = 15,09M</t>
  </si>
  <si>
    <t>TUBO ACO PRETO SEM COSTURA SCHEDULE 80 DN INT 12" E = 17,48M</t>
  </si>
  <si>
    <t>TUBO ACO PRETO SEM COSTURA SCHEDULE 80 DN INT 14" E = 19,05M</t>
  </si>
  <si>
    <t>TUBO ACO PRETO C/ COSTURA NBR 5580 CLASSE LEVE DN 15MM ( 1/2</t>
  </si>
  <si>
    <t>TUBO ACO PRETO C/ COSTURA NBR 5580 CLASSE LEVE DN 20MM ( 3/4</t>
  </si>
  <si>
    <t>TUBO ACO PRETO C/ COSTURA NBR 5580 CLASSE LEVE DN 25MM ( 1"</t>
  </si>
  <si>
    <t>TUBO ACO PRETO C/ COSTURA NBR 5580 CLASSE LEVE DN 32MM ( 1.1</t>
  </si>
  <si>
    <t>TUBO ACO PRETO C/ COSTURA NBR 5580 CLASSE LEVE DN 40MM ( 1.1</t>
  </si>
  <si>
    <t>TUBO ACO PRETO C/ COSTURA NBR 5580 CLASSE LEVE DN 50MM ( 2"</t>
  </si>
  <si>
    <t>TUBO ACO PRETO C/ COSTURA NBR 5580 CLASSE LEVE DN 65MM ( 2.1</t>
  </si>
  <si>
    <t>TUBO ACO PRETO C/ COSTURA NBR 5580 CLASSE LEVE DN 80MM ( 3"</t>
  </si>
  <si>
    <t>TUBO ACO PRETO C/ COSTURA NBR 5580 CLASSE LEVE DN 100MM ( 4"</t>
  </si>
  <si>
    <t>TUBO ACO GALV C/ COSTURA NBR 5580 CLASSE LEVE DN 15MM ( 1/2"</t>
  </si>
  <si>
    <t>TUBO ACO GALV C/ COSTURA NBR 5580 CLASSE LEVE DN 20MM ( 3/4"</t>
  </si>
  <si>
    <t>TUBO ACO GALV C/ COSTURA NBR 5580 CLASSE LEVE DN 25MM ( 1" )</t>
  </si>
  <si>
    <t>TUBO ACO GALV C/ COSTURA NBR 5580 CLASSE LEVE DN 32MM ( 1.1/</t>
  </si>
  <si>
    <t>TUBO ACO GALV C/ COSTURA NBR 5580 CLASSE LEVE DN 40MM ( 1.1/</t>
  </si>
  <si>
    <t>TUBO ACO GALV C/ COSTURA NBR 5580 CLASSE LEVE DN 50MM ( 2" )</t>
  </si>
  <si>
    <t>TUBO ACO GALV C/ COSTURA NBR 5580 CLASSE LEVE DN  65MM ( 2.1</t>
  </si>
  <si>
    <t>TUBO ACO GALV C/ COSTURA NBR 5580 CLASSE LEVE DN  80MM ( 3"</t>
  </si>
  <si>
    <t>TUBO ACO GALV C/ COSTURA NBR 5580 CLASSE LEVE DN  100MM ( 4"</t>
  </si>
  <si>
    <t>TUBO ACO PRETO C/ COSTURA DIN 2440/NBR 5580 CLASSE MEDIA DN</t>
  </si>
  <si>
    <t>MANGUEIRA DE INCENDIO C/ CAPA SIMPLES TECIDA FIO POLIESTER T</t>
  </si>
  <si>
    <t>SPRINKLER TIPO PENDENTE 68 GRAUS CELSIUS (BULBO VERMELHO) AC</t>
  </si>
  <si>
    <t>SPRINKLER TIPO PENDENTE 79 GRAUS CELSIUS (BULBO AMARELO) ACA</t>
  </si>
  <si>
    <t>GRELHA FOFO P/ CANALETA 10 X 100 X 1000MM P/ GARAGEM E ESTAC</t>
  </si>
  <si>
    <t>GRELHA FOFO P/ CANALETA 15 X 250 X 1000MM P/ GARAGEM E ESTAC</t>
  </si>
  <si>
    <t>GRELHA FOFO P/ CANALETA 18 X 100 X 1000MM P/ GARAGEM E ESTAC</t>
  </si>
  <si>
    <t>GRELHA FOFO P/ CANALETA 18 X 300 X 1000MM P/ GARAGEM E ESTAC</t>
  </si>
  <si>
    <t>GRELHA FOFO P/ CANALETA 25 X 300 X 1000MM P/ GARAGEM E ESTAC</t>
  </si>
  <si>
    <t>GRELHA FOFO P/ CANALETA 25 X 400 X 1000MM P/ GARAGEM E ESTAC</t>
  </si>
  <si>
    <t>GRELHA FOFO P/ CANALETA 40 X 300 X 1000MM P/ GARAGEM E ESTAC</t>
  </si>
  <si>
    <t>GRELHA FOFO P/ CANALETA 40 X 400 X 1000MM P/ GARAGEM E ESTAC</t>
  </si>
  <si>
    <t>GRELHA FOFO P/ CANALETA 40 X 500 X 1000MM P/ GARAGEM E ESTAC</t>
  </si>
  <si>
    <t>GRELHA FOFO P/ CANALETA 50 X 550 X 1000MM P/ GARAGEM E ESTAC</t>
  </si>
  <si>
    <t>RALO QUADRADO FOFO C/ REQUADRO 100 X 100MM P/ PATIO</t>
  </si>
  <si>
    <t>RALO QUADRADO FOFO C/ REQUADRO 150 X 150MM P/ PATIO</t>
  </si>
  <si>
    <t>RALO QUADRADO FOFO C/ REQUADRO 250 X 250MM P/ PATIO</t>
  </si>
  <si>
    <t>RALO QUADRADO FOFO C/ REQUADRO 300 X 300MM P/ PATIO</t>
  </si>
  <si>
    <t>RALO QUADRADO FOFO C/ REQUADRO 400 X 400MM P/ PATIO</t>
  </si>
  <si>
    <t>RALO SEMI-ESFERICO FOFO TP ABACAXI D = 50MM P/ LAJES, CALHAS</t>
  </si>
  <si>
    <t>TAMPA FOFO 9KG CARGA MAX 12500KG D = 100MM P/ CAIXA REGISTRO</t>
  </si>
  <si>
    <t>TAMPA QUADRADA FOFO C/ BASE 300 X 300MM CARGA MAX 2000KG P/</t>
  </si>
  <si>
    <t>TAMPA QUADRADA FOFO C/ BASE 400 X 400MM CARGA MAX 2000KG P/</t>
  </si>
  <si>
    <t>TAMPA QUADRADA FOFO C/ BASE 600 X 600MM CARGA MAX 2000KG P/</t>
  </si>
  <si>
    <t>TAMPA QUADRADA FOFO C/ BASE 800 X 800MM CARGA MAX 2000KG P/</t>
  </si>
  <si>
    <t>TAMPAO FOFO 137KG CARGA MAX 9000KG DIAM ABERT 542MM P/ POCO</t>
  </si>
  <si>
    <t>TAMPAO FOFO 139KG CARGA MAX 30000KG DIAM ABERT 900MM P/ POCO</t>
  </si>
  <si>
    <t>TAMPAO FOFO 240KG CARGA MAX 13000KG DIAM ABERT 600MM P/ POCO</t>
  </si>
  <si>
    <t>TAMPAO FOFO 43KG DIAM ABERT 576MM P/ POCO VISITA DE REDE AGU</t>
  </si>
  <si>
    <t>TAMPAO FOFO 51KG CARGA MAX 30000KG DIAM ABERT 500MM P/ POCO</t>
  </si>
  <si>
    <t>TAMPAO FOFO 55KG CARGA MAX 2600KG DIAM ABERT 476MM P/ POCO V</t>
  </si>
  <si>
    <t>TAMPAO FOFO 57KG CARGA MAX 12500KG DIAM ABERT 600MM P/ POCO</t>
  </si>
  <si>
    <t>TAMPAO FOFO 65KG CARGA MAX 12500KG DIAM ABERT 500MM P/ POCO</t>
  </si>
  <si>
    <t>TAMPAO FOFO 65KG CARGA MAX 30000KG DIAM ABERT 500MM P/ POCO</t>
  </si>
  <si>
    <t>TAMPAO FOFO 70KG CARGA MAX 3100KG DIAM ABERT 556MM P/ POCO V</t>
  </si>
  <si>
    <t>TAMPAO FOFO 73KG CARGA MAX 30000KG DIAM ABERT 555MM P/ POCO</t>
  </si>
  <si>
    <t>TAMPAO FOFO 88KG CARGA MAX 30000KG DIAM ABERT 610MM P/ POCO</t>
  </si>
  <si>
    <t>TAMPAO FOFO TIPO R3 PADRAO TELEBRAS 155KG CARGA MAX 30000KG</t>
  </si>
  <si>
    <t>TAMPAO FOFO ARTICULADO 37KG CARGA MAX 12500KG DIAM ABERT 500</t>
  </si>
  <si>
    <t>TAMPAO FOFO ARTICULADO 57KG DIAM ABERT 600MM P/ POCO VISITA</t>
  </si>
  <si>
    <t>TAMPAO FOFO ARTICULADO 72KG CARGA MAX 30000KG DIAM ABERT 610</t>
  </si>
  <si>
    <t>TAMPAO FOFO ARTICULADO 83KG CARGA MAX 30000KG DIAM ABERT 600</t>
  </si>
  <si>
    <t>TAMPAO FOFO ARTICULADO 88KG DIAM ABERT 610MM P/ POCO VISITA</t>
  </si>
  <si>
    <t>VALVULA RETENCAO VERTICAL BRONZE (PN-16) 1/2" 200PSI EXTREMI</t>
  </si>
  <si>
    <t>DOBRADICA FERRO GALV 3 X 2 1/2" COM ANEIS</t>
  </si>
  <si>
    <t>DOBRADICA FERRO CROMADO 3 X 3" COM ANEIS</t>
  </si>
  <si>
    <t>DOBRADICA LATAO CROMADO 2 1/2 X 1 3/8" COM ANEIS</t>
  </si>
  <si>
    <t>DOBRADICA FERRO CROMADO 3 X 2 1/2" COM ANEIS</t>
  </si>
  <si>
    <t>DOBRADICA FERRO GALV 1 3/4 X 2" COM ANEIS</t>
  </si>
  <si>
    <t>TORNEIRA LONGA METAL AMARELO 1/2" OU 3/4" REF 1126</t>
  </si>
  <si>
    <t>AQUECEDOR OU BOYLER DE ACUMULACAO AGUA - A GAS GLP/GN - 50 L</t>
  </si>
  <si>
    <t>PORTA TOALHA EM METAL CROMADO, TIPO ARGOLA</t>
  </si>
  <si>
    <t>PORTA TOALHA EM METAL CROMADO, TIPO HASTE OU BARRA</t>
  </si>
  <si>
    <t>SABONETEIRA EM ALUMINIO 15 X 15 CM DE SOBREPOR</t>
  </si>
  <si>
    <t>QUADRO EM CHAPA ACO GALVANIZADO 18 USG, 40X60CM P/ INSTALACA</t>
  </si>
  <si>
    <t>PISO EM LAJOTAO COLONIAL</t>
  </si>
  <si>
    <t>LAMBRIS DE ALUMINIO</t>
  </si>
  <si>
    <t>VIDRO LISO FUME E = 5MM - SEM COLOCACAO</t>
  </si>
  <si>
    <t>PISO PORCELANATO POLIDO EXTRA 30X30CM OU 40X40CM</t>
  </si>
  <si>
    <t>CENTRAL DE MINUTERIA ELETRONICA TIPO DISJUNTOR COLETIVO DE 2</t>
  </si>
  <si>
    <t>PLACA CEGA METALICA REDONDA P/ TOMADA DE PISO 3 X 3"</t>
  </si>
  <si>
    <t>PAPEL DE PAREDE COLOCADO VINIL TEX EM PAREDE JA PREPARADA</t>
  </si>
  <si>
    <t>VALVULA DESCARGA P/ MICTORIO</t>
  </si>
  <si>
    <t>FOLHEADO MADEIRA CEDRO/VIROLA/CEREJEIRA/FREJO OU EQUIVALENTE</t>
  </si>
  <si>
    <t>ADESIVO P/ TUBOS CPVC (AQUATHERM) - 65G</t>
  </si>
  <si>
    <t>TE REDUCAO FERRO GALV 90G ROSCA 1.1/4" X 3/4"</t>
  </si>
  <si>
    <t>JOELHO CPVC (AQUATHERM) 90 SOLDAVEL 15 MM</t>
  </si>
  <si>
    <t>LUVA CPVC (AQUATHERM) SOLDAVEL 15MM</t>
  </si>
  <si>
    <t>LUVA DE TRANSICAO CPVC (AQUATHERM) SOLDAVEL 15MM X 1/2"</t>
  </si>
  <si>
    <t>TE CPVC (AQUATHERM) 90G SOLD 15MM</t>
  </si>
  <si>
    <t>TERMINAL CPVC (AQUATHERM) SOLDAVEL REF.15MM X 1/2"</t>
  </si>
  <si>
    <t>TUBO CPVC(AQUATHERM) SOLDAVEL 15 MM</t>
  </si>
  <si>
    <t>TUBO CPVC(AQUATHERM) SOLDAVEL 22 MM</t>
  </si>
  <si>
    <t>TUBO CPVC(AQUATHERM) SOLDAVEL 28 MM</t>
  </si>
  <si>
    <t>FITA ISOLANTE ADESIVA ANTI-CHAMA EM ROLOS 19MM X 5M</t>
  </si>
  <si>
    <t>ELETRODUTO FERRO GALV OU ZINCADO ELETROLIT LEVE PAREDE 0,90M</t>
  </si>
  <si>
    <t>ELETRODUTO FERRO GALV OU ZINCADO ELETROLIT SEMI-PESADO PARED</t>
  </si>
  <si>
    <t>ELETRODUTO FERRO GALV OU ZINCADO ELETROLIT PESADO PAREDE 2,2</t>
  </si>
  <si>
    <t>ELETRODUTO FERRO GALV OU ZINCADO ELETROLIT LEVE  PAREDE 0,90</t>
  </si>
  <si>
    <t>ELETRODUTO METALICO FLEXIVEL REV EXT PVC PRETO 15MM TIPO COP</t>
  </si>
  <si>
    <t>PECA DE MADEIRA ROLICA IMUNIZADA D = 11CM P/ CERCA</t>
  </si>
  <si>
    <t>PAPEL VEGETAL 90G/M2 - 0,8M DE LARGURA</t>
  </si>
  <si>
    <t>PAPEL MILIMETRADO TRANSPARENTE - ROLO DE 1,05 X 10M</t>
  </si>
  <si>
    <t>M      2</t>
  </si>
  <si>
    <t>ESTRIBO C/ PARAFUSO EM CHAPA DE FERRO FUNDIDO DE 2" X 3/16"</t>
  </si>
  <si>
    <t>FILLER (MAT DE ENCHIMENTO P/ MISTURAS BETUMINOSAS CONF EM-02</t>
  </si>
  <si>
    <t>PAPEL MANTEIGA (FOLHA 66 X 96CM)</t>
  </si>
  <si>
    <t>HASTE DE TERRA EM ACO REVESTIDO DE COBRE DN 3/8'' X 3000MM</t>
  </si>
  <si>
    <t>TUBO ACO PRETO SEM COSTURA SCHEDULE 40/NBR 5590 DN INT 1" E</t>
  </si>
  <si>
    <t>TUBO ACO PRETO SEM COSTURA SCHEDULE 40/NBR 5590 DN INT 2 1/2</t>
  </si>
  <si>
    <t>TUBO ACO PRETO SEM COSTURA SCHEDULE 40/NBR 5590 DN INT 2" E</t>
  </si>
  <si>
    <t>TUBO ACO PRETO SEM COSTURA SCHEDULE 40/NBR 5590 DN INT 3" E</t>
  </si>
  <si>
    <t>TUBO ACO PRETO SEM COSTURA SCHEDULE 40/NBR 5590 DN INT 3/4"</t>
  </si>
  <si>
    <t>TUBO ACO PRETO SEM COSTURA SCHEDULE 40/NBR 5590 DN INT 4" E</t>
  </si>
  <si>
    <t>PORTA METALICA ABRIR TIPO VENEZIANA, COMPLETA, 60 A 80 X 210</t>
  </si>
  <si>
    <t>CABO DE ALUMINIO C/ ALMA DE ACO, BITOLA 2 AWG</t>
  </si>
  <si>
    <t>CABO DE ALUMINIO S/ ALMA DE ACO, BITOLA 2 AWG</t>
  </si>
  <si>
    <t>CABO DE ALUMINIO C/ ALMA DE ACO, BITOLA 1/0 AWG</t>
  </si>
  <si>
    <t>CABO DE ALUMINIO S/ ALMA DE ACO, BITOLA 1/0 AWG</t>
  </si>
  <si>
    <t>CERAMICA ESMALTADA EXTRA OU 1A QUALIDADE   P/ PISO  PEI-5  -</t>
  </si>
  <si>
    <t>TELHA CHAPA ACO ONDULADA ZINCADA E = 0,5 MM</t>
  </si>
  <si>
    <t>CAMINHÃO TOCO VOLKSWAGEN 8120 EURO III MECÂNICO, POTÊNCIA 11</t>
  </si>
  <si>
    <t>CAMINHÃO TOCO VOLKSWAGEN 17.220 - MOTOR CUMMINS 218CV - PBT=</t>
  </si>
  <si>
    <t>CAMINHÃO FORA DE ESTRADA VOLVO A30D 6X6, CAÇAMBA DE 14 M³ ,</t>
  </si>
  <si>
    <t>CAMINHÃO FORA DE ESTRADA VOLVO A35D, CAÇAMBA DE 20 M³, CAPAC</t>
  </si>
  <si>
    <t>TANQUE ESTACIONARIO FERLEX TAA -SERPENTINA CAP 20 000 L**CAI</t>
  </si>
  <si>
    <t>TANQUE ESTACIONARIO FERLEX TAA -MACARICO CAP 20 000 L**CAIXA</t>
  </si>
  <si>
    <t>USINA DE ASFALTO A FRIO,  TIPO ALMEIDA  MOD. PMF-35D OU SIMI</t>
  </si>
  <si>
    <t>PA CARREGADEIRA SOBRE RODAS CATERPILLAR 938 G - POTENCIA 145</t>
  </si>
  <si>
    <t>COMPRESSOR DE AR - REBOCAVEL - ATLAS COPCO XA-175 MWD - DESC</t>
  </si>
  <si>
    <t>COMPRESSOR DE AR - REBOCAVEL - ATLAS COPCO XA-420 SB - DESCA</t>
  </si>
  <si>
    <t>GRUPO GERADOR, 150/170 KVA, MOTOR A DIESEL 210 CV, ESTACIONÁ</t>
  </si>
  <si>
    <t>TRATOR DE ESTEIRAS CATERPILLAR D8R COM LAMINA E ESCARIFICADO</t>
  </si>
  <si>
    <t>TRATOR DE ESTEIRAS CATERPILLAR D8R COM ESCARIFICADOR - POTEN</t>
  </si>
  <si>
    <t>PECA DE MADEIRA DE LEI 1A QUALIDADE 4 X 5CM (1.1/2" x 2") NA</t>
  </si>
  <si>
    <t>BLOCO CONCRETO ESTRUTURAL FCK 4,5MPA 19X19X39CM NBR 6136 PAR</t>
  </si>
  <si>
    <t>TELA NYLON P/REVESTIMENTO POCO FILTRANTE</t>
  </si>
  <si>
    <t>BLOCO CONCRETO ESTRUTURAL FCK 4,5MPA 14X19X39CM NBR 6136 PAR</t>
  </si>
  <si>
    <t>BLOCO CONCRETO ESTRUTURAL FCK 4,5MPA 9X19X39CM</t>
  </si>
  <si>
    <t>CONJUNTO P/FUTSAL (TRAVES FOGO 300X200 REDES 4MM</t>
  </si>
  <si>
    <t>CONJUNTO P/VOLEI(POSTES FOGO H=255 REDE NYLON 2 MM</t>
  </si>
  <si>
    <t>TABELA BASQUETE LAM NAVAL 180X120 ARO METAL E REDE - CONJUNT</t>
  </si>
  <si>
    <t>MANTA TERMOPLÁSTICA, PEAD, GEOMEMBRANA LISA, E = 0,50 MM, NB</t>
  </si>
  <si>
    <t>MANTA TERMOPLÁSTICA, PEAD, GEOMEMBRANA LISA, E = 0,75 MM, NB</t>
  </si>
  <si>
    <t>MANTA TERMOPLÁSTICA, PEAD, GEOMEMBRANA LISA, E = 0,80 MM, NB</t>
  </si>
  <si>
    <t>MANTA TERMOPLÁSTICA, PEAD, GEOMEMBRANA LISA, E = 1,00 MM, NB</t>
  </si>
  <si>
    <t>MANTA TERMOPLÁSTICA, PEAD, GEOMEMBRANA LISA, E = 1,50 MM, NB</t>
  </si>
  <si>
    <t>MANTA TERMOPLÁSTICA, PEAD, GEOMEMBRANA LISA, E = 2,00 MM, NB</t>
  </si>
  <si>
    <t>MANTA TERMOPLÁSTICA, PEAD, GEOMEMBRANA LISA, E = 2,50 MM, NB</t>
  </si>
  <si>
    <t>MANTA TERMOPLÁSTICA, PEAD, GEOMEMBRANA TEXTURIZADA EM AMBAS</t>
  </si>
  <si>
    <t>MANTA TERMOPLÁSTICA, PEAD, GEOMEMBRANA TEXTURIZADA, EM AMBAS</t>
  </si>
  <si>
    <t>MANTA TERMOPLÁSTICA, PEAD, GEOMEMBRANA TEXTURIZADA, E = 1,00</t>
  </si>
  <si>
    <t>TUBO DE POLIETILENO DE ALTA DENSIDADE, PEAD, PE-80, DE 1200</t>
  </si>
  <si>
    <t>TUBO DE POLIETILENO DE ALTA DENSIDADE, PEAD, PE-80, DE 800 M</t>
  </si>
  <si>
    <t>TUBO DE POLIETILENO DE ALTA DENSIDADE, PEAD, PE-80, DE 1000</t>
  </si>
  <si>
    <t>TUBO DE POLIETILENO DE ALTA DENSIDADE, PEAD, PE-80, DE 1400</t>
  </si>
  <si>
    <t>TUBO DE POLIETILENO DE ALTA DENSIDADE, PEAD, PE-80, DE 160 M</t>
  </si>
  <si>
    <t>TUBO DE POLIETILENO DE ALTA DENSIDADE, PEAD, PE-80, DE 1600</t>
  </si>
  <si>
    <t>TUBO DE POLIETILENO DE ALTA DENSIDADE, PEAD, PE-80, DE 200 M</t>
  </si>
  <si>
    <t>TUBO DE POLIETILENO DE ALTA DENSIDADE, PEAD, PE-80, DE 315 M</t>
  </si>
  <si>
    <t>TUBO DE POLIETILENO DE ALTA DENSIDADE, PEAD, PE-80, DE 400 M</t>
  </si>
  <si>
    <t>TUBO DE POLIETILENO DE ALTA DENSIDADE, PEAD, PE-80, DE 50 MM</t>
  </si>
  <si>
    <t>TUBO DE POLIETILENO DE ALTA DENSIDADE, PEAD, PE-80, DE 500 M</t>
  </si>
  <si>
    <t>TUBO DE POLIETILENO DE ALTA DENSIDADE, PEAD, PE-80, DE 630 M</t>
  </si>
  <si>
    <t>TUBO DE POLIETILENO DE ALTA DENSIDADE, PEAD, PE-80, DE 75 MM</t>
  </si>
  <si>
    <t>TUBO DE POLIETILENO DE ALTA DENSIDADE, PEAD, PE-80, DE 900 M</t>
  </si>
  <si>
    <t>TUBO DE POLIETILENO DE ALTA DENSIDADE, PEAD, PE-80, 110 MM X</t>
  </si>
  <si>
    <t>TUBO DE POLIETILENO DE ALTA DENSIDADE, PEAD, PE-80, DE 730 M</t>
  </si>
  <si>
    <t>GRANALHA DE AÇO SELECIONADA, ANGULAR OU ESFÉRICA, PARA JATEA</t>
  </si>
  <si>
    <t>SC</t>
  </si>
  <si>
    <t>25KG   1</t>
  </si>
  <si>
    <t>DISCO DE CORTE DIAMANTADO - 7", PARA ESMERILHADEIRA, SEGMENT</t>
  </si>
  <si>
    <t>BOMBA HIDRAULICA ALTA PRESSÃO (UNIDADE MOTRIZ), VAZÃO DE 3,0</t>
  </si>
  <si>
    <t>DI</t>
  </si>
  <si>
    <t>A      1</t>
  </si>
  <si>
    <t>EQHP.</t>
  </si>
  <si>
    <t>SERVIÇO DE BOMBEAMENTO DE CONCRETO</t>
  </si>
  <si>
    <t>FERTILIZANTE NPK - 10:10:10</t>
  </si>
  <si>
    <t>GUINDASTE HIDRAULICO AUTOPROPELIDO ROUGH TERRAIN CRENE, TERE</t>
  </si>
  <si>
    <t>GUINDASTE HIDRAULICO AUTOPROPELIDO, SOBRE RODAS, CAP ATÉ 100</t>
  </si>
  <si>
    <t>GUINDASTE HIDRAULICO AUTOPROPELIDO, SOBRE RODAS, CAP ATÉ 55</t>
  </si>
  <si>
    <t>JATEADORA DE AREIA PNEUMATICO, PRESSAO MAX 100 LB/POL2, SOBR</t>
  </si>
  <si>
    <t>MARTELO DEMOLIDOR PNEUMÁTICO MANUAL, MARCA  ATLAS COPCO, MOD</t>
  </si>
  <si>
    <t>AJUSTADOR MECÂNICO  ( AJUSTADOR DE ESTRUTURA METÁLICA TRELIÇ</t>
  </si>
  <si>
    <t>FERRAMENTEIRO (CONTROLA AS FERRAMENTAS DA MONTAGEM DE ESTRUT</t>
  </si>
  <si>
    <t>OPERADOR DE PAVIMENTADORA</t>
  </si>
  <si>
    <t>PINTOR DE PAVIMENTACAO ASFALTICA</t>
  </si>
  <si>
    <t>RASTELEIRO</t>
  </si>
  <si>
    <t>PASTILHA DE VIDRO BRANCA 2 x 2 CM</t>
  </si>
  <si>
    <t>CALCARIO DOLOMITICO  A</t>
  </si>
  <si>
    <t>JARDINEIRO</t>
  </si>
  <si>
    <t>PISO DE BORRACHA SINTÉTICA 50X50CM - ESP 4.00 MM, MODELO CAN</t>
  </si>
  <si>
    <t>REDUTOR TIPO 2002 PRIMEIRA QUALIDADE</t>
  </si>
  <si>
    <t>APOIO DO PORTA DENTE FRESADORA CIBER W 1900 .</t>
  </si>
  <si>
    <t>DENTE PARA FRESADORA CIBER W 1900.</t>
  </si>
  <si>
    <t>PORTA DENTE PARA FRESADORA  CIBER W 1900.</t>
  </si>
  <si>
    <t>VIBROACABADORA DE ASFALTO SOBRE ESTEIRA, CIFALI - TEREX  MOD</t>
  </si>
  <si>
    <t>VIBROACABADORA DE ASFALTO SOBRE ESTEIRA, VÖGELE SUPER AF 550</t>
  </si>
  <si>
    <t>MICRO ESFERAS DE  VIDRO TIPO I-B PRE-MIX (PADRÃO INFRAERO) -</t>
  </si>
  <si>
    <t>MICRO ESFERAS DE VIDRO DO TIPO II-A - DROP-ON (PADRÃO INFRAE</t>
  </si>
  <si>
    <t>CIMENTO PORTLAND ESTRUTURAL BRANCO CPB-32</t>
  </si>
  <si>
    <t>BETONEIRA 580L , A GASOLINA, 10 KW, CONSUMO 3L/H, ROTATIVA,</t>
  </si>
  <si>
    <t>DIVISORIA EM GRANITO BRANCO ESP=3CM COM DUAS FACES POLIDAS L</t>
  </si>
  <si>
    <t>PISO EM GRANITO BRANCO MARFIM 30X30CM E=2CM LEVIGADO</t>
  </si>
  <si>
    <t>PISO EM GRANITO BRANCO MARFIM 50X50CM E=2CM LEVIGADO</t>
  </si>
  <si>
    <t>PISO EM GRANITO BRANCO MONET 50X50CM E=2CM LEVIGADO</t>
  </si>
  <si>
    <t>PISO EM GRANITO BRANCO QUARTZ  E=2CM LEVIGADO</t>
  </si>
  <si>
    <t>PISO EM GRANITO BRANCO QUARTZ 30X30CM E=2CM LEVIGADO</t>
  </si>
  <si>
    <t>PISO EM GRANITO BRANCO QUARTZ 50X50CM E=2CM LEVIGADO</t>
  </si>
  <si>
    <t>RODAPÉ EM GRANITO BRANCO MARFIM E=2CM, H=10CM, LEVIGADO</t>
  </si>
  <si>
    <t>SERRA DE DISCO DIAMANTADO, 57 CV ,  Á  DISSEL , MARCA EDCO ,</t>
  </si>
  <si>
    <t>GRUPO GERADOR COM SILENCIADOR, MOTOR A DIESEL DE 180 KVA (14</t>
  </si>
  <si>
    <t>GRUPO GERADOR COM SILENCIADOR, MOTOR A DIESEL DE 40/44 KVA (</t>
  </si>
  <si>
    <t>SACO DE ANINHAGEM</t>
  </si>
  <si>
    <t>DISCO DE BORRACHA PARA LIXADEIRA ELETRICA  7" (180 MM)</t>
  </si>
  <si>
    <t>DISCO DE CORTE  PARA ESTRUTURA METÁLICA 300 X 3,2 X 19,05 MM</t>
  </si>
  <si>
    <t>DISCO DE DESBASTE PARA ESTRUTURA METÁLICA DE 9"  X  1/4"  X</t>
  </si>
  <si>
    <t>DISCO DE LIXA GRÃO GROSSO 180 MM</t>
  </si>
  <si>
    <t>ESCOVA CIRCULAR EM AÇO LATONADO, COM CERDAS DE 0,30 MM, DE 6</t>
  </si>
  <si>
    <t>PONTEIRO PARA ROMPEDOR 1 1/4" ( 32MM) , SEXTAVADO, TIPO TORN</t>
  </si>
  <si>
    <t>REBOLO ABRASIVO, DIVERSAS GRANAS, TIPO RETO, DIM. 6" ( 152,4</t>
  </si>
  <si>
    <t>SILICA ATIVA PARA ADIÇÃO EM ARGAMASSA E CONCRETO</t>
  </si>
  <si>
    <t>ADITIVO INCORPORADOR DE AR PARA CONCRETO</t>
  </si>
  <si>
    <t>POZOLANA</t>
  </si>
  <si>
    <t>50KG   2</t>
  </si>
  <si>
    <t>COLA À BASE DE RESINA EPÓXI, PARA TELHA DE AMIANTO</t>
  </si>
  <si>
    <t>ADESIVO A BASE DE RESINA ACRÍLICA</t>
  </si>
  <si>
    <t>TINTA À BASE DE RESINA ACRÍLICA, PARA SINALIZAÇÃO DE PISTAS</t>
  </si>
  <si>
    <t>TINTA RETRORREFLETIVAS A BASE DE RESINA ACRÍLICA COM MICROES</t>
  </si>
  <si>
    <t>USINA DE ASFALTO A QUENTE FIXA "CONTRA FLUXO" TEREX MODELO M</t>
  </si>
  <si>
    <t>USINA DE ASFALTO GRAVIMETRICA, TEREX, MOD. H 50 C,  CAPACIDA</t>
  </si>
  <si>
    <t>USINA MISTURADORA DE SOLOS, TEREX,  MOD. USF 600, CAPACIDADE</t>
  </si>
  <si>
    <t>AUTOBETONEIRA CAPACIDADE 5 M3 (11,5T), 160 KW, 24,0 L/H  PES</t>
  </si>
  <si>
    <t>MACACO PARA PROTENSÃO DE UMA CORDOALHA DE ATÉ 31,5 - LOCAÇÃO</t>
  </si>
  <si>
    <t>A      2</t>
  </si>
  <si>
    <t>AQUECEDOR DE ÓLEO BPF (FLUIDO) TÉRMICO, MARCA TENGE, MODELO</t>
  </si>
  <si>
    <t>DISTRIBUIDOR DE AGREGADOS AUTOPROPELIDO ROMANELLI DAR 5000 ,</t>
  </si>
  <si>
    <t>DISTRIBUIDOR DE ASFALTO, MOTOR DIESEL 10  CV ,  C/ TANQUE 50</t>
  </si>
  <si>
    <t>CAP PVC JE P/REDE ESGOTO 150 MM</t>
  </si>
  <si>
    <t>CAP PVC JE P/REDE ESGOTO 200MM</t>
  </si>
  <si>
    <t>SEIXO ROLADO PARA TRATAMENTO D'ÁGUA</t>
  </si>
  <si>
    <t>ADAPTADOR PONTA PVC X BOLSA PVC RÍGIDO DN150</t>
  </si>
  <si>
    <t>ADAPTADOR PONTA PVC RIGIDO X BOLSA ESGOTO 110 X 101,6 MM- SI</t>
  </si>
  <si>
    <t>BLOCO VEDAÇÃO CONCRETO 9 X 19 X 39 CM.</t>
  </si>
  <si>
    <t>BLOCO VEDAÇÃO CONCRETO 14 X 19 X 39 CM.</t>
  </si>
  <si>
    <t>BLOCO VEDAÇÃO CONCRETO 19 X 19 X 39 CM.</t>
  </si>
  <si>
    <t>CANALETA CONCRETO 14 X 19 X 19 CM.</t>
  </si>
  <si>
    <t>CANALETA CONCRETO 9 X 19 X 19 CM.</t>
  </si>
  <si>
    <t>CANALETA CONCRETO 19 X 19 X 19 CM.</t>
  </si>
  <si>
    <t>SALÁRIO MÍNIMO REGIONAL MENSAL (SEM ENCARGOS - NÃO SE REFERE</t>
  </si>
  <si>
    <t>MOBR.</t>
  </si>
  <si>
    <t>BARRA DE APOIO TUBULAR COM ALMA EM FERRO, ESPESSURA DE 2,25M</t>
  </si>
  <si>
    <t>BLOCO CERÂMICO (TIJOLO) FURADO 9 X 19 X 19 CM</t>
  </si>
  <si>
    <t>SALÁRIO MÍNIMO NACIONAL</t>
  </si>
  <si>
    <t>|</t>
  </si>
  <si>
    <t>INSUMO DE                   : 000000001</t>
  </si>
  <si>
    <t>INSUMO ATÉ                  : 999999999</t>
  </si>
  <si>
    <t>ABRANGÊNCIA                 : NACIONAL</t>
  </si>
  <si>
    <t>LOCALIDADE                  : VITORIA</t>
  </si>
  <si>
    <t>VÍNCULO                     : NACIONAL CAIXA</t>
  </si>
  <si>
    <t>DATA DE PREÇO               : 11/2011</t>
  </si>
  <si>
    <t>ENCARGOS                    : N</t>
  </si>
  <si>
    <t>| DESCRIÇ</t>
  </si>
  <si>
    <t>ÃO   : Preços de Insumos</t>
  </si>
  <si>
    <t>| LOTAÇÃO</t>
  </si>
  <si>
    <t>: DISTRITO FEDERAL</t>
  </si>
  <si>
    <t>| NOME</t>
  </si>
  <si>
    <t>: PCI.811-01</t>
  </si>
  <si>
    <t>EMISSÃO</t>
  </si>
  <si>
    <t>: 12/12/2011 1</t>
  </si>
  <si>
    <t>| PARÂMET</t>
  </si>
  <si>
    <t>ROS  :</t>
  </si>
  <si>
    <t>| PROTOCO</t>
  </si>
  <si>
    <t>LO   : 000128422</t>
  </si>
  <si>
    <t>| USUÁRIO</t>
  </si>
  <si>
    <t>: 19003062156     - EMPRESA BRASILEIRA DE INFRA-ESTRUTUR</t>
  </si>
  <si>
    <t>A A</t>
  </si>
  <si>
    <t>EROPORTU</t>
  </si>
  <si>
    <t>ARI</t>
  </si>
  <si>
    <t>| VERSÃO</t>
  </si>
  <si>
    <t>: 00</t>
  </si>
  <si>
    <t>+--------</t>
  </si>
  <si>
    <t>-------------------------------------------------------------</t>
  </si>
  <si>
    <t>---</t>
  </si>
  <si>
    <t>--------</t>
  </si>
  <si>
    <t>--------------</t>
  </si>
  <si>
    <t>-------</t>
  </si>
  <si>
    <t>-+</t>
  </si>
  <si>
    <t>ABRANGÊNC</t>
  </si>
  <si>
    <t>IA.: NACIONAL</t>
  </si>
  <si>
    <t>DA</t>
  </si>
  <si>
    <t>TA DE PREÇO: 1</t>
  </si>
  <si>
    <t>| DESCRIÇÃO DO INSUMO</t>
  </si>
  <si>
    <t>| U</t>
  </si>
  <si>
    <t>NID.| CA</t>
  </si>
  <si>
    <t>T. |    P R E</t>
  </si>
  <si>
    <t>Ç O S  C A L C</t>
  </si>
  <si>
    <t>U L A D O S</t>
  </si>
  <si>
    <t>| COD.I</t>
  </si>
  <si>
    <t>NTEL</t>
  </si>
  <si>
    <t>DADOS DA</t>
  </si>
  <si>
    <t>SOLICITAÇÃO</t>
  </si>
  <si>
    <t>DADOS DO</t>
  </si>
  <si>
    <t>RELATÓRIO</t>
  </si>
  <si>
    <t>LOCALIDAD</t>
  </si>
  <si>
    <t>E..: VITORIA</t>
  </si>
  <si>
    <t>PCI.811.0</t>
  </si>
  <si>
    <t>1 - PREÇOS DE INSUMOS</t>
  </si>
  <si>
    <t>TA DE EMISSÃO:</t>
  </si>
  <si>
    <t>12/12/2011 AS</t>
  </si>
  <si>
    <t>SEM INCID</t>
  </si>
  <si>
    <t>ÊNCIA DE ENCARGOS SOCIAIS SOBRE PREÇOS DA MÃO DE OBRA</t>
  </si>
  <si>
    <t>VíNCULO..</t>
  </si>
  <si>
    <t>...: NACIONAL CAIXA</t>
  </si>
  <si>
    <t>S U M Á R I</t>
  </si>
  <si>
    <t>O</t>
  </si>
  <si>
    <t>1.QUARTIL</t>
  </si>
  <si>
    <t>MEDIANO</t>
  </si>
  <si>
    <t>3.QUARTIL</t>
  </si>
  <si>
    <t>IO ENGATE RAPIDO 1 1/2" X ROSCA INTERNA 5 FIOS 2 1/2"</t>
  </si>
  <si>
    <t>IO ENGATE RAPIDO 2 1/2" X ROSCA INTERNA 5 FIOS 2 1/2"</t>
  </si>
  <si>
    <t>ST. CONDOMINIAL</t>
  </si>
  <si>
    <t>"</t>
  </si>
  <si>
    <t>D' AGUA   1/2"</t>
  </si>
  <si>
    <t>D' AGUA   1"</t>
  </si>
  <si>
    <t>D' AGUA   3/4"</t>
  </si>
  <si>
    <t>D' AGUA 1 1/4"</t>
  </si>
  <si>
    <t>D' AGUA 2"</t>
  </si>
  <si>
    <t>D'A GUA 1 1/2"</t>
  </si>
  <si>
    <t>D' AGUA 20MM X 1/2"</t>
  </si>
  <si>
    <t>D' AGUA 25MM X 3/4"</t>
  </si>
  <si>
    <t>D' AGUA 32MM X 1"</t>
  </si>
  <si>
    <t>D' AGUA 40MM 11/4"</t>
  </si>
  <si>
    <t>D' AGUA 50MM X 11/2"</t>
  </si>
  <si>
    <t>D' AGUA 60MM X 2"</t>
  </si>
  <si>
    <t>0MM  X 4"</t>
  </si>
  <si>
    <t>MM  X 1/2"</t>
  </si>
  <si>
    <t>MM  X 3/4"</t>
  </si>
  <si>
    <t>MM  X 1"</t>
  </si>
  <si>
    <t>MM  X 1 1/2"</t>
  </si>
  <si>
    <t>MM  X 1 1/4"</t>
  </si>
  <si>
    <t>MM  X 1   1/2"</t>
  </si>
  <si>
    <t>MM  X 2"</t>
  </si>
  <si>
    <t>MM  X 2 1/2"</t>
  </si>
  <si>
    <t>MM  X 3"</t>
  </si>
  <si>
    <t>X  4"</t>
  </si>
  <si>
    <t>X 3/4'</t>
  </si>
  <si>
    <t>X 1 "</t>
  </si>
  <si>
    <t>X 1  1/4"</t>
  </si>
  <si>
    <t>X 1  1/2"</t>
  </si>
  <si>
    <t>X 2 "</t>
  </si>
  <si>
    <t>X 2 1/2'</t>
  </si>
  <si>
    <t>X 3"</t>
  </si>
  <si>
    <t>A 1 10MM X 4"</t>
  </si>
  <si>
    <t>A 2 5MM X 3/4"</t>
  </si>
  <si>
    <t>A 32MM X 1</t>
  </si>
  <si>
    <t>A 4 0MM X 1 1/4"</t>
  </si>
  <si>
    <t>A 5 0MM X 1 1/2"</t>
  </si>
  <si>
    <t>A 6 0MM X 2"</t>
  </si>
  <si>
    <t>A 7 5MM X 2 1/2"</t>
  </si>
  <si>
    <t>A 8 5MM X 3"</t>
  </si>
  <si>
    <t>P/ REDE COLET ESG</t>
  </si>
  <si>
    <t>FISSURAS ESTRUTURAIS, SIKADUR 52 OU EQUIVALENTE</t>
  </si>
  <si>
    <t>VALENTE</t>
  </si>
  <si>
    <t>EQUIVALENTE</t>
  </si>
  <si>
    <t>ART OU MARCA EQUIVALENTE.</t>
  </si>
  <si>
    <t>U MARCA EQUIVALENTE</t>
  </si>
  <si>
    <t>O BAUMGART OU MARCA EQUIVALENTE</t>
  </si>
  <si>
    <t>SA E CHAPISCO SIKAFIX SUPER OU EQUIVALENTE</t>
  </si>
  <si>
    <t>CONCRETOS NÃO ARMADO SIKA 3 OU EQUIVALENTE</t>
  </si>
  <si>
    <t>ÇÃO EM PASTA DE CIMENTO SIKA 2 OU EQUIVALENTE</t>
  </si>
  <si>
    <t>U EQUIVALENTE</t>
  </si>
  <si>
    <t>ASTIMENT VZ SIKA OU EQUIVALENTE</t>
  </si>
  <si>
    <t>0,60 A 1,20 X 2,10M MADEIRA IPE/MOGNO/CEREJEIRA OU SIMILAR</t>
  </si>
  <si>
    <t>60 A 1,20 X 2,10M MADEIRA CEDRINHO/PINHO/CANELA OU SIMILAR</t>
  </si>
  <si>
    <t>60 A 1,20 X 2,10M MADEIRA CEDRO/IMBUIA/JEQUITIBA OU SIMILAR.</t>
  </si>
  <si>
    <t>60 A 1,20 X 2,10M MADEIRA IPE/MOGNO/CEREJEIRA OU SIMILAR</t>
  </si>
  <si>
    <t>60 A 1,20 X 2,10M MADEIRA CEDRO/IMBUIA/JEQUITIBA OU SIMILAR</t>
  </si>
  <si>
    <t>OU MARCA EQUIVALENTE</t>
  </si>
  <si>
    <t>INCLUI PIGMENTO COR)</t>
  </si>
  <si>
    <t>CLUI PIGMENTO COR)</t>
  </si>
  <si>
    <t>NCLUI PIGMENTO COR)</t>
  </si>
  <si>
    <t>ADA)</t>
  </si>
  <si>
    <t>,   COMPRIM= 870MM</t>
  </si>
  <si>
    <t>1/0; 6/1 CAA"</t>
  </si>
  <si>
    <t>IAM 16MM2</t>
  </si>
  <si>
    <t>/1 CAA"</t>
  </si>
  <si>
    <t>NA 5,5HP</t>
  </si>
  <si>
    <t>SIMILAR</t>
  </si>
  <si>
    <t>MILAR</t>
  </si>
  <si>
    <t>U SIMILAR</t>
  </si>
  <si>
    <t>OU SIMILAR</t>
  </si>
  <si>
    <t>TE 2M, ALTURA 1,00M</t>
  </si>
  <si>
    <t>TE 500 KG CABO 45M</t>
  </si>
  <si>
    <t>A INCENDIO ENGATE RAPIDO 1 1/2"</t>
  </si>
  <si>
    <t>A INCENDIO ENGATE RAPIDO 2 1/2"</t>
  </si>
  <si>
    <t>FOTOELETRICA E BRACADEIRA</t>
  </si>
  <si>
    <t>INOX</t>
  </si>
  <si>
    <t>O NOMINAL 220V</t>
  </si>
  <si>
    <t>220V</t>
  </si>
  <si>
    <t>20V</t>
  </si>
  <si>
    <t>TH - III E,  CAPACIDADE DE 300.000 KCAL/H, OU EQUIVALENTE EM</t>
  </si>
  <si>
    <t>OUTRA MARCA.</t>
  </si>
  <si>
    <t>ITROS</t>
  </si>
  <si>
    <t>VEL**CAIXA**"</t>
  </si>
  <si>
    <t>ITOSO - BOCA 10CM   DIAM 20CM</t>
  </si>
  <si>
    <t>OU EQUIVALENTE</t>
  </si>
  <si>
    <t>TO</t>
  </si>
  <si>
    <t>AMICAS</t>
  </si>
  <si>
    <t>LENTE</t>
  </si>
  <si>
    <t>DA - SEM TRANSPORTE</t>
  </si>
  <si>
    <t>LV 3/16'' C/ 4 ESTRIBOS SEM ISOLADORES</t>
  </si>
  <si>
    <t>LV 3/16" C/ 1 ESTRIBO E 1 ISOLADOR"</t>
  </si>
  <si>
    <t>LV 3/16" C/ 1 ESTRIBO SEM ISOLADORES"</t>
  </si>
  <si>
    <t>LV 3/16" C/ 2 ESTRIBOS E 2 ISOLADORES"</t>
  </si>
  <si>
    <t>LV 3/16" C/ 2 ESTRIBOS SEM ISOLADORES"</t>
  </si>
  <si>
    <t>LV 3/16" C/ 3 ESTRIBOS E 3 ISOLADORES"</t>
  </si>
  <si>
    <t>LV 3/16" C/ 3 ESTRIBOS SEM ISOLADOR"</t>
  </si>
  <si>
    <t>LV 3/16" C/ 4 ESTRIBOS E 4 ISOLADORES"</t>
  </si>
  <si>
    <t>RO) OU EQUIV</t>
  </si>
  <si>
    <t>RAÇÃO 15-25</t>
  </si>
  <si>
    <t>A</t>
  </si>
  <si>
    <t>O BRUTO TOTAL 23.000 KG A SER MONTADA EM CAMINHÃO - (INCLUSI</t>
  </si>
  <si>
    <t>VE CAMINHÃO)</t>
  </si>
  <si>
    <t>M P/ PIA COZINHA</t>
  </si>
  <si>
    <t>UBA</t>
  </si>
  <si>
    <t>COM COIFA PROTETORA P/ DISCO DE 10".</t>
  </si>
  <si>
    <t>/ CHAVE E COIFA   PROT. P/ CARPINTARIA</t>
  </si>
  <si>
    <t>S/ HIDROM</t>
  </si>
  <si>
    <t>M, COMPRIMENTO DE 80CM, ACABAMENTO COM PINTURA EM ESMALTE SI</t>
  </si>
  <si>
    <t>NTÉTICO,</t>
  </si>
  <si>
    <t>4B (2/3 MOVEIS) 60 X 60CM</t>
  </si>
  <si>
    <t>4B CAIXILHO FIXO 100 X 100CM</t>
  </si>
  <si>
    <t>4B CAIXILHO FIXO 150 X 120CM</t>
  </si>
  <si>
    <t>60 X 80CM</t>
  </si>
  <si>
    <t>R    - 60 X 100CM</t>
  </si>
  <si>
    <t>R    - 60 X 80CM</t>
  </si>
  <si>
    <t>R - 60 X 80CM</t>
  </si>
  <si>
    <t>(2 FIXAS, 2 MOVEIS) - 80 X 80CM</t>
  </si>
  <si>
    <t>0-Z DA SIEMENS OU EQUIV</t>
  </si>
  <si>
    <t>IM 1520 BS</t>
  </si>
  <si>
    <t>RIFÁSICO DE 3 HP</t>
  </si>
  <si>
    <t>CA DE 3 HP</t>
  </si>
  <si>
    <t>HP</t>
  </si>
  <si>
    <t>CO DE 7,5 HP</t>
  </si>
  <si>
    <t>COM CARREGADOR DE MATERIAL E MEDIDOR DE AGUA</t>
  </si>
  <si>
    <t>CO</t>
  </si>
  <si>
    <t>EDE=&gt;25MM</t>
  </si>
  <si>
    <t>EDE TRANS-VERSAL =&gt;25MM E LONGITUDINAL =&gt;32MM</t>
  </si>
  <si>
    <t>MPA - NBR 15270</t>
  </si>
  <si>
    <t>BLOCO  LEOTECH, ACOMPANHADOS PLACAS  TERMINAIS  E LONGARINAS</t>
  </si>
  <si>
    <t>BLOKRET) E = 6,5CM DE 30 X 30CM, DE ACORDO COM NBR 9780 / 9</t>
  </si>
  <si>
    <t>5 X 25 X 10 CM, DE ACORDO COM NBR 9780 / 9781</t>
  </si>
  <si>
    <t>X 20 X 8CM, DE ACORDO COM NBR 9780 / 9781</t>
  </si>
  <si>
    <t>X 20 X 10CM DE ACORDO COM NBR 9780 / 9781</t>
  </si>
  <si>
    <t>X 30 X 10 CM, DE ACORDO COM NBR 9780 / 9781</t>
  </si>
  <si>
    <t>X 20 X 6 CM, DE ACORDO COM NBR 9780 / 9781</t>
  </si>
  <si>
    <t>X 25 X 6 CM, DE ACORDO COM NBR 9780 / 9781</t>
  </si>
  <si>
    <t>X 25 X 8 CM, DE ACORDO COM NBR 9780/ 9781</t>
  </si>
  <si>
    <t>BLOKRET) E = 5,0CM 19 X 19CM DE ACORDO COM NBR 9780 / 9781</t>
  </si>
  <si>
    <t>BLOKRET) E = 9,0CM, DE 30 X 30CM, DE ACORDO COM NBR 9780 /</t>
  </si>
  <si>
    <t>0 X 30 X 8 CM, DE ACORDO COM NBR 9780 / 9781</t>
  </si>
  <si>
    <t>X 30 X 8 CM, DE ACORDO COM NBR 9780 / 9781</t>
  </si>
  <si>
    <t>LOKRET) E = 8,0CM 30 X 30CM, DE ACORDO COM NBR 9780 / 9781</t>
  </si>
  <si>
    <t>BLOKRET) E = 8,0CM 30 X 30CM DE ACORDO COM A NBR-9780 / 9781</t>
  </si>
  <si>
    <t>BLOKRET) E= 10,0CM, DE 30 X 30 CM DE ACORDO COM NBR 9780 / 9</t>
  </si>
  <si>
    <t>35 N, EM CONCRETO DE 35MPA, DE ACORDO COM NBR 9780 / 9781</t>
  </si>
  <si>
    <t>0MM)</t>
  </si>
  <si>
    <t>AIS 3/4" X 3/4" SCHNEIDER MOD. ASP-56 **CAIXA**"</t>
  </si>
  <si>
    <t>4 CV - AMT= 11 MCA, Q= 7,3 M³/H- AMT= 23 MCA, Q= 3,4 M³, SCH</t>
  </si>
  <si>
    <t>EIDER**CAIXA**.     PARA UTILIZACAO EM AGUAS LIMPAS, APLIC.</t>
  </si>
  <si>
    <t>AGRICULTURA, INDUSTRIA E RESI DENCIA.</t>
  </si>
  <si>
    <t>"   X 3/4" DANCOR SERIE CAMW4 MOD. 114 **CAIXA**"</t>
  </si>
  <si>
    <t>”   X 3/4” DANCOR SERIE CAMW4 MOD. 103</t>
  </si>
  <si>
    <t>"   X 1.1/2" X 1" DANCOR SERIE CAM MOD. 618 - TJM HM/ Q = 40</t>
  </si>
  <si>
    <t>M / 25M3/H A 47M / 16M3/H**CAIXA**"</t>
  </si>
  <si>
    <t>S 1  1/4" X 1" SCHNEIDER MOD.BC92 **CAIXA**"</t>
  </si>
  <si>
    <t>1 " DANCOR SERIE CAM MOD. 250, HM /Q = 14M / 7,1M3 /H A 34M</t>
  </si>
  <si>
    <t>/ 5M3 / H**CAIXA**"</t>
  </si>
  <si>
    <t>/2" " X 2" DANCOR SERIE CAM MOD. 687 - TJM HM/Q = 54M / 47M3</t>
  </si>
  <si>
    <t>/ H A 70M / 25M3 / H**CAIXA**"</t>
  </si>
  <si>
    <t>2"   X 1 1/4" DANCOR SERIE CAM MOD.510 **CAIXA**"</t>
  </si>
  <si>
    <t>AIXA**</t>
  </si>
  <si>
    <t>V B OCAIS 1 1/2" X 1" SCHNEIDER MOD. ME-BR 24100 **CAIXA**"</t>
  </si>
  <si>
    <t>BOCAIS 1" X 3/4" SCHNEIDER MOD. ME BR-1420,HM/ Q = 30M /</t>
  </si>
  <si>
    <t>7,2M3 / H A 70M /   1,9M3 / H**CAIXA**"</t>
  </si>
  <si>
    <t>L/MIN, ATINGINDO PRESSÕES MANOMÉTRICAS DE ATÉ 100KGF/CM2 - L</t>
  </si>
  <si>
    <t>OCAÇÃO</t>
  </si>
  <si>
    <t>220/380V</t>
  </si>
  <si>
    <t>LEAO     MOD.4R8-14, SERIE 300, 220V-22TR, HM/Q = 64,5M/10M</t>
  </si>
  <si>
    <t>³/H A 96M/6,0M³/H</t>
  </si>
  <si>
    <t>R         MOD 8.3S-29,HM/Q  = 30M/10M³/H A 201M/3,4M³/H</t>
  </si>
  <si>
    <t>SAIDA 1  1/2'' MARCA DANCOR SERIE SSP MOD.1.1S-13</t>
  </si>
  <si>
    <t>AI DA 1, 1/2" MARCA DANCOR SERIE SPP MOD 3.2S- 20, HM/Q = 18</t>
  </si>
  <si>
    <t>M/5,3 M3/H A        16,4M/1,64M³/H **CAIXA**</t>
  </si>
  <si>
    <t>AIDA 2" M ARCA DANCOR SERIE SPP MOD 11.2S-15,HM/Q = 42M/14,8</t>
  </si>
  <si>
    <t>6M³/H A 121M/2,57M³/H  **CAIXA**"</t>
  </si>
  <si>
    <t>'' C/ 5M CABO ELETRICO DANCOR SERIE SDE MOD. 2063 **CAIXA**</t>
  </si>
  <si>
    <t>'' C/ 5M CABO ELETRICO DANCOR SERIE SDE MOD. 2213 **CAIXA**</t>
  </si>
  <si>
    <t>"   C/ 5M  CABO ELETRICO DANCOR SERIE SDE MOD. 2301 HM/Q = 2</t>
  </si>
  <si>
    <t>M/38,8M3/H A 28M/5M3/H**CAIXA**"</t>
  </si>
  <si>
    <t>"   C/ 5M CABO ELETRICO DANCOR SERIE SDE MOD. 2303   **CAIXA</t>
  </si>
  <si>
    <t>**"</t>
  </si>
  <si>
    <t>A,    SAIDA 2" 1,1 KW HM/Q = 0M / 28M3/H A 13 M/6M3/H C/5M C</t>
  </si>
  <si>
    <t>ABO ELETRICO**CAIXA**"</t>
  </si>
  <si>
    <t>A 3 ,7CV SAIDA DE 3" HM/Q = 6M/60M3/H A 22M/12M3/H    C/ 5 M</t>
  </si>
  <si>
    <t>DE CABO ELETRICO**CAIXA**"</t>
  </si>
  <si>
    <t>SIC A 8,2 CV SAIDA 3",    ALTA PRESSAO, HM/Q = 0M/72M3/H A 4</t>
  </si>
  <si>
    <t>0M/21M3/H C/5M DE CABO ELETRICO**CAIXA**"</t>
  </si>
  <si>
    <t>SICA 8,2 CV SAIDA 4", PRESSAO NORMAL, HM/Q = 0M/165 M3/H A 2</t>
  </si>
  <si>
    <t>2M/30M3/H C/5M CABO ELETRICO**CAIXA**"</t>
  </si>
  <si>
    <t>ICA, SAIDA2", C/ 1,5M DE CABO ELETR., AMT=8MCA Q=21,6M³/H  A</t>
  </si>
  <si>
    <t>AMT=14MCA Q=7M³/H</t>
  </si>
  <si>
    <t>A    ACIMA  DE 5 CV DESCARGA 4" HM = 25M, Q= 162M3/H = 2700L</t>
  </si>
  <si>
    <t>/MIN. OU EQUIV</t>
  </si>
  <si>
    <t>A    ACIMA 2 ATE 5CV DESCARGA 3", HM = 24M, Q= 60M3/H = 1000</t>
  </si>
  <si>
    <t>L/MIN. OU EQUIV</t>
  </si>
  <si>
    <t>A ATE 2CV DESCARGA 2", HM = 10M, Q= 25M3/H = 417L/MIN. OU EQ</t>
  </si>
  <si>
    <t>UIV</t>
  </si>
  <si>
    <t>, C/1,5M  DE CABO ELETR. AMT=8MCA, Q= 29,4M³/H A AMT=18MCA,</t>
  </si>
  <si>
    <t>Q=11M³/H,P/DRENAGEM</t>
  </si>
  <si>
    <t>INA</t>
  </si>
  <si>
    <t>LES</t>
  </si>
  <si>
    <t>X 1,5M</t>
  </si>
  <si>
    <t>)</t>
  </si>
  <si>
    <t>A   5,5 X 65MM</t>
  </si>
  <si>
    <t>BERBA 5/16" X 65MM</t>
  </si>
  <si>
    <t>4,2 X 45MM</t>
  </si>
  <si>
    <t>FENDA SIMPLES   4,8 X 75MM</t>
  </si>
  <si>
    <t>4,8 X 50MM</t>
  </si>
  <si>
    <t>UINA DE SOLDA)</t>
  </si>
  <si>
    <t>450/750 V</t>
  </si>
  <si>
    <t>OR) TP SINTENAX PIRELLI OU EQUIV</t>
  </si>
  <si>
    <t>R) TP SINTENAX   PIRELLI OU EQUIV</t>
  </si>
  <si>
    <t>OR) TP SINTENAX   PIRELLI OU EQUIV</t>
  </si>
  <si>
    <t>R) TP SINTENAX PIRELLI OU EQUIV</t>
  </si>
  <si>
    <t>OR)TP SINTENAX PIRELLI OU EQUIV</t>
  </si>
  <si>
    <t>) TP SINTENAX PIRELLI OU EQUIV</t>
  </si>
  <si>
    <t>75 A 500    E PN-16 DN 75 A 400</t>
  </si>
  <si>
    <t>NAX FX3 PIRELLI OU EQUIV</t>
  </si>
  <si>
    <t>AX FX3 PIRELLI OU EQUIV</t>
  </si>
  <si>
    <t>EL, TP FORESPLAST ALCOA OU EQUIV</t>
  </si>
  <si>
    <t>L, TP FORESPLAST ALCOA OU EQUIV</t>
  </si>
  <si>
    <t>STIC PIRELLI OU EQUIV</t>
  </si>
  <si>
    <t>, TP FORESPLAST ALCOA OU EQUIV</t>
  </si>
  <si>
    <t>TIC PIRELLI OU EQUIV</t>
  </si>
  <si>
    <t>ICAP OU EQUIV</t>
  </si>
  <si>
    <t>TP FORESPLAST ALCOA OU EQUIV</t>
  </si>
  <si>
    <t>IC PIRELLI OU EQUIV</t>
  </si>
  <si>
    <t>TIC PIRELLI OU SIMILAR</t>
  </si>
  <si>
    <t>COBERTURA EM PVC</t>
  </si>
  <si>
    <t>, COBERTURA EM PVC</t>
  </si>
  <si>
    <t>30MM</t>
  </si>
  <si>
    <t>CM - 59KG</t>
  </si>
  <si>
    <t>INADA A FRIO, PORTA C/ VENTILACAO E VISOR SUPORTE 1/2 LUA P/</t>
  </si>
  <si>
    <t>MANG, DE EMBUTIR, INSCR. INCENDIO 75 X 45 X 17CM</t>
  </si>
  <si>
    <t>MANG, DE EMBUTIR, INSCR. INCENDIO 90 X 60 X 17CM</t>
  </si>
  <si>
    <t>MANG, EXTERNA, INSCR. INCENDIO 75 X 45 X 17CM</t>
  </si>
  <si>
    <t>MANG, EXTERNA, INSCR. INCENDIO 90 X 60 X 17CM</t>
  </si>
  <si>
    <t>APA DE ACO GALV</t>
  </si>
  <si>
    <t>CHAPA DE ACO GALV</t>
  </si>
  <si>
    <t>M CHAPA DE ACO GALV</t>
  </si>
  <si>
    <t>LVANIZADA"</t>
  </si>
  <si>
    <t>X 15CM</t>
  </si>
  <si>
    <t>X 21,8CM</t>
  </si>
  <si>
    <t>15CM</t>
  </si>
  <si>
    <t>EM CHAPA DE ACO GALV</t>
  </si>
  <si>
    <t>IO DE 3MM</t>
  </si>
  <si>
    <t>ALUMINIO 3MM</t>
  </si>
  <si>
    <t>DE FERRO GALV</t>
  </si>
  <si>
    <t>DE ACO GALV 18 USG</t>
  </si>
  <si>
    <t>DE ALUMINIO 3MM</t>
  </si>
  <si>
    <t>LUMINIO DE 3MM</t>
  </si>
  <si>
    <t>ADO - CAPACIDADE 12 A 14 L</t>
  </si>
  <si>
    <t>RGA, ENGATE FLEXIVEL, BOIA E SUPORTE PARA FIXACAO - CAPACIDA</t>
  </si>
  <si>
    <t>DE 9L</t>
  </si>
  <si>
    <t>D = 61CM</t>
  </si>
  <si>
    <t>A D = 40CM</t>
  </si>
  <si>
    <t>0CM</t>
  </si>
  <si>
    <t>0CM    H=60CM</t>
  </si>
  <si>
    <t>45MM) P/ USO EXTERNO C/ PORTA E CX. DE MUFLA, COR CINZA, SEM</t>
  </si>
  <si>
    <t>TRANSFORMADOR, PADRAO CELPE, MODELO D</t>
  </si>
  <si>
    <t>45MM) P/ USO INTERNO C/ PORTA E CX. DE MUFLA, COR CINZA, SEM</t>
  </si>
  <si>
    <t>C/ PORTA E CX. DE MUFLA, COR CINZA, SEM TRANSFORMADOR PADRAO</t>
  </si>
  <si>
    <t>CELPE, MODELO D</t>
  </si>
  <si>
    <t>C/ PORTA E CX DE MUFLA, COR CINZA, SEM TRANSFORMADOR PADRAO</t>
  </si>
  <si>
    <t>TAMPADA , PADRAO DE CONCESSIONARIA LOCAL</t>
  </si>
  <si>
    <t>ORTA/CX MUFLA USO EXTERNO COR CINZA</t>
  </si>
  <si>
    <t>ORTA/CX MUFLA USO INTERNO COR CINZA</t>
  </si>
  <si>
    <t>X 250 X 80MM) COM TAMPA E PARAFUSO."</t>
  </si>
  <si>
    <t>BRANCA - NB 5688</t>
  </si>
  <si>
    <t>RANCA</t>
  </si>
  <si>
    <t>DO 60 X 80CM</t>
  </si>
  <si>
    <t>CM</t>
  </si>
  <si>
    <t>DE 600 L, C/ ESPARGIDOR POR GRAVIDADE,  REBOCÁVEL</t>
  </si>
  <si>
    <t>ADE 600 L, C/ BOMBA P/ ESPARGIMENTO SOB PRESSÃO DE 3,4 HP, R</t>
  </si>
  <si>
    <t>EBOCÁVEL</t>
  </si>
  <si>
    <t>BOCÁVEL, C/ FUNDO DUPLO AQUECIDO POR MACARICO C/ ESPARGIMENT</t>
  </si>
  <si>
    <t>O PRESSURIZADO MANUAL</t>
  </si>
  <si>
    <t>E 2500 L, C/2 MAÇARICOS, C/BOMBA P/ESPARGIMENTO, BARRA ESPAR</t>
  </si>
  <si>
    <t>GIDORA LARGURA 2M E HASTE MANUAL, REBOCÁVEL</t>
  </si>
  <si>
    <t>T = 13990 KG,  DIST. ENTRE EIXOS 4760 MM - INCLUI CARROCERIA</t>
  </si>
  <si>
    <t>FIXA ABERTA DE MADEIRA P/ TRANSP.  GERAL DE CARGA SECA , DI</t>
  </si>
  <si>
    <t>MENSÕES APROX. 2,50 X 6,50 X 0,50 M.</t>
  </si>
  <si>
    <t>CARGA UTIL MAX C/ EQUIP = 5200 KG ,  DIST. ENTRE EIXOS 430</t>
  </si>
  <si>
    <t>0 MM - NÃO INCLUI CARROCERIA.</t>
  </si>
  <si>
    <t>K-1214 OU EQUIV (INCL MANUT/OPERACAO)</t>
  </si>
  <si>
    <t>-1418 OU EQUIV (INCL MANUT/OPERACAO)</t>
  </si>
  <si>
    <t>CAPACIDADE DE CARGA  ÚTIL DE 30 TONELADAS, VELOCIDADE MÁXIMA</t>
  </si>
  <si>
    <t>53 KM/H, 329 HP.</t>
  </si>
  <si>
    <t>IDADE DE CARGA  ÚTIL  DE 32,5 TONELADAS, VELOCIDADE MÁXIMA</t>
  </si>
  <si>
    <t>56 KM/H, 393 HP.</t>
  </si>
  <si>
    <t>KG,  CARGA UTIL MAX C/ EQUIP = 5200 KG, DIST. ENTRE EIXOS 43</t>
  </si>
  <si>
    <t>00 MM, INCLUI CARROCERIA FIXA ABERTA DE MADEIRA P/ TRANSP.</t>
  </si>
  <si>
    <t>GERAL DE CARGA SECA, DIMENSÕES APROX. 2,50 X 6,50 X 0,50 M.</t>
  </si>
  <si>
    <t>CARGA UTIL + CARROCERIA = 3980 KG,  DIST ENTRE EIXOS 4181</t>
  </si>
  <si>
    <t>MM - INCL CARROCERIA FIXA ABERTA DE MADEIRA P/ TRANSP   GERA</t>
  </si>
  <si>
    <t>L DE CARGA SECA - DIMENSOES APROX. 2,25 X 4,10 X 0,50 M.</t>
  </si>
  <si>
    <t>S 4760 MM, POTÊNCIA 177 CV,  PBT= 13990 KG  CARGA UTIL MAX C</t>
  </si>
  <si>
    <t>/ EQUIP = 9390 KG - INCLUI CARROCERIA FIXA ABERTA DE MADEIRA</t>
  </si>
  <si>
    <t>P/ TRANSP. GERAL DE CARGA SECA - DIMENSÕES APROX. 2,50 X 6,</t>
  </si>
  <si>
    <t>50 X 0,50 M.</t>
  </si>
  <si>
    <t>= 6700 KG, CARGA UTIL MAX. C/ EQUIP = 3840 KG, DIST. ENTRE</t>
  </si>
  <si>
    <t>EIXOS 3700 MM - INCLUI CARROCERIA FIXA ABERTA DE MADEIRA P/</t>
  </si>
  <si>
    <t>TRANSP. GERAL DE CARGA SECA - DIMENSÕES APROX. 2,25 X 4,10 X</t>
  </si>
  <si>
    <t>0,50 M.</t>
  </si>
  <si>
    <t>, PBT 12990 KG, CARGA UTIL MAX C/ EQUIP. 8420 KG, DIST.  ENT</t>
  </si>
  <si>
    <t>RE EIXOS 4760MM  - INCLUI CARROCERIA FIXA ABERTA DE MADEIRA</t>
  </si>
  <si>
    <t>P/ TRANSP.  GERAL CARGA SECA - DIMENSÕES APROX. 2,50 X 6,00</t>
  </si>
  <si>
    <t>X 0,50 M.</t>
  </si>
  <si>
    <t>V , PBT = 16000 KG, DIST.  ENTRE EIXOS 5360 MM  - INCLUI CAR</t>
  </si>
  <si>
    <t>ROCERIA FIXA ABERTA DE MADEIRA P/TRANSP.  GERAL DE CARGA SEC</t>
  </si>
  <si>
    <t>A - DIMENSÕES APROX. 2,50 X 7,50 X 0,50 M.</t>
  </si>
  <si>
    <t>T = 12990 KG - CARGA UTIL + CARROCERIA = 8540 KG, DIST. ENTR</t>
  </si>
  <si>
    <t>E EIXOS 3560 MM  - INCLUI CARROCERIA FIXA ABERTA DE MADEIRA</t>
  </si>
  <si>
    <t>P/ TRANSP.  GERAL DE CARGA SECA - DIMENSÕES APROX. 2,25 X 4,</t>
  </si>
  <si>
    <t>10 X 0,50 M.</t>
  </si>
  <si>
    <t>- PBT = 13990 KG - DIST. ENTRE EIXOS 4760 MM - NAO INCLUI C</t>
  </si>
  <si>
    <t>ARROCERIA.</t>
  </si>
  <si>
    <t>ARGA UTIL + CARROCERIA = 8315 KG,  DIST. ENTRE EIXOS 5207 MM</t>
  </si>
  <si>
    <t>AL DE CARGA SECA - DIMENSÕES APROX. 2,50 X 6,00 X 0,50 M.</t>
  </si>
  <si>
    <t>16000KG -CARGA UTIL + CARROCERIA = 10710KG - DIST ENTRE EIXO</t>
  </si>
  <si>
    <t>S 4800MM -   INCL CARROCERIA FIXA ABERTA DE MADEIRA P/ TRANS</t>
  </si>
  <si>
    <t>P  GERAL CARGA SECA - DIMENSOES APROXIM 2,50 X 6,90 X 0,50M</t>
  </si>
  <si>
    <t>5 CV - PBT 7700 KG - CARGA UTIL + CARROCERIA 4640 KG - DIST.</t>
  </si>
  <si>
    <t>ENTRE EIXOS 4300 MM - INCLUI CARROCERIA FIXA ABERTA DE MADE</t>
  </si>
  <si>
    <t>IRA P/ TRANSP. GERAL DE CARGA SECA - DIMENSÕES APROX. 2,50 X</t>
  </si>
  <si>
    <t>5,50 X 0,50M.</t>
  </si>
  <si>
    <t>TRÔNICO - POTÊNCIA 231CV - PBT = 22000KG - DIST. ENTRE EIXOS</t>
  </si>
  <si>
    <t>5170 MM - INCLUI CARROCERIA FIXA ABERTA DE MADEIRA P/ TRANS</t>
  </si>
  <si>
    <t>P.  GERAL DE CARGA SECA - DIMENSÕES APROX. 2,50 X 6,50 X 0,5</t>
  </si>
  <si>
    <t>0 M.</t>
  </si>
  <si>
    <t>T=16000 KG - CARGA UTIL + CARROCERIA = 11090 KG - DIST ENTRE</t>
  </si>
  <si>
    <t>EIXOS 4800 MM - INCL CARROCERIA FIXA ABERTA DE MADEIRA P/ T</t>
  </si>
  <si>
    <t>RANSP.  GERAL DE CARGA SECA - DIMENSOES APROX. 2,50 X 7,00 X</t>
  </si>
  <si>
    <t>0,50 M</t>
  </si>
  <si>
    <t>BT= 16000 KG , CARGA UTIL + CARROCERIA = 11090 KG,  DIST ENT</t>
  </si>
  <si>
    <t>RE EIXOS 4800 MM - NAO INCLUI CARROCERIA</t>
  </si>
  <si>
    <t>TENCIA 231CV - PBT =26500KG - CARGA UTIL MAX C/ EQUIP =16300</t>
  </si>
  <si>
    <t>KG - DIST ENTRE EIXOS 3600+1350MM - INCL CACAMBA</t>
  </si>
  <si>
    <t>NS 162CV   PBT=11800KG -  CARGA UTIL MAX C/ EQUIP=7640KG - D</t>
  </si>
  <si>
    <t>IST ENTRE EIXOS 4470MM - INCL CACAMBA</t>
  </si>
  <si>
    <t>IA 152 CV - PBT 12900KG -CARGA UTIL MAX C/ EQUIP 8550KG - DI</t>
  </si>
  <si>
    <t>ST ENTRE EIXOS 4830MM   - INCL CACAMBA</t>
  </si>
  <si>
    <t>145 CV - PBT =12900 KG -   CARGA UTIL MAX C/ EQUIP =9010KG</t>
  </si>
  <si>
    <t>- DIST  ENTRE EIXOS 3560MM - INCL  CACAMBA</t>
  </si>
  <si>
    <t>IA 170CV - PBT 16500KG - CARGA UTIL MAX C/ EQUIP =11240KG -</t>
  </si>
  <si>
    <t>DIST ENTRE EIXOS 3600MM - INCL CACAMBA</t>
  </si>
  <si>
    <t>NS 208CV    PBT=14100KG - DIST ENTRE EIXOS 4928MM - CARGA UT</t>
  </si>
  <si>
    <t>IL MAX C/EQUIP=9326KG - INCL CACAMBA</t>
  </si>
  <si>
    <t>IA 211CV - PBT =16500KG - CARGA UTIL MAX C/ EQUIP =11240KG -</t>
  </si>
  <si>
    <t>S BENZ LK 1620 - POTENCIA 204CV - PBT = 22000KG - DIST   ENT</t>
  </si>
  <si>
    <t>RE EIXOS 4200MM - INCL CACAMBA</t>
  </si>
  <si>
    <t>NUT/OPERACAO)</t>
  </si>
  <si>
    <t>152CV -   PBT = 12,9T - CARGA UTIL C/ EQUIP = 8,55T - EQUIPA</t>
  </si>
  <si>
    <t>DO C/TANQUE E EQUIP. DE VACUO OU SIMILAR</t>
  </si>
  <si>
    <t>BENZ L-1418 R   - POTENCIA 170CV - PBT = 14500KG - CARGA UTI</t>
  </si>
  <si>
    <t>L MAX C/ EQUIP = 9670KG - DIST ENTRE EIXOS 5170MM - EQUIPADO</t>
  </si>
  <si>
    <t>C/TANQUE E EQUIP. DE VACUO E ALTA PRESSAO OU SIMILAR</t>
  </si>
  <si>
    <t>OTENCIA 152CV -   PBT = 12,9T - CARGA UTIL C/ EQUIP = 8,55T</t>
  </si>
  <si>
    <t>- EQUIPADO C/TANQUE E EQUIP. DE ALTA PRESSAO OU SIMILAR</t>
  </si>
  <si>
    <t>AP CARGA ATE 5,0T (INCL MANUT/OPERACAO)</t>
  </si>
  <si>
    <t>17.210 - MOTOR CUMMINS 214CV - PBT = 23000KG - DIST   ENTRE</t>
  </si>
  <si>
    <t>EIXOS 4800MM - INCL TANQUE DE ACO P/ TRANSP  DE AGUA - CAPAC</t>
  </si>
  <si>
    <t>IDADE 14,0M3</t>
  </si>
  <si>
    <t>ACAO)</t>
  </si>
  <si>
    <t>0 - MOTOR CUMMINS 208CV - PBT =21,1T E CMT=27T - DIST ENTRE</t>
  </si>
  <si>
    <t>EIXOS =5385MM - INCL TANQUE DE ACO P/ TRANSP   DE AGUA - CAP</t>
  </si>
  <si>
    <t>ACIDADE 10,0M3</t>
  </si>
  <si>
    <t>NZ L-1218 R - POTENCIA 170CV - PBT =19000 KG - DIST ENTRE EI</t>
  </si>
  <si>
    <t>XOS 5170MM - INCL TANQUE DE ACO P/ TRANSP   DE AGUA - CAPACI</t>
  </si>
  <si>
    <t>DADE 10,0M3</t>
  </si>
  <si>
    <t>22CV - PBT = 7700KG - CARGA UTIL MAX C/ EQUIP =4694KG - DIST</t>
  </si>
  <si>
    <t>ENTRE EIXOS 3700MM - TANQUE DE ACO P/ TRANSP  DE AGUA</t>
  </si>
  <si>
    <t>OPERACAO)</t>
  </si>
  <si>
    <t>11800KG - CARGA UTIL + TANQUE   = 7480KG - DIST ENTRE EIXOS</t>
  </si>
  <si>
    <t>4928MM - INCL TANQUE DE ACO P/ TRANSP  DE AGUA</t>
  </si>
  <si>
    <t>170CV - PBT = 12300 KG - CARGA UTIL MAX C/EQUIP = 8550KG - D</t>
  </si>
  <si>
    <t>IST ENTRE EIXOS 5170MM - TANQUE DE ACO P/ TRANSP   DE AGUA</t>
  </si>
  <si>
    <t>* (INCL MANUT/OPERACAO)</t>
  </si>
  <si>
    <t>ARGA *10 A 12T* (INCL MANUT/OPERACAO)</t>
  </si>
  <si>
    <t>OU EQUIV (INCL MANUT/OPERACAO)</t>
  </si>
  <si>
    <t>E COLET ESG DN 100/DE 101,6MM.</t>
  </si>
  <si>
    <t>E COLET ESG DN 100/DE 110,0MM</t>
  </si>
  <si>
    <t>E COLET ESG DN 125/DE 125,0MM</t>
  </si>
  <si>
    <t>E COLET ESG DN 150/DE 160,0MM</t>
  </si>
  <si>
    <t>3,17 MM),  (0,408 KG/M)</t>
  </si>
  <si>
    <t>30 X 30 X 3CM</t>
  </si>
  <si>
    <t>VC) = 30</t>
  </si>
  <si>
    <t>CROMADO</t>
  </si>
  <si>
    <t>OPCO ROC 442, DIAM DO FURO 3 /1/2”, PESO OPERACIONAL 5,5 T</t>
  </si>
  <si>
    <t>0MM,   C/ ESTRUTURA EM PERFIL OU TUBO METALICO C/ 2 PNEUS -</t>
  </si>
  <si>
    <t>FAB MENEGOTTI</t>
  </si>
  <si>
    <t>E DE PAVIMENTACAO, REVESTIMENTO PRIMARIO, BASES ASFALTICAS</t>
  </si>
  <si>
    <t>ETC - SEM TRANSPORTE)</t>
  </si>
  <si>
    <t>MICO MACICO APARENTE) P/ REVESTIMENTO DE PAREDE</t>
  </si>
  <si>
    <t>IPADO C/ RODAS DE BORRACHA P/ MOVIMENTACAO DE TUBOS DE CONCR</t>
  </si>
  <si>
    <t>ETO NA CENTRAL DE PREMOLDADOS COM CAPACIDADE DE CARGA DE 3 T</t>
  </si>
  <si>
    <t>ONELADAS.</t>
  </si>
  <si>
    <t>CV, CAPAC. MAX. TRAÇÃO 80 TON.,  A SER MONTADO SEMI REBOQUE</t>
  </si>
  <si>
    <t>( 3 EIXOS) CARGA SECA, MEDINDO APROX. 2,60 X 12,50 X 0,50 M.</t>
  </si>
  <si>
    <t>T ENTRE EIXOS 4,6M - CAPACIDADE MAX DE TRACAO (CMT) = 80T</t>
  </si>
  <si>
    <t>ABINE CP14 - CX MUDANCAS GR900 - PBT MAX = 66T</t>
  </si>
  <si>
    <t>ABINE CP14 - CX MUDANCAS GR801 - PBT MAX = 40T</t>
  </si>
  <si>
    <t>ABINE CP14 - CX MUDANCAS GR900 - PBT MAX = 80T</t>
  </si>
  <si>
    <t>000 W</t>
  </si>
  <si>
    <t>M PEI-3</t>
  </si>
  <si>
    <t>EI-4 - LINHA PADRAO ALTO</t>
  </si>
  <si>
    <t>EI-4 - LINHA POPULAR</t>
  </si>
  <si>
    <t>I-3 - LINHA PADRAO MEDIO</t>
  </si>
  <si>
    <t>I-4 - LINHA PADRAO MEDIO</t>
  </si>
  <si>
    <t>LINHA PADRAO ALTO</t>
  </si>
  <si>
    <t>HA PADRAO MEDIO</t>
  </si>
  <si>
    <t>HA POPULAR</t>
  </si>
  <si>
    <t>GA PESADA  PEI-5</t>
  </si>
  <si>
    <t>EI-4</t>
  </si>
  <si>
    <t>RMÁRIOS</t>
  </si>
  <si>
    <t>,20 M   PARA FORMA CONCRETO</t>
  </si>
  <si>
    <t>PARA FORMA CONCRETO</t>
  </si>
  <si>
    <t>8M)</t>
  </si>
  <si>
    <t>NCA OU EQUIV   2,2 X 1,6M X 10MM P/ARMARIOS</t>
  </si>
  <si>
    <t>NCA OU EQUIV   2,2 X 1,6M X 12MM P/ARMARIOS</t>
  </si>
  <si>
    <t>NCA OU EQUIV   2,2 X 1,6M X 15MM P/ARMARIOS</t>
  </si>
  <si>
    <t>NCA OU EQUIV 2,2 X 1,6M X 20MM P/ARMARIOS</t>
  </si>
  <si>
    <t>NCA OU EQUIV 2,2 X 1,6M X 25MM P/ARMARIOS</t>
  </si>
  <si>
    <t>NCA OU EQUIV 2,2 X 1,6M X 8MM P/ARMARIOS</t>
  </si>
  <si>
    <t>6M X 20MM</t>
  </si>
  <si>
    <t>X 10MM</t>
  </si>
  <si>
    <t>X 12MM</t>
  </si>
  <si>
    <t>X 15MM</t>
  </si>
  <si>
    <t>X 6MM</t>
  </si>
  <si>
    <t>ORMA CONCRETO</t>
  </si>
  <si>
    <t>ROCERIA FIXA ABERTA DE MADEIRA P/ TRANSP</t>
  </si>
  <si>
    <t>GERAL DE CARGA SECA - DIMENSOES APROXIM 2,50 X 6,50 X 0,5</t>
  </si>
  <si>
    <t>0M</t>
  </si>
  <si>
    <t>RMA CONCRETO</t>
  </si>
  <si>
    <t>CONCRETO</t>
  </si>
  <si>
    <t>1,22 X 2,44M  ESP=2,5MM</t>
  </si>
  <si>
    <t>,50M</t>
  </si>
  <si>
    <t>DIAZED 50A</t>
  </si>
  <si>
    <t>L NH 315A</t>
  </si>
  <si>
    <t>NH 100A</t>
  </si>
  <si>
    <t>NH 160A</t>
  </si>
  <si>
    <t>30A/250V (1 POLO)</t>
  </si>
  <si>
    <t>30A/250V (2 POLOS)</t>
  </si>
  <si>
    <t>60A/250V (2 POLOS)</t>
  </si>
  <si>
    <t>30A/250V (3 POLOS)</t>
  </si>
  <si>
    <t>60A/250V (3 POLOS)</t>
  </si>
  <si>
    <t>1/2" X 2 1/2"</t>
  </si>
  <si>
    <t>SIVEL DIAZED 35A</t>
  </si>
  <si>
    <t>0A/250V</t>
  </si>
  <si>
    <t>RTUCHO 30A/250V</t>
  </si>
  <si>
    <t>R-GIRIUS CONTINENTAL OU EQUIV</t>
  </si>
  <si>
    <t>DE 125A, TIPO F-824 DA MAR-GIRIUS CONTINENTAL OU EQUIV</t>
  </si>
  <si>
    <t>ADA POR RELE FOTOELETRICO NA 220V/60HZ, TIPO LUX CONTROL MOD</t>
  </si>
  <si>
    <t>ELO CIP-I/70 OU EQUIV</t>
  </si>
  <si>
    <t>IS DIAZED E BOTAO LIGA-DESLIGA TIPO GPS SIEMENS OU EQUIV</t>
  </si>
  <si>
    <t>DIAZED 63A</t>
  </si>
  <si>
    <t>DIAZED 35A</t>
  </si>
  <si>
    <t>DIAZED 20A</t>
  </si>
  <si>
    <t>500V P/ FUSIVEIS NH TAMANHO 00 CORRENTE NOMINAL ATE 160A, TI</t>
  </si>
  <si>
    <t>PO 3 NP 4080 DA SIEMENS OU EQUIV</t>
  </si>
  <si>
    <t>500V P/ FUSIVEIS NH TAMANHO 1 CORRENTE NOMINAL ATE 250A, TIP</t>
  </si>
  <si>
    <t>O 3 NN 2200 DA SIEMENS OU EQUIV</t>
  </si>
  <si>
    <t>CARGA, 125A/500V, TIPO S37 SIEMENS OU EQUIV</t>
  </si>
  <si>
    <t>CARGA, 300A/500V, TIPO S37 SIEMENS OU EQUIV</t>
  </si>
  <si>
    <t>CARGA, 400A/500V, TIPO S37 SIEMENS OU EQUIV</t>
  </si>
  <si>
    <t>MANDO MANUAL SIMULTANEO NAS 3 FASES ATRAVES DE PUNHO</t>
  </si>
  <si>
    <t>MANDO MANUAL SIMULTANEO NAS 3 FASES ATRAVES DE VARA DE MANOB</t>
  </si>
  <si>
    <t>RA, TIPO 3 DC 0015-2W SIEMENS OU EQUIV</t>
  </si>
  <si>
    <t>M CAIXA BLINDADA EM ACO</t>
  </si>
  <si>
    <t>M CAIXA BLINDADO EM ACO</t>
  </si>
  <si>
    <t>C/ PUNHO</t>
  </si>
  <si>
    <t>, 400A USO INTERNO</t>
  </si>
  <si>
    <t>220 V</t>
  </si>
  <si>
    <t>IVA)      OU EQUIV</t>
  </si>
  <si>
    <t>DIAM 210MM</t>
  </si>
  <si>
    <t>IMENTO, SIKA CHAPISCO OU EQUIVALENTE</t>
  </si>
  <si>
    <t>IGACAO PREDIAL</t>
  </si>
  <si>
    <t>CAO PREDIAL</t>
  </si>
  <si>
    <t>GACAO PREDIAL</t>
  </si>
  <si>
    <t>DE 110MM X 1/2'' P/ LIGACAO PREDIAL</t>
  </si>
  <si>
    <t>DE 60MM X 1/2'' P/ LIGACAO PREDIAL</t>
  </si>
  <si>
    <t>DE 60MM X 3/4'' P/ LIGACAO PREDIAL</t>
  </si>
  <si>
    <t>DE 75MM X 1/2'' P/ LIGACAO PREDIAL</t>
  </si>
  <si>
    <t>DE 75MM X 3/4'' P/ LIGACAO PREDIAL</t>
  </si>
  <si>
    <t>DE 85MM X 1/2" P/ LIGACAO PREDIAL</t>
  </si>
  <si>
    <t>DE 85MM X 3/4'' P/ LIGACAO PREDIAL</t>
  </si>
  <si>
    <t>DE 110MM X 3/4"</t>
  </si>
  <si>
    <t>LIGAÇÃO PREDIAL</t>
  </si>
  <si>
    <t>COMPRIMIDO</t>
  </si>
  <si>
    <t>M-20D, 7HP, A DIESEL, 415 KG, IMPACTO DINAMICO TOTAL 3000KG*</t>
  </si>
  <si>
    <t>*CAIXA**</t>
  </si>
  <si>
    <t>M-13D, 5HP, 156KG, DIESEL, NAO REVERSIVEL, IMPACTO DINAMICO</t>
  </si>
  <si>
    <t>TOTAL 1700KG**CAIXA**</t>
  </si>
  <si>
    <t>* 5HP * NÃO REVERSÍVEL TIPO CLARIDOM CS-15 OU EQUIV</t>
  </si>
  <si>
    <t>&gt; = 10CV NÃO REVERSÍVEL TIPO CLARIDOM CS- 30 OU EQUIV</t>
  </si>
  <si>
    <t>7 A 10HP 400KG NÃO REVERSÍVEL TIPO DYNAPAC CM-20 OU EQUIV</t>
  </si>
  <si>
    <t>IESEL / GASOLINA 4 A 6HP NÃO REVERSÍVEL TIPO DYNAPAC CM-13 O</t>
  </si>
  <si>
    <t>U EQUIV</t>
  </si>
  <si>
    <t>NE OU EQUIV</t>
  </si>
  <si>
    <t>ÃO REVERSÍVEL PADRAO DYNAPAL LC -7 I R OU EQUIV</t>
  </si>
  <si>
    <t>GA LIVRE EFETIVA 565 PCM PRESSAO DE TRABALHO 100 PSI - MOTOR</t>
  </si>
  <si>
    <t>ELETRICO 125 HP**CAIXA**</t>
  </si>
  <si>
    <t>ARGA LIVRE EFETIVA 260 PCM - PRESSAO DE TRABALHO 102 PSI - M</t>
  </si>
  <si>
    <t>OTOR A DIESEL 89 CV**CAIXA**</t>
  </si>
  <si>
    <t>ARGA LIVRE EFETIVA 350 PCM - PRESSAO DE TRABALHO 102 PSI - M</t>
  </si>
  <si>
    <t>OTOR A DIESEL 135 CV**CAIXA**</t>
  </si>
  <si>
    <t>RGA LIVRE EFETIVA 760 PCM - MOTOR A DIESEL 180 CV**CAIXA**</t>
  </si>
  <si>
    <t>RGA LIVRE EFETIVA 764 PCM - MOTOR A DIESEL 180 CV**CAIXA**</t>
  </si>
  <si>
    <t>RGA LIVRE EFETIVA 180 PCM - PRESSAO DE TRABALHO 102 PSI - MO</t>
  </si>
  <si>
    <t>TOR A DIESEL 89CV</t>
  </si>
  <si>
    <t>E ROMPEDOR</t>
  </si>
  <si>
    <t>ÇÃO)</t>
  </si>
  <si>
    <t>IST.MED.TRANSP=10KM P/ PAV ASFALTICA</t>
  </si>
  <si>
    <t>AP 50/70 ( AQUISIÇÃO POSTO USINA)</t>
  </si>
  <si>
    <t>2"</t>
  </si>
  <si>
    <t>4"</t>
  </si>
  <si>
    <t>1/2"</t>
  </si>
  <si>
    <t>1/4"</t>
  </si>
  <si>
    <t>/2"</t>
  </si>
  <si>
    <t>/4"</t>
  </si>
  <si>
    <t>NIO P/ ADAPTAR ENTRADA DE ELETRODUTO METALICO FLEXIVEL EM QU</t>
  </si>
  <si>
    <t>ADROS</t>
  </si>
  <si>
    <t>O P/ ADAPTAR ENTRADA DE ELETRODUTO METALICO FLEXIVEL EM QUAD</t>
  </si>
  <si>
    <t>ROS</t>
  </si>
  <si>
    <t>P/ ADAPTAR ENTRADA DE ELETRODUTO METALICO FLEXIVEL EM QUADRO</t>
  </si>
  <si>
    <t>S</t>
  </si>
  <si>
    <t>TE 7MM2</t>
  </si>
  <si>
    <t>DE COBRE P/ CABO 50MM2</t>
  </si>
  <si>
    <t>DE COBRE P/ CABO 70MM2</t>
  </si>
  <si>
    <t>DE COBRE P/ CABOS 8-21MM2</t>
  </si>
  <si>
    <t>- 40MM</t>
  </si>
  <si>
    <t>- 34MM</t>
  </si>
  <si>
    <t>- 15MM</t>
  </si>
  <si>
    <t>25MM</t>
  </si>
  <si>
    <t>50MM</t>
  </si>
  <si>
    <t>5 - 20MM</t>
  </si>
  <si>
    <t>10MM</t>
  </si>
  <si>
    <t>TRADA DE ELETRODUTO METALICO FLEXIVEL EM QUADROS</t>
  </si>
  <si>
    <t>ADA DE ELETRODUTO METALICO FLEXIVEL EM QUADROS</t>
  </si>
  <si>
    <t>A     DE ELETRODUTO  METALICO FLEXIVEL EM QUADROS</t>
  </si>
  <si>
    <t>A DE ELETRODUTO METALICO FLEXIVEL EM QUADROS</t>
  </si>
  <si>
    <t>MM2</t>
  </si>
  <si>
    <t>A ARRUELA METALICA E UMA ARRULA PVC - CONICAS)</t>
  </si>
  <si>
    <t>AMPA"</t>
  </si>
  <si>
    <t>JUGADO  C/ 1 TOMADA + TAMPA"</t>
  </si>
  <si>
    <t>E TAMPA"</t>
  </si>
  <si>
    <t>TAMPA"</t>
  </si>
  <si>
    <t>2" X 20CM P/ BACIA SANITARIA"</t>
  </si>
  <si>
    <t>POLIETILEN0) C/ TUBO 1.1/2" X 20CM     P/ BACIA SANITARIA"</t>
  </si>
  <si>
    <t>L 10A/250V S/ PLACA, TP SILENTOQUE PIAL OU EQUIV</t>
  </si>
  <si>
    <t>O 10A/250V C/ PLACA , TP SILENTOQUE PIAL OU EQUIV</t>
  </si>
  <si>
    <t>10A/250V C/ PLACA, TP SILENTOQUE PIAL OU EQUIV</t>
  </si>
  <si>
    <t>10A/250V S/ PLACA, TP SILENTOQUE PIAL OU EQUIV</t>
  </si>
  <si>
    <t>RSAL 10A/250V, S/ PLACA, TP SILENTOQUE PIAL OU EQUIV</t>
  </si>
  <si>
    <t>, TP SILENTOQUE PIAL OU EQUIV</t>
  </si>
  <si>
    <t>ELO 10A/250V C/ PLACA TP SILENTOQUE PIAL OU EQUIV</t>
  </si>
  <si>
    <t>AL 10A/250V C/ PLACA, TP SILENTOQUE PIAL OU EQUIV</t>
  </si>
  <si>
    <t>AL 10A/250V S/ PLACA, TP SILENTOQUE PIAL OU EQUIV</t>
  </si>
  <si>
    <t>TP SILENTOQUE PIAL OU EQUIV</t>
  </si>
  <si>
    <t>CANOPLA)</t>
  </si>
  <si>
    <t>A A VÁCUO COM 8 PONTEIRAS (LOCAÇÃO)</t>
  </si>
  <si>
    <t>ANTEIRO MOD. 1402 OU SIMILAR</t>
  </si>
  <si>
    <t>IRO MOD. 1401 OU SIMILAR</t>
  </si>
  <si>
    <t>LAVATORIO, 1 MICTORIO E 4 CHUVEIROS</t>
  </si>
  <si>
    <t>NTEIRO MOD.1401 OU SIMILAR</t>
  </si>
  <si>
    <t>C-3</t>
  </si>
  <si>
    <t>ÃO NOMINAL DE ATÉ 500 V, COM CORRENTE DE 9 A</t>
  </si>
  <si>
    <t>, TIPO LMO DA HITACHE-LINE OU EQUIV</t>
  </si>
  <si>
    <t>0 X 115MM</t>
  </si>
  <si>
    <t>MM</t>
  </si>
  <si>
    <t>FIBROTEX OU VOGATEX</t>
  </si>
  <si>
    <t>ENTO CANALETE 90 OU KALHETAO</t>
  </si>
  <si>
    <t>X 21CM)</t>
  </si>
  <si>
    <t>0MM</t>
  </si>
  <si>
    <t>RIGOMA</t>
  </si>
  <si>
    <t>E</t>
  </si>
  <si>
    <t>ADO, PARA CONCRETO</t>
  </si>
  <si>
    <t>7/8"  ( 225 X 6,25 X 21,87 MM)</t>
  </si>
  <si>
    <t>IEMENS OU EQUIV</t>
  </si>
  <si>
    <t>S OU EQUIV</t>
  </si>
  <si>
    <t>TEMA DE SEPARACAO LIQUIDOS,   MONTADA SO</t>
  </si>
  <si>
    <t>BRE CAMINHAO**CAIXA**</t>
  </si>
  <si>
    <t>NS OU EQUIV</t>
  </si>
  <si>
    <t>SAO 15KV CN 630A, LCC= 14,7KA, POT. NOMINAL CURTO-CIRCUITO 3</t>
  </si>
  <si>
    <t>50MVA, ACIONAMENTO MANUAL, TIPO 3AC.</t>
  </si>
  <si>
    <t>CAP 3 M3, A DIESEL,  6 CC, 140 CV, OU EQUIVALENTE</t>
  </si>
  <si>
    <t>COS, ESPARGIDOR C/ LARGURA 3,66M, BICOS C/ VALVULA EM CAMINH</t>
  </si>
  <si>
    <t>AO DIESEL OU GASOLINA</t>
  </si>
  <si>
    <t>6000 L, MOTOR DIESEL 9,2 HP, A SER MONTADO SOBRE CHASSIS DE</t>
  </si>
  <si>
    <t>CAMINHÃO</t>
  </si>
  <si>
    <t>RE CAMINHÃO, C/ TANQUE ISOLADO 6 M3, AQUECIDO C/ 2 MAÇARICOS</t>
  </si>
  <si>
    <t>, C/ BARRA ESPARGIDORA 3,66 M</t>
  </si>
  <si>
    <t>00 L,  A SER MONTADO SOBRE CAMINHÃO (TIPO ROMANELLI, MODELO</t>
  </si>
  <si>
    <t>ERH 100 OU EQUIVALENTE)</t>
  </si>
  <si>
    <t>E 6000 L, ESPARGIMENTO SOB PRESSÃO, A SER MONTADO SOBRE CHAS</t>
  </si>
  <si>
    <t>SIS DE CAMINHÃO</t>
  </si>
  <si>
    <t>PNEUS REBOCÁVEL C/ LARGURA 3,66 M</t>
  </si>
  <si>
    <t>MONTANTE/RODAPE DUPLO ACO GALV PINTADO - COLOCADA</t>
  </si>
  <si>
    <t>PERFIS SIMPLES ACO GALV PINTADO - COLOCADA</t>
  </si>
  <si>
    <t>TANTE/RODAPE DUPLO ALUMINIO ANOD NAT - COLOCADA</t>
  </si>
  <si>
    <t>FIS SIMPLES ALUMINIO ANOD NAT - COLOCADA</t>
  </si>
  <si>
    <t>TANTE SIMPLIFICADO E DEMAIS PERFIS ACO GALV PINTADO - COLOCA</t>
  </si>
  <si>
    <t>NTANTE/RODAPE DUPLO  ACO GALV PINTADO - COLOCADA</t>
  </si>
  <si>
    <t>RFIS SIMPLES ALUMINIO ANOD NATURAL - COLOCADA</t>
  </si>
  <si>
    <t>NTE/RODAPE DUPLO ACO GALV PINTADO - COLOCADA</t>
  </si>
  <si>
    <t>NTE/RODAPE DUPLO ALUMINIO ANOD NAT - COLOCADA</t>
  </si>
  <si>
    <t>S SIMPLES ACO GALV PINTADO - COLOCADA</t>
  </si>
  <si>
    <t>S SIMPLES ALUMINIO ANOD NAT - COLOCADA</t>
  </si>
  <si>
    <t>NTE SIMPLIFICADO E DEMAIS PERFIS ACO GALV PINTADO - COLOCADA</t>
  </si>
  <si>
    <t>ANTE/RODAPE DUPLO ALUMINIO ANOD NATURAL - COLOCADA</t>
  </si>
  <si>
    <t>ANTE/RODAPE PERFIL DUPLO ACO GALV PINTADO - COLOCADA</t>
  </si>
  <si>
    <t>DAPE DUPLO   ACO GALV PINTADO - COLOCADA</t>
  </si>
  <si>
    <t>DAPE DUPLO ALUMINIO ANOD COR - COLOCADA</t>
  </si>
  <si>
    <t>DAPE DUPLO ALUMINIO ANOD NAT - COLOCADA</t>
  </si>
  <si>
    <t>LES ACO GALV PINTADO   - COLOCADA</t>
  </si>
  <si>
    <t>LES ALUMINIO ANOD NAT - COLOCADA</t>
  </si>
  <si>
    <t>MPLIFICADO E DEMAIS PERFIS ACO GALV PINTADO - COLOCADA</t>
  </si>
  <si>
    <t>ODAPE PERFIS SIMPLES ACO GALV PINTADO - COLOCADA</t>
  </si>
  <si>
    <t>PLES ALUMINIO ANOD NATURAL - COLOCADA</t>
  </si>
  <si>
    <t>EVIGADO</t>
  </si>
  <si>
    <t>PINO E PARAFUSOS, SEM ANÉIS, PARA PORTA INTERNA.</t>
  </si>
  <si>
    <t>OU REVERSIVEL SEM ANEIS</t>
  </si>
  <si>
    <t>VERSIVEL SEM ANEIS</t>
  </si>
  <si>
    <t>NHA POPULAR</t>
  </si>
  <si>
    <t>1000L</t>
  </si>
  <si>
    <t>ICA )</t>
  </si>
  <si>
    <t>TRICA )</t>
  </si>
  <si>
    <t>1.1/4"</t>
  </si>
  <si>
    <t>MM - 1" NBR 13057</t>
  </si>
  <si>
    <t>M - 1/2" NBR 13057</t>
  </si>
  <si>
    <t>M - 3/4" NBR 13057</t>
  </si>
  <si>
    <t>5MM - 4" NBR 13057</t>
  </si>
  <si>
    <t>E 1,20MM - 1.1/2" NBR 13057</t>
  </si>
  <si>
    <t>E 1,20MM - 1.1/4" NBR 13057</t>
  </si>
  <si>
    <t>E 1,20MM - 2" NBR 13057</t>
  </si>
  <si>
    <t>E 1,52MM - 2.1/2" NBR 13057</t>
  </si>
  <si>
    <t>E 1,52MM - 3" NBR 13057</t>
  </si>
  <si>
    <t>EX OU EQUIV</t>
  </si>
  <si>
    <t>EALTUBO OU EQUIV</t>
  </si>
  <si>
    <t>IV</t>
  </si>
  <si>
    <t>500KG CABINE ABERTA P/ TRANSPORTE DE MATERIAL  - GUINCHO DE</t>
  </si>
  <si>
    <t>EMBREAGEM C/ ENGRENAGEM ELETRICO TRIFASICO 10CV</t>
  </si>
  <si>
    <t>0KG CABINE ABERTA P/ TRANSPORTE DE PASSAGEIROS  - GUINCHO DE</t>
  </si>
  <si>
    <t>G CABINE ABERTA P/ TRANSPORTE DE MATERIAL C/ GUINCHO EMBREAG</t>
  </si>
  <si>
    <t>EM COM ENGRENAGEM ELETRICO TRIFASICO 10CV (INCL MONT/DESMONT</t>
  </si>
  <si>
    <t>/MANUT)</t>
  </si>
  <si>
    <t>OCADOR LATERAL DOS GARFOS, MOTO 40HP, GASOLINA/GLP, CAP MAX</t>
  </si>
  <si>
    <t>2,5T P/ TERRENO IRREGULAR CLARK MOD CGP-25 PNEUS INFLAVEIS</t>
  </si>
  <si>
    <t>OCADOR LATERAL DOS BRACOS, DIESEL, P/ TERRENO IRREGULAR HYST</t>
  </si>
  <si>
    <t>ER 130-J**CAIXA**"</t>
  </si>
  <si>
    <t>OCADOR LATERAL DOS GARFOS A GASOLINA /GLP CAP MAX 4T P/ TERR</t>
  </si>
  <si>
    <t>ENO IRREGULAR CLARK CGP 40 PNEUS INFLAVEIS **CAIXA**"</t>
  </si>
  <si>
    <t>OCADOR LATERAL DOS GARFOS, GASOLINA/GLP CAP MAX 5T, P/ TERRE</t>
  </si>
  <si>
    <t>NO IRREGULAR CLARK CGP55/CGP50 PNEUS INFLAVEIS **CAIXA**"</t>
  </si>
  <si>
    <t>OCADOR LATERAL DOS GARFOS, GASOLINA/GLP CAP MAX 6T P/ TERREN</t>
  </si>
  <si>
    <t>O IRREGULAR HYSTER H135XL2 PNEUS INFLAVEIS **CAIXA**"</t>
  </si>
  <si>
    <t>OCADOR LATERAL DOS GARFOS, 40HP GASOLINA/GLP CAP 3T, P/ TERR</t>
  </si>
  <si>
    <t>ENO IRREGULAR HYSTER H-55XM SIMPLEX PNEUS INFLAVEIS **CAIXA*</t>
  </si>
  <si>
    <t>*"</t>
  </si>
  <si>
    <t>AUMGART OU MARCA EQUIVALENTE</t>
  </si>
  <si>
    <t>ALTICA</t>
  </si>
  <si>
    <t>ICA</t>
  </si>
  <si>
    <t>LTICA</t>
  </si>
  <si>
    <t>X 30CM</t>
  </si>
  <si>
    <t>X 40CM</t>
  </si>
  <si>
    <t>NTERNA</t>
  </si>
  <si>
    <t>DE AGREGADO 6 M3, DOSADOR CIMENTO, 2 TANQUES 2 M3 CADA, P/ E</t>
  </si>
  <si>
    <t>MULSÃO / AGUA, MISTURADOR HELICOIDAL E CAIXA, A SER MONTADO</t>
  </si>
  <si>
    <t>SOBRE CAMINHÃO</t>
  </si>
  <si>
    <t>JET-PROMINAS MODELO SLV-040</t>
  </si>
  <si>
    <t>VIAIS TIPO BUCKET MACHINE MONTADO EM CAMINHAO</t>
  </si>
  <si>
    <t>YRUS OU EQUIV (INCL MANUTENCAO/OPERACAO)</t>
  </si>
  <si>
    <t>4 JC TIPOFNV BUCYRUS OU EQUIV (INCL MANUTENCAO/OPERACAO)</t>
  </si>
  <si>
    <t>CAO/OPERACAO)</t>
  </si>
  <si>
    <t>TA= 110HP PESO OPERACIONAL= 17,21T, CACAMBA= 0,5M³.</t>
  </si>
  <si>
    <t>DA),POT.  BRUTA= 153HP, PESO OPERACIONAL= 20,37T, CACAMBA= 0</t>
  </si>
  <si>
    <t>,78M³ A 1,50M3.</t>
  </si>
  <si>
    <t>C         IMPORTADA CACAMBA= 0,78M³A 1,50M³, PESO OPERACIONA</t>
  </si>
  <si>
    <t>L= 20,5T A 21,6T,   POT.LIQ.NO VOLANTE= 152HP= 113KV.</t>
  </si>
  <si>
    <t>5 105HP, PESO OPERACIONAL 17T, CAP. 0,8M3   INCL LANCA/CACAM</t>
  </si>
  <si>
    <t>BA</t>
  </si>
  <si>
    <t>/ CACAMBA CLAMSHELL, CAP. 0,96M3, PESO OPERACIONAL 19,65T</t>
  </si>
  <si>
    <t>CATERPILAR OU EQUIV (INCL MANUTENCAO/OPERACAO)</t>
  </si>
  <si>
    <t>PO KOMATSU PC 300- SERIE C OU EQUIV (INCL MANUTENCAO/OPERACA</t>
  </si>
  <si>
    <t>O)</t>
  </si>
  <si>
    <t>*16T* CAP. 0,85 A 1,0M3 TIPO POCLAIN MOD. 988 D-700 - RETRO</t>
  </si>
  <si>
    <t>OU EQUIV (INCL MANUTENCAO/OPERACAO)</t>
  </si>
  <si>
    <t>(110HP) CAP. 0,42 A 0,82M3   PESO OPERACIONAL 26,64T  INCL</t>
  </si>
  <si>
    <t>LANCA/CACAMBA</t>
  </si>
  <si>
    <t>, CACAMBA 0,59M3, POT.= 80HP, PESO OPERACIONAL= 13,00T.</t>
  </si>
  <si>
    <t>POT 133HP, PESO OPERACIONAL 21,3T, CACAMBA= 1,5M³( IMPORTAD</t>
  </si>
  <si>
    <t>O ).</t>
  </si>
  <si>
    <t>ATSU PC-150 OU EQUIV (INCL MANUTENCAO/OPERACAO)</t>
  </si>
  <si>
    <t>QUIV (INCL MANUTENCAO/OPERACAO)</t>
  </si>
  <si>
    <t>1300KGF INCL TRIPE E FORCADO</t>
  </si>
  <si>
    <t>" X 1 (INDICAR FABRICANTE)</t>
  </si>
  <si>
    <t>A INCENDIO ENGATE RAPIDO 1 1/2" X 13MM</t>
  </si>
  <si>
    <t>A INCENDIO ENGATE RAPIDO 1 1/2" X 16MM</t>
  </si>
  <si>
    <t>A INCENDIO ENGATE RAPIDO 1 1/2" X 19MM</t>
  </si>
  <si>
    <t>A INCENDIO ENGATE RAPIDO 2 1/2" X 13MM</t>
  </si>
  <si>
    <t>A INCENDIO ENGATE RAPIDO 2 1/2" X 16MM</t>
  </si>
  <si>
    <t>A INCENDIO ENGATE RAPIDO 2 1/2" X 19MM</t>
  </si>
  <si>
    <t>W) PARA DISCOS DE DESBASTE, CORTE E LIXA,  COM D = 7")</t>
  </si>
  <si>
    <t>IPO CONSMAQ EA, LARGURA 3,66M OU SIMILAR</t>
  </si>
  <si>
    <t>TANQUE DE2500L, REBOCÁVEL, PNEUMÁTICO C/ MOTOR A GASOLINA 3,</t>
  </si>
  <si>
    <t>4HP</t>
  </si>
  <si>
    <t>TANQUE 2400 L, REBOCÁVEL, PNEUMÁTICO, C/MOTOR A GASOLINA 3,4</t>
  </si>
  <si>
    <t>0 GC DENS 29 A 35KG/M3</t>
  </si>
  <si>
    <t>CAO</t>
  </si>
  <si>
    <t>CAO E EMENDAS 25 A 30T</t>
  </si>
  <si>
    <t>CAO E EMENDAS 30 A 40T</t>
  </si>
  <si>
    <t>CAO E EMENDAS 60 A 75T</t>
  </si>
  <si>
    <t>CAO E EMENDAS 75 A 90T</t>
  </si>
  <si>
    <t>CAO E EMENDAS 90 A 115T</t>
  </si>
  <si>
    <t>CAO E EMENDAS 170 A 230T</t>
  </si>
  <si>
    <t>0T</t>
  </si>
  <si>
    <t>X 16CM - 25T</t>
  </si>
  <si>
    <t>X 18CM - 32T</t>
  </si>
  <si>
    <t>X 23CM - 50T</t>
  </si>
  <si>
    <t>X 26CM - 62T</t>
  </si>
  <si>
    <t>X 30CM - 80T</t>
  </si>
  <si>
    <t>S 55 A 60T</t>
  </si>
  <si>
    <t>X 35CM SECAO "U" PARA MADEIRAMENTO DE TELHADO"</t>
  </si>
  <si>
    <t>OD. PK-620 (EQUIPAMENTO P/EXECUCAO DE MEIO-FIO/SARJETAS POR</t>
  </si>
  <si>
    <t>EXTRUSAO DE CONCRETO)**CAIXA**</t>
  </si>
  <si>
    <t>INCL CONCHAS - ACAB PADRAO MEDIO</t>
  </si>
  <si>
    <t>INCL CONCHAS - ACAB SUPERIOR (LINHA LUXO)</t>
  </si>
  <si>
    <t>IDA - ACAB PADRAO MEDIO</t>
  </si>
  <si>
    <t>2171-L OU EQUIV</t>
  </si>
  <si>
    <t>AO MEDIO</t>
  </si>
  <si>
    <t>RIOR (LINHA LUXO)</t>
  </si>
  <si>
    <t>ULAR</t>
  </si>
  <si>
    <t>NETA (SOMENTE A MAQUINA)</t>
  </si>
  <si>
    <t>PELHO</t>
  </si>
  <si>
    <t>RTA EXT, COMPLETA - ACAB PADRAO MEDI  O</t>
  </si>
  <si>
    <t>RTA EXT, COMPLETA - ACAB SUPERIOR (LINHA LUXO)</t>
  </si>
  <si>
    <t>P/ ARMARIO</t>
  </si>
  <si>
    <t>UETA P/ ARMARIO</t>
  </si>
  <si>
    <t>COMPLETA - ACAB PADRAO MEDIO</t>
  </si>
  <si>
    <t>COMPLETA - LINHA LUXO</t>
  </si>
  <si>
    <t>COMPLETA - LINHA POPULAR</t>
  </si>
  <si>
    <t>A (SOMENTE A MAQUINA, SEM ESPELHO E SEM MACANETA)</t>
  </si>
  <si>
    <t>ENTE A MAQUINA, SEM ESPELHO E SEM MACANETA)</t>
  </si>
  <si>
    <t>MENTE A MAQUINA, SEM ESPELHO E SEM MACANETA)</t>
  </si>
  <si>
    <t>TE A MAQUINA, SEM ESPELHO E SEM MACA  NETA)</t>
  </si>
  <si>
    <t>P HAGA 1137 OU EQUIV</t>
  </si>
  <si>
    <t>VETA ESP ATE 20MM</t>
  </si>
  <si>
    <t>TE 30 CR OU EQUIV</t>
  </si>
  <si>
    <t>- 22CM</t>
  </si>
  <si>
    <t>IA OU EQUIV</t>
  </si>
  <si>
    <t>URAS METÁLICAS)</t>
  </si>
  <si>
    <t>ETA P/ JAN / PORTA /PORTAO</t>
  </si>
  <si>
    <t>ERRO     ZINC/GALV OU POLIDO  "</t>
  </si>
  <si>
    <t>RRO CROMADO</t>
  </si>
  <si>
    <t>RRO ZINC/GALV OU POLIDO</t>
  </si>
  <si>
    <t>POR LATAO CROMADO/POLIDO OU OXIDADO</t>
  </si>
  <si>
    <t>RRO     ZINC/GALV OU POLIDO  "</t>
  </si>
  <si>
    <t>4/94 PASSANDO 100% PEN.40, 95% PEN.80 E 65% PEN.200)</t>
  </si>
  <si>
    <t>ROPILENO, 2 CONDUTORES</t>
  </si>
  <si>
    <t>PILENO, 2   CONDUTORES</t>
  </si>
  <si>
    <t>PO PLASTIFLEX PIRELLI OU EQUIV</t>
  </si>
  <si>
    <t>O PLASTIFLEX PIRELLI OU EQUIV</t>
  </si>
  <si>
    <t>PLASTIFLEX PIRELLI OU EQUIV</t>
  </si>
  <si>
    <t>M 0,8 X 19 MM (ROLO DE 30 M)</t>
  </si>
  <si>
    <t>19 MM X 20 M</t>
  </si>
  <si>
    <t>PARA REVESTIMENTO DE COMPENSADO</t>
  </si>
  <si>
    <t>CONCRETO ARMADO PRE-MOLDADO JUNTA RIGADA PONTA/BOLSA OU MAC</t>
  </si>
  <si>
    <t>HO/FEMEA DIAM 300MM, COMPRIM= 1,0 A 1,5M, LIDER</t>
  </si>
  <si>
    <t>CONCRETO ARMADO PRE-MOLDADO JUNTA RIGIDA PONTA/ BOLSA OU MA</t>
  </si>
  <si>
    <t>CHO/FEMEA DIAM 600MM, COMPRAIMENTO 1,0 A 1,5 M, LIDER</t>
  </si>
  <si>
    <t>CONCRETO ARMADO PRE-MOLDADO JUNTA RIGIDA PONTA/BOLSA OU MAC</t>
  </si>
  <si>
    <t>HO/FEMEA DIAM 500MM, COMPRIM= 1,0 A 1,5M, LIDER</t>
  </si>
  <si>
    <t>CONCRETO ARMADO PRE-MOLDADO JUNTA RIGIDA PONTA/BOLSA OU MAH</t>
  </si>
  <si>
    <t>O/FEMEA DIAM 400MM, COMPRIM= 1,0 A 1,5M, LIDER</t>
  </si>
  <si>
    <t>OLDADO JUNTA RIGIDA MACHO/ FEMEA, DIAM 1500MM, COMPRIM= 1,0</t>
  </si>
  <si>
    <t>A 1,5M, CSM</t>
  </si>
  <si>
    <t>OLDADO JUNTA RIGIDA MACHO/FEMEA, DIAM 1000MM, COMPRIM= 1,0 A</t>
  </si>
  <si>
    <t>1,5M, CSM</t>
  </si>
  <si>
    <t>OLDADO JUNTA RIGIDA MACHO/FEMEA, DIAM 1200MM, COMPRIM= 1,0 A</t>
  </si>
  <si>
    <t>OLDADO JUNTA RIGIDA MACHO/FEMEA, DIAM 300MM COMPRIM= 1,0 A 1</t>
  </si>
  <si>
    <t>,5M, CSM</t>
  </si>
  <si>
    <t>OLDADO JUNTA RIGIDA MACHO/FEMEA, DIAM 400MM, COMPRIM= 1,0 A</t>
  </si>
  <si>
    <t>OLDADO JUNTA RIGIDA MACHO/FEMEA, DIAM 500MM, COMPRIM= 1,0 A</t>
  </si>
  <si>
    <t>1,5M CSM</t>
  </si>
  <si>
    <t>OLDADO JUNTA RIGIDA MACHO/FEMEA, DIAM 600MM, COMPRIM= 1,0 A</t>
  </si>
  <si>
    <t>OLDADO JUNTA RIGIDA MACHO/FEMEA, DIAM 800MM COMPRIM= 1,0 A 1</t>
  </si>
  <si>
    <t>OLDADO JUNTA RIGIDA PONTA/BOLSA, DIAM 1000MM, COMPRIM= 1,0 A</t>
  </si>
  <si>
    <t>1,5M, TRILLOR</t>
  </si>
  <si>
    <t>OLDADO JUNTA RIGIDA PONTA/BOLSA, DIAM 1200MM, COMPRIM= 1,0 A</t>
  </si>
  <si>
    <t>OLDADO JUNTA RIGIDA PONTA/BOLSA, DIAM 800MM, COMPRIM= 1,0 A</t>
  </si>
  <si>
    <t>OLDADO JUNTA RIGIDA PONTA/BOLSA,DIAM 1500MM,COMPRIM= 1,0 A 1</t>
  </si>
  <si>
    <t>,5M,TRILLOR</t>
  </si>
  <si>
    <t>PLASTICO GRAVADO, COR BRANCA TIPO SHEDISOL -  1,20 X 0,60M</t>
  </si>
  <si>
    <t>E = 15MM OU SANTA MARINA - 1,24 X 0,62 E=20MM (COLOCADO)</t>
  </si>
  <si>
    <t>MENSOES APROX 10 X 1CM (SEM COLOC)</t>
  </si>
  <si>
    <t>NSOES APROX 10 X 1CM (SEM COLOC)</t>
  </si>
  <si>
    <t>SOES APROX 10 X 1CM (SEM COLOC)</t>
  </si>
  <si>
    <t>GALV (COLOCADO)</t>
  </si>
  <si>
    <t>COLOCACAO, EXCLUSIVE ESTRUTURA DE SUPORTE)</t>
  </si>
  <si>
    <t>L CARTOLA (COLOCADO)</t>
  </si>
  <si>
    <t>2484MM E=12MM INCL SUSTENTACAO PERFIS "T" LEVE - COLOCADO"</t>
  </si>
  <si>
    <t>1234MM E=12MM INCL SUSTENTACAO PERFIS "T" LEVE - COLOCADO"</t>
  </si>
  <si>
    <t>0 X 90 CM</t>
  </si>
  <si>
    <t>X 70 CM</t>
  </si>
  <si>
    <t>297 KW (398 HP), LARG. = 2M .</t>
  </si>
  <si>
    <t>1M, POTÊNCIA ( 206 HP )</t>
  </si>
  <si>
    <t>, COM MANDRIL (LOCAÇÃO)</t>
  </si>
  <si>
    <t>X 1,0 X 0,5M</t>
  </si>
  <si>
    <t>X 1,0 X 1,0M</t>
  </si>
  <si>
    <t>- 2,0 X 1,0 X 0,5M</t>
  </si>
  <si>
    <t>- 2,0 X 1,0 X 1,0M</t>
  </si>
  <si>
    <t>H=0,50M</t>
  </si>
  <si>
    <t>2 A 2,4MM - 4,0 X 2,0 X 0,3M</t>
  </si>
  <si>
    <t>0,23M</t>
  </si>
  <si>
    <t>X 0,23M</t>
  </si>
  <si>
    <t>/2" (3MMX12MM) P/ FIXAR TELHA FIBROCIMENTO ONDULADA</t>
  </si>
  <si>
    <t>21MM</t>
  </si>
  <si>
    <t>RTURA 21MM</t>
  </si>
  <si>
    <t>OLIESTER  RT 09 P/ DRENAGEM TIPO BIDIM OU EQUIV</t>
  </si>
  <si>
    <t>OLIESTER  RT 10 TIPO BIDIM OU EQUIV</t>
  </si>
  <si>
    <t>OLIESTER  RT 14 P/ DRENAGEM TIPO BIDIM OU EQUIV</t>
  </si>
  <si>
    <t>OLIESTER  RT 16 TIPO BIDIM OU EQUIV</t>
  </si>
  <si>
    <t>OLIESTER  RT 21 TIPO BIDIM OU EQUIV</t>
  </si>
  <si>
    <t>OLIESTER  RT 26 TIPO BIDIM OU EQUIV</t>
  </si>
  <si>
    <t>OLIESTER  RT 31 TIPO BIDIM OU EQUIV</t>
  </si>
  <si>
    <t>RTATIL</t>
  </si>
  <si>
    <t>NHA)</t>
  </si>
  <si>
    <t>0         DISCOS, DIAM. 24"</t>
  </si>
  <si>
    <t>128, GAM  20X24" C/ 20 DISCOS DE DIAM. 24", REBOCAVEL, A OLE</t>
  </si>
  <si>
    <t>O, C/PNEUS          PARA TRANSPORTE.</t>
  </si>
  <si>
    <t>4", REBOCAVELL, C/ 24 DISCOS DIAM 24", A OLEO C/ PNEUS P/TRA</t>
  </si>
  <si>
    <t>NSPORTE.</t>
  </si>
  <si>
    <t>DERIVACAO (10 - 70MM2)</t>
  </si>
  <si>
    <t>MENTO - ESP=1MM</t>
  </si>
  <si>
    <t>0MM P/CAIXA RALO CARGA MAXIMA 7.200KG P/CAPTACAO AGUA PLUVIA</t>
  </si>
  <si>
    <t>135KG CARGA MAX 1.000KG P/ CAPTACAO AGUA PLUVIAL</t>
  </si>
  <si>
    <t>A MAX 10.000KG P/ CAPTACAO AGUA PLUVIAL</t>
  </si>
  <si>
    <t>IONAMENTO</t>
  </si>
  <si>
    <t>CA, SOBRE DUAS RODAS, BAMBOZZI MOD.TN5, C/MOTOR 375A,  **CAI</t>
  </si>
  <si>
    <t>XA**</t>
  </si>
  <si>
    <t>, SOBRE 04 RODAS, BAMBOZZI, MOD.TN8, C/MOTOR 4 CILINDROS 600</t>
  </si>
  <si>
    <t>A,  **CAIXA**</t>
  </si>
  <si>
    <t>, SOBRE RODAS, TIPO BAMBOZZI MOD. 0-375 A</t>
  </si>
  <si>
    <t>, ACIONAMENTO MANUAL</t>
  </si>
  <si>
    <t>CIONAMENTO MANUAL</t>
  </si>
  <si>
    <t>IONAMENTO MANUAL</t>
  </si>
  <si>
    <t>ACIONAMENTO MANUAL</t>
  </si>
  <si>
    <t>RESERVATORIO 180L - MOD CSL 15/180 BRAVO</t>
  </si>
  <si>
    <t>KVA</t>
  </si>
  <si>
    <t>4 KW), CONSUMO 31,68 L/H</t>
  </si>
  <si>
    <t>32/35 KW), CONSUMO 7,04 L/H</t>
  </si>
  <si>
    <t>SOLINA</t>
  </si>
  <si>
    <t>ESTACIONÁRIO</t>
  </si>
  <si>
    <t>RIO</t>
  </si>
  <si>
    <t>MANUAL, ESTACIONÁRIO</t>
  </si>
  <si>
    <t>CABO DE ACO**CAIXA**</t>
  </si>
  <si>
    <t>O * CAP . 300KG *, MARCA VELOX**CAIXA**</t>
  </si>
  <si>
    <t>TIPO TIRFOR OU EQUIV</t>
  </si>
  <si>
    <t>O DE AÇO - (LOCAÇÃO)</t>
  </si>
  <si>
    <t>, OU EQUIV</t>
  </si>
  <si>
    <t>CAP * 10 T * TIPO HISTER, MADAL OU EQUIV (INCL MANUTENCAO/OP</t>
  </si>
  <si>
    <t>ERACAO)</t>
  </si>
  <si>
    <t>CAP * 15T * (INCL MANUTENCAO/OPERACAO)</t>
  </si>
  <si>
    <t>CAP * 35T * (INCL MANUTENCAO/OPERACAO)</t>
  </si>
  <si>
    <t>HERR MOD 55.3HC, 55,5HP**CAIXA**</t>
  </si>
  <si>
    <t>AP. 1,2T A 30M, FM GRUAS MOD MI-1230</t>
  </si>
  <si>
    <t>1T A 30M, LIEBHERR MOD 30.3HC, 40HP**CAIXA**</t>
  </si>
  <si>
    <t>MENTO HIDRÁULICO E LANÇAS MANUAIS, MOMENTO MAXIMO DE ELEVAÇÃ</t>
  </si>
  <si>
    <t>O 30.400 KG.M, PBT A PARTIR DE 23.000 KG, MADAL - PK 32080,</t>
  </si>
  <si>
    <t>MONTADO SOBRE CAMINHÃO 6 X 4</t>
  </si>
  <si>
    <t>X RT 230, COM LANÇA TELESCOPICA DE 27 M, CAP 30 T, MOTOR DÍE</t>
  </si>
  <si>
    <t>SEL, 97 KW, TRACAO 4 X 4 ( IMPORTADO )</t>
  </si>
  <si>
    <t>T - TEREX AC  100. ( IMPORTADO )</t>
  </si>
  <si>
    <t>T - TEREX  AC  55 CITY ( IMPORTADO )</t>
  </si>
  <si>
    <t>E ACIONAMENTO HIDRÁULICO, CAPACIDADE DE CARGA 30.000 KG, COM</t>
  </si>
  <si>
    <t>PBT A PARTIR DE 30.000 KG, MADAL - MD 300 L, MONTADO SOBRE</t>
  </si>
  <si>
    <t>CAMINHÃO 6 X 4</t>
  </si>
  <si>
    <t>MENTO HIDRÁULICO E LANÇAS MANUAIS, MOMENTO MÁXIMO DE ELEVAÇÃ</t>
  </si>
  <si>
    <t>O 43.600 KG, COM PBT A PARTIR DE 24.000 KG, MADAL - MD 43607</t>
  </si>
  <si>
    <t>, MONTADO SOBRE CAMINHÃO</t>
  </si>
  <si>
    <t>O 23.000 KG, COM PBT A PARTIR DE 18.000 KG, MADAL - PKK 23.0</t>
  </si>
  <si>
    <t>00, MONTADO SOBRE CAMINHÃO 4 X 2</t>
  </si>
  <si>
    <t>IA ( LOCAÇÃO COM OPERADOR,COMBUSTIVEL E MANUTENÇÃO).</t>
  </si>
  <si>
    <t>0KG A 30M TIPO SITI AM - 1230 OU EQUIV</t>
  </si>
  <si>
    <t>2,3T ( A 5M), ALT URA MAX = 7,9M, P/ MONTAGEM SOBRE CHASSIS</t>
  </si>
  <si>
    <t>DE CAMINHAO**CAIXA**</t>
  </si>
  <si>
    <t>5,52M), ALTURA MAX = 8,64M, P/ MONTAGEM SOBRE CHAS</t>
  </si>
  <si>
    <t>SIS DE CAMINHAO**CAIXA**</t>
  </si>
  <si>
    <t>1,62T (A 4M), ALTURA MAX = 6,6M, P/ MONTAGEM SOBRE CHASSIS</t>
  </si>
  <si>
    <t>M BAIXA CAMADA DE COBRE COM CONECTOR TIPO GRAMPO</t>
  </si>
  <si>
    <t>CONECTOR"</t>
  </si>
  <si>
    <t>TELHA METALICA - INCL PORCA E ARRUELAS DE VEDACAO</t>
  </si>
  <si>
    <t>TELHA FIBROC INCL PORCA SEXT ZINCO</t>
  </si>
  <si>
    <t>TELHA FIBROC - INCL PORCA E ARRUELAS DE VEDACAO</t>
  </si>
  <si>
    <t>TELHA FIBROC - INCL PORCA SEXT ZINCO</t>
  </si>
  <si>
    <t>RACHA /   CURVA / EXTREMIDADE / TAMPA</t>
  </si>
  <si>
    <t>RACHA / CURVA / EXTREMIDADE / TAMPA</t>
  </si>
  <si>
    <t>75 MM</t>
  </si>
  <si>
    <t>S PLUVIAIS C/ TANQUE 7M3, MONTADA SOBRE CAMINHAO EQUIPADO C/</t>
  </si>
  <si>
    <t>BOMBA TRIPLEX, VALVULA SEGURANCA, C/ MANGUEIRA DE 1"**CAIXA</t>
  </si>
  <si>
    <t>T . PARTIDA 600 A 750V</t>
  </si>
  <si>
    <t>T . PARTIDA 3000 A 4500V</t>
  </si>
  <si>
    <t>T . PARTIDA 580 A 750V</t>
  </si>
  <si>
    <t>LP54 OU EQUIV</t>
  </si>
  <si>
    <t>TO SIKA OU EQUIVALENTE</t>
  </si>
  <si>
    <t>M GERAL IGOLFLEX BRANCO SIKA OU EQUIVALENTE</t>
  </si>
  <si>
    <t>HADAS COM SILICONE SUPER CONSERVADO 5 SIKA OU EQUIVALENTE</t>
  </si>
  <si>
    <t>UMGART OU MARCA EQUIVALENTE</t>
  </si>
  <si>
    <t>AUMGART OU EQUIVALENTE</t>
  </si>
  <si>
    <t>MARCA EQUIVALENTE</t>
  </si>
  <si>
    <t>NTE</t>
  </si>
  <si>
    <t>QUIVALENTE</t>
  </si>
  <si>
    <t>TIPO SILENTOQUE PIAL OU EQUIV</t>
  </si>
  <si>
    <t>PLACA, TIPO SILENTOQUE PIAL OU EQUIV</t>
  </si>
  <si>
    <t>NQUE DE ACO P/ TRANSP   DE AGUA - CAPACI</t>
  </si>
  <si>
    <t>QUE PIAL OU EQUIV</t>
  </si>
  <si>
    <t>E PIAL OU EQUIV</t>
  </si>
  <si>
    <t>OU EQUIV</t>
  </si>
  <si>
    <t>152MM</t>
  </si>
  <si>
    <t>ARNIÇÃO E VIDRO FANTASIA)</t>
  </si>
  <si>
    <t>EZIANA 160 X 110CM</t>
  </si>
  <si>
    <t>DEIRA ,160 X 110CM ( INCLUSO GUARNIÇÃO E VIDRO LISO INCOLOR)</t>
  </si>
  <si>
    <t>110CM</t>
  </si>
  <si>
    <t>O 120 X 120CM</t>
  </si>
  <si>
    <t>100 X 120CM</t>
  </si>
  <si>
    <t>ER FOLHAS 1/2 VIDRO/VENEZIANA 150 X 120CM</t>
  </si>
  <si>
    <t>ER VENEZIANA 150 X 120CM</t>
  </si>
  <si>
    <t>ER 100 X 120CM</t>
  </si>
  <si>
    <t>ER 2 FLS P/ VIDRO 150 X 120CM</t>
  </si>
  <si>
    <t>ER 4 FLS COM DIVISAO HORIZONTAL P/ VIDRO 150 X 120CM</t>
  </si>
  <si>
    <t>ER 4 FLS SEM DIVISAO HORIZONTAL P/ VIDRO 150 X 120CM</t>
  </si>
  <si>
    <t>ER 4 FLS SEM DIVISAO HORIZONTAL P/ VIDRO 200 X 120CM</t>
  </si>
  <si>
    <t>(SEM VIDRO)</t>
  </si>
  <si>
    <t>FOLHAS PARA VIDRO, (DUAS FIXAS E DUAS MÓVEIS)  1,60 X 1,10</t>
  </si>
  <si>
    <t>M (INCLUSO GUARNIÇÃO E VIDRO LISO INCOLOR)</t>
  </si>
  <si>
    <t>20CM</t>
  </si>
  <si>
    <t>0 X 150CM</t>
  </si>
  <si>
    <t>AO BANDEIRA P/ VIDRO</t>
  </si>
  <si>
    <t>CAO / BANDEIRA VENEZIANA</t>
  </si>
  <si>
    <t>CAO S/ BANDEIRA</t>
  </si>
  <si>
    <t>NICAO</t>
  </si>
  <si>
    <t>IANA 1,20 X 1,20M / GUARNICAO</t>
  </si>
  <si>
    <t>ANA ABRIR/ GUARNICAO S/ BANDEIRA</t>
  </si>
  <si>
    <t>150CM S/ BANDEIRA</t>
  </si>
  <si>
    <t>INCADO 60 X 80CM</t>
  </si>
  <si>
    <t>E CHASSIS COM RODAS</t>
  </si>
  <si>
    <t>3/4"</t>
  </si>
  <si>
    <t>CORRENTES</t>
  </si>
  <si>
    <t>RODIZIO, TRINCOS</t>
  </si>
  <si>
    <t>O, RODIZIO, TRINCOS</t>
  </si>
  <si>
    <t>FOLHA COMPOSTA: DOBRADICA SUPERIOR (101) E INFERIOR (103),TR</t>
  </si>
  <si>
    <t>INCO (502), FECHADURA (520),CONTRA FECHADURA (531),COM CAPUC</t>
  </si>
  <si>
    <t>HINHO</t>
  </si>
  <si>
    <t>PORTA BANHEIRO</t>
  </si>
  <si>
    <t>/6 PRESSAO ATE 70 MCA</t>
  </si>
  <si>
    <t>/3 PRESSAO ATE 2 MCA</t>
  </si>
  <si>
    <t>/6 PRESSAO ATE 30 MCA</t>
  </si>
  <si>
    <t>/10 PRESSAO ATE 100 MCA</t>
  </si>
  <si>
    <t>/10-I PRESSAO ATE 100 MCA</t>
  </si>
  <si>
    <t>POLIMERICOS</t>
  </si>
  <si>
    <t>S POLIMERICOS</t>
  </si>
  <si>
    <t>NAL 3,9 T - IMPACTO DINAMICO 3,33T**CAIX</t>
  </si>
  <si>
    <t>A**</t>
  </si>
  <si>
    <t>E CABIDE</t>
  </si>
  <si>
    <t>N 1200MM,   C/ FURO DN 600 MM</t>
  </si>
  <si>
    <t>N 900 MM,   C/ FURO DN 600 MM</t>
  </si>
  <si>
    <t>MM, ESP =10 CM</t>
  </si>
  <si>
    <t>2CM</t>
  </si>
  <si>
    <t>5CM</t>
  </si>
  <si>
    <t>ES , SOBRECARGA DE 200 KG/M2 , VAO LIVRE MAXIMO DE 5,70M</t>
  </si>
  <si>
    <t>AO ATE 3,50M</t>
  </si>
  <si>
    <t>AO ATE 4,50M</t>
  </si>
  <si>
    <t>AO ATE 5,00M</t>
  </si>
  <si>
    <t>ATE 6,00M</t>
  </si>
  <si>
    <t>O ATE 3,50M</t>
  </si>
  <si>
    <t>O ATE 4,50M</t>
  </si>
  <si>
    <t>O ATE 5,00M</t>
  </si>
  <si>
    <t>S SOBRECARGA 200KG/M2 VAO LIVRE ATE 6,00M</t>
  </si>
  <si>
    <t>TE 7,00M</t>
  </si>
  <si>
    <t>DE 4,00M</t>
  </si>
  <si>
    <t>RGA DE 200 KG/M2 , VAO LIVRE MAXIMO DE 5,70M</t>
  </si>
  <si>
    <t>RGA DE 200 KG/M2 , VAO LIVRE MAXIMO DE 4,75M</t>
  </si>
  <si>
    <t>RGA DE 200 KG/M2 , VAO LIVRE MAXIMO DE 9,50M</t>
  </si>
  <si>
    <t>RGA DE 200 KG/M2 , VAO LIVRE MAXIMO DE 8,30M</t>
  </si>
  <si>
    <t>RGA DE 200 KG/M2 , VAO LIVRE MAXIMO DE 12,65M</t>
  </si>
  <si>
    <t>RRANA)</t>
  </si>
  <si>
    <t>NA)</t>
  </si>
  <si>
    <t>A 1900 LIBRAS , VAZAO DE 150 A 600 LITROS/HORA ,MODELO KARCH</t>
  </si>
  <si>
    <t>ER HD 655 S OU SIMILAR (ELETROLIX,WAP..)</t>
  </si>
  <si>
    <t>O POPULAR</t>
  </si>
  <si>
    <t>ADRAO MEDIO</t>
  </si>
  <si>
    <t>OPULAR</t>
  </si>
  <si>
    <t>IV SEM LADRAO - PADRAO MEDIO</t>
  </si>
  <si>
    <t>SEM LADRAO - PADRAO MEDIO</t>
  </si>
  <si>
    <t>UIV - C/ LADRAO - PADRAO ALTO</t>
  </si>
  <si>
    <t>- C/ LADRAO - PADRAO ALTO</t>
  </si>
  <si>
    <t>HOTINA</t>
  </si>
  <si>
    <t>L CONSMAQ SF OU EQUIV. , MONTADA SOBRE CAMINHAO EQUI. C/EXAU</t>
  </si>
  <si>
    <t>STOR-COMPRESSOR,TANQUE CILINDRICO DE ABERTURA,SISTEMA SEPARA</t>
  </si>
  <si>
    <t>CAO LIQUIDOS</t>
  </si>
  <si>
    <t>TRIAL C/ EXAUSTOR-COMPRESSOR, TANQUE C/LINDRICO C/PORTA DE A</t>
  </si>
  <si>
    <t>BERTURA TOTAL, C/SISTEMA DE SEPARACAO LIQUIDOS,   MONTADA SO</t>
  </si>
  <si>
    <t>00, CAP 8,6 M3, P/ LIMPEZA GALERIAS/ESGS**CAIXA**</t>
  </si>
  <si>
    <t>, ELETRICA, POT. 1.400 W</t>
  </si>
  <si>
    <t>ORTATIL</t>
  </si>
  <si>
    <t>UMINIO FUNDIDO, PORTA LAMPADA E27 COM BRACO METALICO DE 1,50</t>
  </si>
  <si>
    <t>EQUIV</t>
  </si>
  <si>
    <t>EQUIV, C/ LAMPADA MISTA 160W</t>
  </si>
  <si>
    <t>NTE 40W   (COMPLETA, INCL. REATOR AFP PARTIDA RAPIDA 127V E</t>
  </si>
  <si>
    <t>LAMPADA)</t>
  </si>
  <si>
    <t>ENTES 4OW (NAO INCLUI REATOR E LAMP)</t>
  </si>
  <si>
    <t>NTE 20W   (COMPLETA, INCL. REATOR PART RAPIDA E LAMPADA)</t>
  </si>
  <si>
    <t>NTE 40W - (COMPLETA, INCL. REATOR PART RAPIDA E LAMPADA)</t>
  </si>
  <si>
    <t>ENTES 20W TIPO TMS 500 PHILIPS OU EQUIV (COMPLETA, INCL. REA</t>
  </si>
  <si>
    <t>T PART RAP+LAMP+SUP)</t>
  </si>
  <si>
    <t>ENTES 40W (COMPLETA, INCL REATOR PART RAPIDA E LAMPADAS)</t>
  </si>
  <si>
    <t>ENTES 2OW (COMPLETA, INCL. REATOR PART RAPIDA LAMPADAS)</t>
  </si>
  <si>
    <t>ENTES 4OW (COMPLETA, INCL. REATOR PART RAPIDA E LAMPADAS)</t>
  </si>
  <si>
    <t>ENTES 20W (COMPLETA, INCL. REATOR PART RAPIDA E LAMPADAS)</t>
  </si>
  <si>
    <t>ENTES 40W (COMPLETA, INCL. REATOR PART RAPIDA E LAMPADAS)</t>
  </si>
  <si>
    <t>NTE 20W   (NAO INCLUI REATOR E LAMPADA)</t>
  </si>
  <si>
    <t>NTE 40W   (NAO INCLUI REATOR E LAMP)</t>
  </si>
  <si>
    <t>ENTES 2OW (NAO INCLUI REATOR E LAMPADAS)</t>
  </si>
  <si>
    <t>ENTES 40W (NAO INCLUI REATOR E LAMP)</t>
  </si>
  <si>
    <t>ENTES 20W (NAO INCLUI REATOR E LAMP)</t>
  </si>
  <si>
    <t>UIV, P/ LAMPADA A VAPOR DE MERCURIO 400W</t>
  </si>
  <si>
    <t>U EQUIV,  (COMPLETA, INCL. LAMPADA VAPOR MERCURIO 400W)</t>
  </si>
  <si>
    <t>RICO VIDRO LEITOSO BOCA 10CM DIAM 20CM P/ 1 LAMP INCAND, INC</t>
  </si>
  <si>
    <t>L SOQUETE PORCELANA</t>
  </si>
  <si>
    <t>INCL BASE/ARO METALICA OU PLASTICO C/ SOQUETE P/ 1 LAMP INCA</t>
  </si>
  <si>
    <t>ND 60W - LINHA POPULAR</t>
  </si>
  <si>
    <t>U EQUIV, C/ LAMPADA INCANDESCENTE DE 100W</t>
  </si>
  <si>
    <t>U EQUIV   (COMPLETA, INCL. LAMPADA INCANDESCENTE DE 200W)</t>
  </si>
  <si>
    <t>U EQUIV   (COMPLETA, INCL. LAMPADA INCANDESCENTE DE 300W)</t>
  </si>
  <si>
    <t>E ÁGUA PARA SERVIÇOS LEVES E MÉDIOS</t>
  </si>
  <si>
    <t>UBO INT BORRACHA SINT ABNT TP 1 P/ INST PR, COMP C/ UNIOES E</t>
  </si>
  <si>
    <t>EMPAT INT LATAO C/ ENG RAP E ANEIS EXP P/ EMP MANG COBRE D</t>
  </si>
  <si>
    <t>= 1 1/2 L = 10M</t>
  </si>
  <si>
    <t>= 1 1/2 L = 15M</t>
  </si>
  <si>
    <t>= 1 1/2 L = 20M</t>
  </si>
  <si>
    <t>= 1 1/2 L = 25M</t>
  </si>
  <si>
    <t>= 1 1/2 L = 30M</t>
  </si>
  <si>
    <t>= 2 1/2 L = 10M</t>
  </si>
  <si>
    <t>= 2 1/2 L = 15M</t>
  </si>
  <si>
    <t>= 2 1/2 L = 20M</t>
  </si>
  <si>
    <t>= 2 1/2 L = 25M</t>
  </si>
  <si>
    <t>= 2 1/2 L = 30M</t>
  </si>
  <si>
    <t>UBO INT BORRACHA SINT ABNT TP 1 P/ INSTALACOES PREDIAIS D =</t>
  </si>
  <si>
    <t>UBO INT BORRACHA SINT ABNT TP 1 P/ INSTALACOES PREDIAIS PR D</t>
  </si>
  <si>
    <t>CAIXA E ANEL EM ACO ESTAMPADO 1020, ACABAMENTO EM PINTURA EL</t>
  </si>
  <si>
    <t>ETROSTATICA EM EPOXI PRETO 0U EQUIV</t>
  </si>
  <si>
    <t>SP, RETO, CAIXA E ANEL EM ACO ESTAMPADO 1020, ACABAMENTO EM</t>
  </si>
  <si>
    <t>PINTURA ELETROSTATICA EM EPOXI PRETO</t>
  </si>
  <si>
    <t>P TIPO    VIAPOL GLASS APP 3MM OU EQUIV</t>
  </si>
  <si>
    <t>TOMEROS DESBS TIPO TORODIM ALUMINIO E = 3MM VIAPOL OU EQUIV</t>
  </si>
  <si>
    <t>MEROS DE APP TIPO TORODIM APP 3MM VIAPOL OU EQUIV</t>
  </si>
  <si>
    <t>MEROS DE APP TIPO TORODIM 4MM VIAPOL OU EQUIV</t>
  </si>
  <si>
    <t>MEROS DE APP TIPO TORODIM 5MM VIAPOL OU EQUIV</t>
  </si>
  <si>
    <t>R 15352</t>
  </si>
  <si>
    <t>AS FACES,  E = 0,50 MM, NBR 15352</t>
  </si>
  <si>
    <t>AS FACES, E = 0,75 MM, NBR 15352</t>
  </si>
  <si>
    <t>AS FACES, E = 1,50 MM, NBR 15352</t>
  </si>
  <si>
    <t>AS FACES, E = 2,00 MM, NBR 15352</t>
  </si>
  <si>
    <t>AS FACES, E = 2,50 MM, NBR 15352</t>
  </si>
  <si>
    <t>MM, NBR 15352</t>
  </si>
  <si>
    <t>AS FACES E = 0,80 MM, NBR 15352</t>
  </si>
  <si>
    <t>DE CONCRETO SIMPLES   DN200 A DN600 X 1000 A 1500MM DE COMPR</t>
  </si>
  <si>
    <t>P/ FAB DE PISOS INTERTRAVADOS PAV'S E BLOCOS DE CONCRETO -</t>
  </si>
  <si>
    <t>MENEGOTTI</t>
  </si>
  <si>
    <t>/ DISCO * ATE 20" * TIPO CLIPPER OU EQUIV (INCL MANUTENCAO/O</t>
  </si>
  <si>
    <t>PERACAO)</t>
  </si>
  <si>
    <t>OTOR A  GASOLINA, 8,25 HP, C/ DISCO ATE 20"</t>
  </si>
  <si>
    <t>OR 10 CV</t>
  </si>
  <si>
    <t>(MANUAL)</t>
  </si>
  <si>
    <t>OPELIDA,  MOTOR DIESEL 24 HP</t>
  </si>
  <si>
    <t>OPELIDA,  MOTOR DIESEL 30 HP</t>
  </si>
  <si>
    <t>W 1000 L, POTÊNCIA 173 HP (IMPORTADA)</t>
  </si>
  <si>
    <t>MODELO MCF,  C/ MOTOR ELETRICO 2 HP</t>
  </si>
  <si>
    <t>ZZI OU EQUIV</t>
  </si>
  <si>
    <t>,60 A 1,20 X 2,10M   MADEIRA REGIONAL 1A</t>
  </si>
  <si>
    <t>,60 A 1,20 X 2,10M MADEIRA REGIONAL 2A</t>
  </si>
  <si>
    <t>0 A 1,20 X 2,10M MADEIRA REGIONAL 2A</t>
  </si>
  <si>
    <t>A 1,20 X 2,10M MADEIRA REGIONAL 1A</t>
  </si>
  <si>
    <t>7 KG OU EQUIV</t>
  </si>
  <si>
    <t>6 KG OU EQUIV</t>
  </si>
  <si>
    <t>A 44 KG OU EQUIV</t>
  </si>
  <si>
    <t>INCLUSIVE CONJUNTO DE MANGUEIRAS ( 2 X 15M)</t>
  </si>
  <si>
    <t>ELO TEX-33KG,  CONSUMO DE AR 90PCM</t>
  </si>
  <si>
    <t>LO TEX 22 PS</t>
  </si>
  <si>
    <t>LO TEX 32 P</t>
  </si>
  <si>
    <t>LO TEX-270PS</t>
  </si>
  <si>
    <t>ELO BBD 12 T</t>
  </si>
  <si>
    <t>ELO RH 656</t>
  </si>
  <si>
    <t>ELO RH 658</t>
  </si>
  <si>
    <t>P CARBOPLASTICO 2 OTTO BAUMGART OU MARCA EQUIVALENTE</t>
  </si>
  <si>
    <t>OTTO BAUMGART OU MARCA EQUIVALENTE</t>
  </si>
  <si>
    <t>EMBALAGEM 250G</t>
  </si>
  <si>
    <t>RT OU MARCA EQUIVALENTE</t>
  </si>
  <si>
    <t>ART OU MARCA EQUIVALENTE</t>
  </si>
  <si>
    <t>JAZIDA - SEM TRANSPORTE</t>
  </si>
  <si>
    <t>OM TRANSPORTE ATÉ 10 KM</t>
  </si>
  <si>
    <t>CABO DE ACO REVESTIDO EM PVC COMPRIM= DE 200M</t>
  </si>
  <si>
    <t>M P/ GALPOES</t>
  </si>
  <si>
    <t>E COMPRIMENTO DE 1,00 M</t>
  </si>
  <si>
    <t>XIV IMPERM</t>
  </si>
  <si>
    <t>O, OTTO BAUMGART OU MARCA EQUIVALENTE.</t>
  </si>
  <si>
    <t>MARCA MENEGOTTI OU EQUIV</t>
  </si>
  <si>
    <t>NBR 8169</t>
  </si>
  <si>
    <t>RO) - NBR 8169</t>
  </si>
  <si>
    <t>OCA IS 3 X 3" MARCA DANCOR SERIE AAE MOD. 725 - TJM HM/ Q =</t>
  </si>
  <si>
    <t>6M / 91,5M3 / H A 3 1M / 28,5 M3 /H**CAIXA**"</t>
  </si>
  <si>
    <t>A   3,5CV MARCA BRANCO MOD. 710,HM/Q = 6M/33M3 / H A 36M/ 10</t>
  </si>
  <si>
    <t>M3 / H**CAIXA**"</t>
  </si>
  <si>
    <t>R A GASOLINA * 7HP, HM/Q = 5M/25M3/H A 45M/3M3/H *"</t>
  </si>
  <si>
    <t>DI ESEL * 10,5CV * BOCAIS 3" X 4" * HM/Q = 40 M/3,2M3/H A 9</t>
  </si>
  <si>
    <t>0M/7,3M3/H*"</t>
  </si>
  <si>
    <t>C A BRANCO MOD. 715 HM/Q = 6M/16,8M3/H A 38M/6,6M 3/H**CAIXA</t>
  </si>
  <si>
    <t>EM,  SAIDA 1 1/2"</t>
  </si>
  <si>
    <t>*   P/ DRENAGEM, SAIDA 2" HM = * 20 M *"</t>
  </si>
  <si>
    <t>V P / DRENAGEM, SAIDA 3", HM = * 20 M *"</t>
  </si>
  <si>
    <t>R    DIESEL OU GASOLINA * 6HP HM/Q = 10M/18M3/H A 65M/3M3/H*</t>
  </si>
  <si>
    <t>(INCL MANUT/OPERACAO)</t>
  </si>
  <si>
    <t>T**CAIXA**</t>
  </si>
  <si>
    <t>- 177 HP**CAIXA**</t>
  </si>
  <si>
    <t>TA)</t>
  </si>
  <si>
    <t>ILAR</t>
  </si>
  <si>
    <t>RCAS</t>
  </si>
  <si>
    <t>MM2 ISOL. 6/10KV EM EPR - BORRACHA DE SILICONE</t>
  </si>
  <si>
    <t>MM2 ISOL, 3,6/6KV EM EPR - BORRACHA DE SILICONE</t>
  </si>
  <si>
    <t>0MM2 ISOL. 15/25KV EM EPR - BORRACHA DE SILICONE</t>
  </si>
  <si>
    <t>MM2 ISOL. 20/35KV EM EPR - BORRACHA DE SILICONE</t>
  </si>
  <si>
    <t>5MM2 ISOL. 20/35KV EM EPR</t>
  </si>
  <si>
    <t>, PARA CABO 10/16MM2 ISOL. 3,6KV EM EPR - BORRACHA DE SILICO</t>
  </si>
  <si>
    <t>NE</t>
  </si>
  <si>
    <t>MM2 ISOL 6/10KV EM EPR- BORRACHA DE SILICONE</t>
  </si>
  <si>
    <t>MM2 ISOL.3,6 /6KV EM EPR - BORRACHA DE SILICONE</t>
  </si>
  <si>
    <t>0MM2 ISOLACAO 15/25KV EM EPR - BORRACHA DE SILICONE</t>
  </si>
  <si>
    <t>MM2 ISOLACAO 8,7/15KV EM EPR - BORRACHA DE SILICONE</t>
  </si>
  <si>
    <t>5MM2   ISOLACAO 20/35KV EM EPR - BORRACHA DE SILICONE</t>
  </si>
  <si>
    <t>ERACIONAL* 9 T * TIPO CATERPILAR 924 - F II NACIONAL OU EQUI</t>
  </si>
  <si>
    <t>V (INCL MANUTENCAO/OPERACAO)</t>
  </si>
  <si>
    <t>W - 20 EOU EQUIV (INCL MANUTENCAO/OPERACAO)</t>
  </si>
  <si>
    <t>PERACIONAL * 16 T * TIPO CATERPILAR 950 - F II NACIONAL OU E</t>
  </si>
  <si>
    <t>PACIDADE DA CACAMBA 1,53 A 1,91 M3 - PESO OPERACIONAL 10.334</t>
  </si>
  <si>
    <t>KG**CAIXA**</t>
  </si>
  <si>
    <t>HP - CAPACIDADE DA CACAMBA 1,4 A 1,7 M3 - PESO OPERACIONAL</t>
  </si>
  <si>
    <t>9.100 KG</t>
  </si>
  <si>
    <t>HP - CAPACIDADE DA CACAMBA 2,1 A 2,8 M3 - PESO OPERACIONAL</t>
  </si>
  <si>
    <t>13.030 KG**CAIXA**</t>
  </si>
  <si>
    <t>HP - CAPACIDADE DA CACAMBA. 2,5 A 3,3 M3 - PESO OPERACIONAL</t>
  </si>
  <si>
    <t>17.428 KG**CAIXA**</t>
  </si>
  <si>
    <t>HP-190 HP - CAPACIDADE DA CACAMBA 2,1A 3,06M3-PESO OPERACIO</t>
  </si>
  <si>
    <t>NAL 16,2T**CAIXA**</t>
  </si>
  <si>
    <t>- CAPACIDADE DA CACMBA 1,8 M3 - PESO OPERACIONAL 8,9 T**CAIX</t>
  </si>
  <si>
    <t>20V ) E 150V ( VN = 127V ), CORR. MAX. 19,5KA</t>
  </si>
  <si>
    <t>ENSAO NOMINAL 15KV, 5KA</t>
  </si>
  <si>
    <t>ENSAO NOMINAL 30KV, 10KA</t>
  </si>
  <si>
    <t>E ARRUELA DE PRESSAO/MEDIA</t>
  </si>
  <si>
    <t>A FOGO</t>
  </si>
  <si>
    <t>MEDIA</t>
  </si>
  <si>
    <t>EDIA</t>
  </si>
  <si>
    <t>ORCA CEGA, ARRUELA E BUCHA DE NYLON S-10</t>
  </si>
  <si>
    <t>2MM (NR.3 X 1/2")</t>
  </si>
  <si>
    <t>6MM</t>
  </si>
  <si>
    <t>5MM (NR.10 X 2.1/2")</t>
  </si>
  <si>
    <t>INCAGEM A FOGO</t>
  </si>
  <si>
    <t>, ARRUELA E BUCHA DE NYLON S-8</t>
  </si>
  <si>
    <t>, ARRUELA E BUCHA NYLON S-10</t>
  </si>
  <si>
    <t>X 65MM</t>
  </si>
  <si>
    <t>X 100MM</t>
  </si>
  <si>
    <t>10MM (3/8")</t>
  </si>
  <si>
    <t>20MM (3/4")   "</t>
  </si>
  <si>
    <t>25MM (1")</t>
  </si>
  <si>
    <t>30MM (1.1/4")</t>
  </si>
  <si>
    <t>40MM (1.1/2")</t>
  </si>
  <si>
    <t>45MM (1.3/4")</t>
  </si>
  <si>
    <t>50MM (2") "</t>
  </si>
  <si>
    <t>65MM (2.1/2") "</t>
  </si>
  <si>
    <t>/ PORCA E ARRUELA LISA/LEVE</t>
  </si>
  <si>
    <t>ORCA E ARRUELA DE PESSAO/MEDIA</t>
  </si>
  <si>
    <t>49 - INCL BUCHA NYLON S-10</t>
  </si>
  <si>
    <t>IMENTO</t>
  </si>
  <si>
    <t>MENTO</t>
  </si>
  <si>
    <t>M FRETE)</t>
  </si>
  <si>
    <t>OTE 500G)</t>
  </si>
  <si>
    <t>OTE 5000G)</t>
  </si>
  <si>
    <t>LAR</t>
  </si>
  <si>
    <t>DE  2,5 X 2,5 CM  (CEDRINHO OU EQUIVALENTE)</t>
  </si>
  <si>
    <t>PARELHADA</t>
  </si>
  <si>
    <t>ELHADA</t>
  </si>
  <si>
    <t>5CM)</t>
  </si>
  <si>
    <t>M)</t>
  </si>
  <si>
    <t>11,5)</t>
  </si>
  <si>
    <t>O APARELHADA</t>
  </si>
  <si>
    <t>LHADA</t>
  </si>
  <si>
    <t>HADA</t>
  </si>
  <si>
    <t>9") NAO APARELHADA</t>
  </si>
  <si>
    <t>APARELHADA</t>
  </si>
  <si>
    <t>O APARELHEDA"</t>
  </si>
  <si>
    <t>ARELHADA</t>
  </si>
  <si>
    <t>NAO APARELHADA</t>
  </si>
  <si>
    <t>MOLDURADA P/ ACAB LATERAL TELHADOS CERÂMICOS (ABA, TABEIRA,</t>
  </si>
  <si>
    <t>VISTA, RIPAO MOLD, ESPELHO, TESTEIRA ETC.)</t>
  </si>
  <si>
    <t>QUADRIAS OU RODAPE</t>
  </si>
  <si>
    <t>RIAS OU RODAPE</t>
  </si>
  <si>
    <t>ADA</t>
  </si>
  <si>
    <t>RETE)</t>
  </si>
  <si>
    <t>EM FRETE)</t>
  </si>
  <si>
    <t>ENTO ETC</t>
  </si>
  <si>
    <t>= 15CM</t>
  </si>
  <si>
    <t>(4,36KG/M)</t>
  </si>
  <si>
    <t>KG/M)</t>
  </si>
  <si>
    <t>G/M)</t>
  </si>
  <si>
    <t>/M)</t>
  </si>
  <si>
    <t>DIAM 3,0CM</t>
  </si>
  <si>
    <t>,0KG OU EQUIV</t>
  </si>
  <si>
    <t>HETA</t>
  </si>
  <si>
    <t>PLURIGOMA PRETO</t>
  </si>
  <si>
    <t>GOMA PRETO</t>
  </si>
  <si>
    <t>OMA PRETO</t>
  </si>
  <si>
    <t>RIGOMA PRETO</t>
  </si>
  <si>
    <t>URIGOMA PRETO</t>
  </si>
  <si>
    <t>PRETO PLURIGOMA</t>
  </si>
  <si>
    <t>ELADO, COR VERDE MUSGO</t>
  </si>
  <si>
    <t>I.15 PLURIGOMA PRETO</t>
  </si>
  <si>
    <t>L OU EQUIV</t>
  </si>
  <si>
    <t>E = 2 CM</t>
  </si>
  <si>
    <t>CM PARA PISOS</t>
  </si>
  <si>
    <t>GALVANIZADA NUM 22 (NAO INCLUI COLOCACAO)</t>
  </si>
  <si>
    <t>GALVANIZADA NUM 26 (NAO INCLUI COLOCACAO)</t>
  </si>
  <si>
    <t>HETAO</t>
  </si>
  <si>
    <t>VESTIMENTO</t>
  </si>
  <si>
    <t>STIMENTO</t>
  </si>
  <si>
    <t>ENTO</t>
  </si>
  <si>
    <t>3CM P/ PAREDE</t>
  </si>
  <si>
    <t>RAPIDA    HEY'DI, VIAPOL OU EQUIV</t>
  </si>
  <si>
    <t>ULTRA RAPIDA   HEY'DI, VIAPOL OU EQUIV</t>
  </si>
  <si>
    <t>IBRÁS REF. 3083.3047-00 OU SIMILAR</t>
  </si>
  <si>
    <t>1 FOLHA E = 10MM (SEM FERRAGENS E SEM COLOCAÇÃO)</t>
  </si>
  <si>
    <t>GALV NATURAL - 2,0 X 2,50M - MANUAL - COMPLETA - COLOCADA</t>
  </si>
  <si>
    <t>- 2,0 X 2,50M - MANUAL - COMPLETA - COLOCADA</t>
  </si>
  <si>
    <t>GALV NATURAL - 2FLS DE 2,0 X 2,60M - MANUAL - COMPLETA - COL</t>
  </si>
  <si>
    <t>OCADA</t>
  </si>
  <si>
    <t>NG OU CIRCULO - ACAB GALV NATURAL - 2,0 X 2,50M - MANUAL - C</t>
  </si>
  <si>
    <t>OMPLETA - COLOCADA</t>
  </si>
  <si>
    <t>O/CHAPA 16 OU PERFIL ESTEIRA GRILL REFORCADA TIJOLINHO - ACA</t>
  </si>
  <si>
    <t>B GALV NATURAL - 2,0 X 2,50M - MANUAL - COMPLETA - COLOCADA"</t>
  </si>
  <si>
    <t>ARNICAO 87 X 210CM</t>
  </si>
  <si>
    <t>ICAO 87 X 210CM</t>
  </si>
  <si>
    <t>UARNICAO 160 X 210CM</t>
  </si>
  <si>
    <t>RIR C/ POSTIGO P/ VIDRO 87 X 210CM</t>
  </si>
  <si>
    <t>RIR C/ TRAVESSAS P/ VIDRO 87 X 210CM</t>
  </si>
  <si>
    <t>RIR C/ VENEZIANA 80 X 210CM</t>
  </si>
  <si>
    <t>RIR C/ VENEZIANA 87 X 210CM</t>
  </si>
  <si>
    <t>IDRO,  1,80 X 2,10 M (INCLUSO GUARNIÇÃO E VIDRO LISO INCOLOR</t>
  </si>
  <si>
    <t>PLETA 87 X 210CM</t>
  </si>
  <si>
    <t>TA 87 X 210CM</t>
  </si>
  <si>
    <t>210CM</t>
  </si>
  <si>
    <t>90 X 210CM</t>
  </si>
  <si>
    <t>X 3,5CM</t>
  </si>
  <si>
    <t>3,5CM</t>
  </si>
  <si>
    <t>3,5 CM</t>
  </si>
  <si>
    <t>AO P/ VIDRO</t>
  </si>
  <si>
    <t>X 210CM</t>
  </si>
  <si>
    <t>CM - LINHA POPULAR (CHAPA FINA - NUM 20 A 24)</t>
  </si>
  <si>
    <t>GALPOES</t>
  </si>
  <si>
    <t>1 TROPICO</t>
  </si>
  <si>
    <t>2 TROPICO</t>
  </si>
  <si>
    <t>R 8451</t>
  </si>
  <si>
    <t>BR 8451</t>
  </si>
  <si>
    <t>RDO COM NBR 8451</t>
  </si>
  <si>
    <t>DO COM NBR 8451</t>
  </si>
  <si>
    <t>M, C/ BASE</t>
  </si>
  <si>
    <t>M, S/ BASE</t>
  </si>
  <si>
    <t>9M, S/ BASE</t>
  </si>
  <si>
    <t>BASE H = 7,00M</t>
  </si>
  <si>
    <t>BASE H = 9,00M</t>
  </si>
  <si>
    <t>SE</t>
  </si>
  <si>
    <t>OU VAPOR MERCURIO E27, TIPO Z-15 PETERCO OU EQUIV</t>
  </si>
  <si>
    <t>ODIO 250 W A 500 W, CABECEIRAS EM ALUMINIO FUNDIDO, CORPO EM</t>
  </si>
  <si>
    <t>ALUMINIO ANODIZADO, PARA LAMPADA E40 FECHAMENTO EM VIDRO TE</t>
  </si>
  <si>
    <t>MPERADO.</t>
  </si>
  <si>
    <t>3 X 9CM</t>
  </si>
  <si>
    <t>/ FURO P/ CHAVE - 4 X 10CM</t>
  </si>
  <si>
    <t>/ 6 DISJUNTORES UNIPOLARES EM CHAPA DE ACO GALV</t>
  </si>
  <si>
    <t>/ 8 DISJUNTORES UNIPOLARES EM CHAPA DE ACO GALV</t>
  </si>
  <si>
    <t>DISJUNTORES UNIPOLARES EM CHAPA DE ACO GALV</t>
  </si>
  <si>
    <t>12 DISJUNTORES UNIPOLARES EM CHAPA DE ACO GALV</t>
  </si>
  <si>
    <t>15 DISJUNTORES UNIPOLARES EM CHAPA DE ACO GALV</t>
  </si>
  <si>
    <t>18 DISJUNTORES UNIPOLARES EM CHAPA DE ACO GALV</t>
  </si>
  <si>
    <t>24 DISJUNTORES UNIPOLARES EM CHAPA DE ACO GALV</t>
  </si>
  <si>
    <t>27 DISJUNTORES UNIPOLARES EM CHAPA DE ACO GALV</t>
  </si>
  <si>
    <t>30 DISJUNTORES UNIPOLARES EM CHAPA DE ACO GALV</t>
  </si>
  <si>
    <t>30 DISJUNTORES UNIPOLARES EM CHAPA DE FERRO GALV</t>
  </si>
  <si>
    <t>32 DISJUNTORES UNIPOLARES EM CHAPA DE ACO GALV</t>
  </si>
  <si>
    <t>40 DISJUNTORES UNIPOLARES EM CHAPA DE ACO GALV COM CHAVE GE</t>
  </si>
  <si>
    <t>RAL TRIFASICA</t>
  </si>
  <si>
    <t>40 DISJUNTORES UNIPOLARES EM CHAPA DE FERRO GALV</t>
  </si>
  <si>
    <t>50 DISJUNTORES UNIPOLARES EM CHAPA DE ACO GALV</t>
  </si>
  <si>
    <t>60 DISJUNTORES UNIPOLARES EM CHAPA DE ACO GALV</t>
  </si>
  <si>
    <t>TORES UNIPOLARES, COM PORTA EM CHAPA DE ACO GALV</t>
  </si>
  <si>
    <t>TORES UNIPOLARES, EM CHAPA DE ACO GALV</t>
  </si>
  <si>
    <t>TORES UNIPOLARES, S/ PORTA, EM CHAPA DE ACO GALV</t>
  </si>
  <si>
    <t>TORES UNIPOLARES, S/ PORTA, EM CHAPA DE ACO GALV,</t>
  </si>
  <si>
    <t>NTORES UNIPOLARES, S/ PORTA EM CHAPA DE ACO GALV</t>
  </si>
  <si>
    <t>P/4 DISJUNTORES UNIPOLARES EM CHAPA DE ACO GALV</t>
  </si>
  <si>
    <t>/ 18 DISJUNTORES UNIPOLARES, EM CHAPA DE ACO GALV</t>
  </si>
  <si>
    <t>/ 24 DISJUNTORES UNIPOLARES, EM CHAPA DE ACO GALV</t>
  </si>
  <si>
    <t>O DE PONTO DE FORCA PARA ELEVADOR</t>
  </si>
  <si>
    <t>AR OU EQUIV</t>
  </si>
  <si>
    <t>BRANCA</t>
  </si>
  <si>
    <t>S  ETC</t>
  </si>
  <si>
    <t>ETC</t>
  </si>
  <si>
    <t>ANCA</t>
  </si>
  <si>
    <t>CA</t>
  </si>
  <si>
    <t>0V</t>
  </si>
  <si>
    <t>7V</t>
  </si>
  <si>
    <t>V</t>
  </si>
  <si>
    <t>ID)</t>
  </si>
  <si>
    <t>MM X 25,4MM X 31,75MM)</t>
  </si>
  <si>
    <t>LO W 1900, DIESEL, POTÊNCIA  435 HP</t>
  </si>
  <si>
    <t>X 125MM</t>
  </si>
  <si>
    <t>X 150MM</t>
  </si>
  <si>
    <t>X 200MM</t>
  </si>
  <si>
    <t>X 250MM</t>
  </si>
  <si>
    <t>X 300MM</t>
  </si>
  <si>
    <t>X 350MM</t>
  </si>
  <si>
    <t>ENDIO ENGATE RAPIDO 2.1/2" X 1.1/2"</t>
  </si>
  <si>
    <t>E E-27"</t>
  </si>
  <si>
    <t>MERCURIO/SODIO, CORPO EM ALUMINIO COM PINTURA EPOXI, PARA L</t>
  </si>
  <si>
    <t>AMPADA E-27 DE 300 W, COM SUPORTE REDONDO E ALCA REGULAVEL P</t>
  </si>
  <si>
    <t>ARA FIXACAO.</t>
  </si>
  <si>
    <t>- NB 5648</t>
  </si>
  <si>
    <t>SIMPLES</t>
  </si>
  <si>
    <t>MPLES</t>
  </si>
  <si>
    <t>/1</t>
  </si>
  <si>
    <t>1/2", PARA HIDRANTES EM INSTALAÇÃO PREDIAL DE INCÊNDIO</t>
  </si>
  <si>
    <t>PLES</t>
  </si>
  <si>
    <t>GASOLINA DE 11 HP**CAIXA**</t>
  </si>
  <si>
    <t>R DE TORQUE  (INCL MANUTENCAO/OPERACAO E COMBUSTÍVEL)</t>
  </si>
  <si>
    <t>O MECANICA  (INCL MANUTENCAO/OPERACAO E COMBUSTÍVEL )</t>
  </si>
  <si>
    <t>4WD, TRACAO 4 X 4, 86CV, CAP. 0,23/0,79M3**CAIXA**</t>
  </si>
  <si>
    <t>- 2WD, 79HP, CAP. 0,21/0,76M3**CAIXA**</t>
  </si>
  <si>
    <t>, CAÇAMBA CAP. MÍN. 0,73M3, PESO OPERACIONAL MÍN. 6500KG, PR</t>
  </si>
  <si>
    <t>OFUNDIDADE DE ESCAVAÇÃO SUPERIOR A 4,0M (INCLUSIVE MANUTENCA</t>
  </si>
  <si>
    <t>O/OPERACAO E COMBUSTÍVEL).</t>
  </si>
  <si>
    <t>, CAÇAMBA CAP. MIN. 0,7M3, PESO OPERACIONAL MIN. 6500 KG, PR</t>
  </si>
  <si>
    <t>OFUNDIDADE DE ESCAVAÇÃO SUPERIOR A 4,00M.</t>
  </si>
  <si>
    <t>LTA RESISTÊNCIA MECÂNICA, TIPO SIKAFLOOR 82 OU MARCA EQUIVAL</t>
  </si>
  <si>
    <t>ENTE</t>
  </si>
  <si>
    <t>SIKA TOP 107 OU EQUIVALENTE</t>
  </si>
  <si>
    <t>P VIAPLUS 1000 VIAPOL OU MARCA EQUIVALENTE</t>
  </si>
  <si>
    <t>OR A GASOLINA</t>
  </si>
  <si>
    <t>ELETR APARENTE</t>
  </si>
  <si>
    <t>PILLAR, MODELO PS-360C, POTÊNCIA 150CV - PESO OPERACIONAL 8,</t>
  </si>
  <si>
    <t>5 T</t>
  </si>
  <si>
    <t>IÁVEL, DYNAPAC, MODELO CP-221, POTÊNCIA 100HP - PESO SEM/COM</t>
  </si>
  <si>
    <t>LASTRO 11,8/21T</t>
  </si>
  <si>
    <t>, MODELO AP-26, POTÊNCIA 111HP - PESO SEM/COM LASTRO 11/26T</t>
  </si>
  <si>
    <t>IA 111HP - PESO SEM/COM LASTRO 9,5/22,4T.</t>
  </si>
  <si>
    <t>ALTO, DYNAPAC, MODELO CP-271, POTÊNCIA 100HP - PESO MÁXIMO O</t>
  </si>
  <si>
    <t>PERACIONAL 12,4T - IMPACTO DINÂMICO SEM/COM LASTRO 13,7/30T</t>
  </si>
  <si>
    <t>45HP, PESO VAZIO/C/ LASTRO 9,8/27 T, P/ SELAGEM ASFALTICA, T</t>
  </si>
  <si>
    <t>IPO DYNAPAC CP-27 OU EQUIV (INCL MANUTENCAO/OPERACAO)</t>
  </si>
  <si>
    <t>4HP, PESO VAZIO/C/ LASTRO 7,6/22 T P/ SELAGEM ASFALTICA TIPO</t>
  </si>
  <si>
    <t>DYNAPAC CP - 22 OU EQUIV (INCL MANUTENCAO/OPERACAO)</t>
  </si>
  <si>
    <t>PAC, MODELO CA-150STD, POTÊNCIA 80HP - PESO OPERACIONAL 7,2T</t>
  </si>
  <si>
    <t>- IMPACTO DINÂMICO  11,1/11,6</t>
  </si>
  <si>
    <t>MPACTO 6 A 9T, TIPO MULLER RT-82H OU EQUIV (INCL MANUTENCAO/</t>
  </si>
  <si>
    <t>PACTO 15,4T TIPO DYNAPAC CH-44 OU EQUIV</t>
  </si>
  <si>
    <t>IMPACTO 20,7T TIPO DYNAPAC CFB-66 OU EQUIV</t>
  </si>
  <si>
    <t>AC, MODELO CA-250P, POTÊNCIA 110HP - PESO OPERACIONAL 13,5 T</t>
  </si>
  <si>
    <t>7T, FORCA IMPACTO 20,7T TIPO DYNAPAC CF B-66 OU EQUIV</t>
  </si>
  <si>
    <t>T, FORCA IMPACTO 15,4T TIPO DYNAPAC CH-44 OU EQUIV</t>
  </si>
  <si>
    <t>VT-8, POTÊNCIA 13HP - PESO OPERACIONAL 1,7T - IMPACTO DINÂMI</t>
  </si>
  <si>
    <t>CO 4,1T</t>
  </si>
  <si>
    <t>A SOLOS/ASFALTO, DYNAPAC, MODELO CC-102, POTÊNCIA 29HP - PES</t>
  </si>
  <si>
    <t>O MÁXIMO OPERACIONAL 2,46T - IMPACTO DINÂMICO 3,42T</t>
  </si>
  <si>
    <t>NAPAC, MODELO CC-422, POTÊNCIA 125HP - PESO MÁXIMO OPERACION</t>
  </si>
  <si>
    <t>AL 11,2T</t>
  </si>
  <si>
    <t>LTO, PESO 7,5T, FORCA IMPACTO 13 A 19,2 T TIPO DYNAPAC CA-15</t>
  </si>
  <si>
    <t>A OU EQUIV (INCL MANUTENCAO/OPERACAO)</t>
  </si>
  <si>
    <t>S, PESO 6,58T, FORCA IMPACTO 18 T, TIPO DYNAPAC CA- 15 OU EQ</t>
  </si>
  <si>
    <t>UIV (INCL MANUTENCAO/OPERACAO)</t>
  </si>
  <si>
    <t>MPACTO 18T, TIPO MULLER VAP-70 L OU EQUIV (INCL MANUTENCAO/O</t>
  </si>
  <si>
    <t>MPACTO 11T, TIPO MULLER VAP-SSA OU EQUIV (INCL MANUTENCAO/OP</t>
  </si>
  <si>
    <t>MPACTO 11T, TIPO MULLER VAP-SSL OU EQUIV (INCL MANUTENCAO/OP</t>
  </si>
  <si>
    <t>PESO 1,9T FORCA IMPACTO 4,2 T TIPO DYNAPAC CG -11 OU EQUIV</t>
  </si>
  <si>
    <t>(INCL MANUTENCAO/OPERACAO)</t>
  </si>
  <si>
    <t>HP PESO 11,1T, FORCA IMPACTO 31,1 TIPO DYNAPAC CA-25 PD OU E</t>
  </si>
  <si>
    <t>P, FORCA IMPACTO 19T, TIPO MULLER VAP-SSP OU EQUIV (INCL MAN</t>
  </si>
  <si>
    <t>UTENCAO/OPERACAO)</t>
  </si>
  <si>
    <t>, POTÊNCIA 150HP - PESO MÁXIMO OPERACIONAL 9,8T - IMPACTO DI</t>
  </si>
  <si>
    <t>NÂMICO 18,24/26,74T</t>
  </si>
  <si>
    <t>DYNAPAC, MODELO CA-250STD, POTÊNCIA 110HP - PESO OPERACIONA</t>
  </si>
  <si>
    <t>L 13,5T - IMPACTO DINÂMICO 12/25T</t>
  </si>
  <si>
    <t>, MODELO CA-150A, POTÊNCIA 80HP - PESO OPERACIONAL 8,1T</t>
  </si>
  <si>
    <t>MODELO VAP-55L, POTÊNCIA 83CV - PESO OPERACIONAL 6,6T - IMP</t>
  </si>
  <si>
    <t>ACTO DINÂMICO 18,5/11,5T</t>
  </si>
  <si>
    <t>SOLOS, DYNAPAC, MODELO CA-150A, POTÊNCIA 80HP - PESO MÁXIMO</t>
  </si>
  <si>
    <t>OPERACIONAL 8,1T</t>
  </si>
  <si>
    <t>ROLE REMOTO), DYNAPAC, MODELO LP-8500, POTÊNCIA 17HP - PESO</t>
  </si>
  <si>
    <t>OPERACIONAL 1,65 T</t>
  </si>
  <si>
    <t>RAÇÃO NO TAMBOR, DYNAPAC, MODELO CA-250PD, POTÊNCIA 110HP -</t>
  </si>
  <si>
    <t>PESO MÁXIMO OPERACIONAL 13,65T - IMPACTO DINÂMICO 30,6T</t>
  </si>
  <si>
    <t>AC, MODELO CA-150P, POTÊNCIA 80HP - PESO MÁXIMO OPERACIONAL</t>
  </si>
  <si>
    <t>8,8T - IMPACTO DINÂMICO 14,58T</t>
  </si>
  <si>
    <t>AP-70P, POTÊNCIA 150HP - PESO OPERACIONAL 9,8T - IMPACTO DIN</t>
  </si>
  <si>
    <t>ÂMICO 31,75T</t>
  </si>
  <si>
    <t>CVR-15L, POTÊNCIA 65CV - PESO 3,8T - IMPACTO DINÂMICO 18,3T</t>
  </si>
  <si>
    <t>RT-82H, POTÊNCIA 58CV - PESO SEM/COM LASTRO 6,5/9,4T</t>
  </si>
  <si>
    <t>A SOLO/ASFALTO, DYNAPAC, MODELO CC-142, POTÊNCIA 45HP - PESO</t>
  </si>
  <si>
    <t>MÁXIMO OPERACIONAL 4,4T - IMPACTO DINÂMICO 3,1T</t>
  </si>
  <si>
    <t>YNAPAC, MODELO CC-900, POTÊNCIA 23,5HP - PESO MÁXIMO OPERACI</t>
  </si>
  <si>
    <t>ONAL 1600KG - IMPACTO DINÂMICO 1,73T</t>
  </si>
  <si>
    <t>KW (1,44 HP), PESO = 8 KG</t>
  </si>
  <si>
    <t>AO PISO  SALARIAL DA CONSTRUÇÃO CIVIL)</t>
  </si>
  <si>
    <t>IMPERMEAB)HEY'DI VIAPOL</t>
  </si>
  <si>
    <t>UIVALENTE</t>
  </si>
  <si>
    <t>1 FC OU EQUIVALENTE</t>
  </si>
  <si>
    <t>EX 1A PLUS OU EQUIVALENTE</t>
  </si>
  <si>
    <t>00MM</t>
  </si>
  <si>
    <t>01,6 MM</t>
  </si>
  <si>
    <t>10,O MM</t>
  </si>
  <si>
    <t>25,0 MM</t>
  </si>
  <si>
    <t>60,0 MM</t>
  </si>
  <si>
    <t>MODELO  SS - 65 ,  CONSUMO 14,4 L/H, CAPACIDADE DE CORTE 80</t>
  </si>
  <si>
    <t>0 MM (0,8M/M3) = 1000M3 DE PAVIMENTADO. (IMPORTADO)</t>
  </si>
  <si>
    <t>ICAS</t>
  </si>
  <si>
    <t>RG = 15 CM</t>
  </si>
  <si>
    <t>RG = 25 CM</t>
  </si>
  <si>
    <t>A FRIO - VITLASTIC 70 VIAPOL OU EQUIVALENTE</t>
  </si>
  <si>
    <t>QUENTE OU FRIO - VITLASTIC 50 VIAPOL OU EQUIVALENTE.</t>
  </si>
  <si>
    <t>S E CONCRETOS APARENTES</t>
  </si>
  <si>
    <t>CRETOS E TIJOLOS APARENTES</t>
  </si>
  <si>
    <t>BICHO, DE 10 A/250 V</t>
  </si>
  <si>
    <t>250V</t>
  </si>
  <si>
    <t>ABAMENTO CROMADO 1/2"-15MM</t>
  </si>
  <si>
    <t>ABAMENTO CROMADO 3/4"-20MM</t>
  </si>
  <si>
    <t>ABAMENTO NATURAL 1/2"-15MM</t>
  </si>
  <si>
    <t>ABAMENTO NATURAL 3/4"-20MM</t>
  </si>
  <si>
    <t>BAMENTO CROMADO 1/2"-15MM</t>
  </si>
  <si>
    <t>BAMENTO CROMADO 3/4"-20MM</t>
  </si>
  <si>
    <t>BAMENTO NATURAL 1/2"-15MM</t>
  </si>
  <si>
    <t>BAMENTO NATURAL 3/4"-20MM</t>
  </si>
  <si>
    <t>ES</t>
  </si>
  <si>
    <t>R</t>
  </si>
  <si>
    <t>O COM 02 TABELAS</t>
  </si>
  <si>
    <t>P/ PISO</t>
  </si>
  <si>
    <t>O 4 X 4"</t>
  </si>
  <si>
    <t>AX 2000KG P/ CAIXA TELEFONE</t>
  </si>
  <si>
    <t>1500KG P/ CAIXA TELEFONE</t>
  </si>
  <si>
    <t>DE AGUA</t>
  </si>
  <si>
    <t>CAIXA INSPECAO, ESGOTO, AGUA, ELETRICA  ETC</t>
  </si>
  <si>
    <t>TIPO C11 MOFERCO OU EQUVALENTE</t>
  </si>
  <si>
    <t>MM P/ POCO VISITA DE REDE AGUA PLUVIAL, ESGOTO  ETC</t>
  </si>
  <si>
    <t>DE REDE AGUA PLUVIAL, ESGOTO  ETC</t>
  </si>
  <si>
    <t>M P/ POCO VISITA DE REDE AGUA PLUVIAL, ESGOTO  ETC</t>
  </si>
  <si>
    <t>DIAM ABERT 664MM P/ POCO VISITA DE REDE TELEFONE</t>
  </si>
  <si>
    <t>VISITA DE REDE AGUA PLUVIAL, ESGOTO  ETC</t>
  </si>
  <si>
    <t>VISITA DE REDE DE AGUA PLUVIAL, ESGOTO  ETC</t>
  </si>
  <si>
    <t>A PLUVIAL, ESGOTO  ETC</t>
  </si>
  <si>
    <t>VISITA DE REDE AGUA PLUVIAL, ESGOTO  ETC EM VIA TRAFEGO LEVE</t>
  </si>
  <si>
    <t>ISITA DE REDE AGUA PLUVIAL, ESGOTO  ETC EM VIA TRAFEGO LEVE</t>
  </si>
  <si>
    <t>VISITA, REDE AGUA PLUVIAL, ESGOTO  ETC.</t>
  </si>
  <si>
    <t>ISITA DE REDE AGUA PLUVIAL, ESGOTO  ETC EM VIA TRAFEGO MEDIO</t>
  </si>
  <si>
    <t>ENDIO ENGATE RAPIDO 1 1/2"</t>
  </si>
  <si>
    <t>ENDIO ENGATE RAPIDO 2 1/2"</t>
  </si>
  <si>
    <t>**</t>
  </si>
  <si>
    <t>1 ESFREGADOR), PARA LAVAR ROUPAS</t>
  </si>
  <si>
    <t>/DE 110 X 60MM</t>
  </si>
  <si>
    <t>/DE 110 X 85MM</t>
  </si>
  <si>
    <t>/DE 85 X 60MM</t>
  </si>
  <si>
    <t>LARG=2,45M</t>
  </si>
  <si>
    <t>ETRO DO FIO = 3,4 MM, LARGURA = 2,45 X 120 METROS DE COMPRIM</t>
  </si>
  <si>
    <t>ENTO, ESPAÇAMENTO DA MALHA = 15X15CM</t>
  </si>
  <si>
    <t>TRO DO FIO = 4,2 MM, LARGURA = 2,45 X 60 METROS DE COMPRIMEN</t>
  </si>
  <si>
    <t>TO, ESPAÇAMENTO DA MALHA = 15X15CM</t>
  </si>
  <si>
    <t>TRO DO FIO = 4,2 MM, LARGURA =2,45 X 60 METROS DE COMPRIMENT</t>
  </si>
  <si>
    <t>O, ESPAÇAMENTO DA MALHA = 15X15CM CMS</t>
  </si>
  <si>
    <t>TRO DO FIO=4,2MM, LARGURA=2,45 X 120 METROS DE COMPRIMENTO,</t>
  </si>
  <si>
    <t>ESPAÇAMENTO DA MALHA = 10 X 10 CM</t>
  </si>
  <si>
    <t>RO DO FIO =4,2MM, LARGURA=2,45 X 120 METROS DE COMPRIMENTO,</t>
  </si>
  <si>
    <t>TRO DO FIO = 5,0 MM, LARGURA = 2,45 x 6,0 METROS DE COMPRIME</t>
  </si>
  <si>
    <t>NTO, ESPAÇAMENTO DA MALHA = 10 X 10 CM</t>
  </si>
  <si>
    <t>RO DO FIO = 3,4 MM, LARGURA = 2,45 X 120 METROS DE COMPRIMEN</t>
  </si>
  <si>
    <t>TO, ESPAÇAMENTO DA MALHA =  15X15CM</t>
  </si>
  <si>
    <t>A OU LOSANGO H=2,0M</t>
  </si>
  <si>
    <t>DA OU LOSANGO H= 2,0M</t>
  </si>
  <si>
    <t>LOSANGO H=2,0M</t>
  </si>
  <si>
    <t>UADRADA OU LOSANGO H=2,0M</t>
  </si>
  <si>
    <t>DRADA OU LOSANGO H=2,0M</t>
  </si>
  <si>
    <t>U LOSANGO H = 2,0M</t>
  </si>
  <si>
    <t>A OU LOSANGO H = 2,0M</t>
  </si>
  <si>
    <t>U LOSANGO H=2,0M</t>
  </si>
  <si>
    <t>OU LOSANGO</t>
  </si>
  <si>
    <t>8CM P/GABIAO MANTA 4 X 2 X 0,3M</t>
  </si>
  <si>
    <t>" (7,5 X 7,5CM)</t>
  </si>
  <si>
    <t>" (5 X 5CM)</t>
  </si>
  <si>
    <t>), ESPAÇAMENTO DA MALHA  5 X 5 CM, H=2M PARA ALAMBRADO</t>
  </si>
  <si>
    <t>, PARA PROTEÇÃO DE OBRAS EM EDIFÍCIOS</t>
  </si>
  <si>
    <t>ESP 0,6MM</t>
  </si>
  <si>
    <t>3CM</t>
  </si>
  <si>
    <t>5MM</t>
  </si>
  <si>
    <t>95MM</t>
  </si>
  <si>
    <t>UN/M2</t>
  </si>
  <si>
    <t>,0CM - 25 A 27UN/M2</t>
  </si>
  <si>
    <t>MIANTO)</t>
  </si>
  <si>
    <t>= 7,20M</t>
  </si>
  <si>
    <t>C = 2,50M</t>
  </si>
  <si>
    <t>C = 3,00M</t>
  </si>
  <si>
    <t>C = 3,60M</t>
  </si>
  <si>
    <t>C = 4,00M</t>
  </si>
  <si>
    <t>C = 4,5CM</t>
  </si>
  <si>
    <t>C = 4,50M</t>
  </si>
  <si>
    <t>C = 5,00M</t>
  </si>
  <si>
    <t>C = 5,50M</t>
  </si>
  <si>
    <t>C = 6,00M</t>
  </si>
  <si>
    <t>C = 6,50M</t>
  </si>
  <si>
    <t>00M</t>
  </si>
  <si>
    <t>70M</t>
  </si>
  <si>
    <t>60M</t>
  </si>
  <si>
    <t>40M</t>
  </si>
  <si>
    <t>20M</t>
  </si>
  <si>
    <t>,70M</t>
  </si>
  <si>
    <t>ILD T-1 OU EQUIV</t>
  </si>
  <si>
    <t>M2, C/ 1 FURO DE FIXACAO</t>
  </si>
  <si>
    <t>2, C/ 1 FURO DE FIXACAO</t>
  </si>
  <si>
    <t>MM2 C/ 1 FURO P/ FIXACAO</t>
  </si>
  <si>
    <t>2 C/ 2 FUROS P/ FIXACAO</t>
  </si>
  <si>
    <t>1 FURO DE FIXACAO</t>
  </si>
  <si>
    <t>2 C/ 1 FURO DE FIXACAO</t>
  </si>
  <si>
    <t>2 C/ 1 FUROP/ FIXACAO</t>
  </si>
  <si>
    <t>2 CABOS BITOLA 150 A 185MM2 C/ 2 FUROS P/ FIXACAO</t>
  </si>
  <si>
    <t>2 CABOS BITOLA 95 A 120MM2 C/ 2 FUROS P/   FIXACAO</t>
  </si>
  <si>
    <t>5MM2 C/ 2 FUROS P/ FIXACAO</t>
  </si>
  <si>
    <t>M2 C/ 2 FUROS P/ FIXACAO</t>
  </si>
  <si>
    <t>MM2 C/ 2 FUROS P/ FIXACAO</t>
  </si>
  <si>
    <t>P/ FIXACAO</t>
  </si>
  <si>
    <t>DE FIXACAO HORIZONTAL</t>
  </si>
  <si>
    <t>RGAMASSA</t>
  </si>
  <si>
    <t>100 X 100MM</t>
  </si>
  <si>
    <t>, TIPO COBERIT TRAFEGO - OTTO BAUMGART (NBR 11862)</t>
  </si>
  <si>
    <t>OTTO BAUMGART OU EQUIVALENTE</t>
  </si>
  <si>
    <t>DE POUSO E PÁTIOS DE AERONAVES (NBR 8169)</t>
  </si>
  <si>
    <t>NTO)</t>
  </si>
  <si>
    <t>BAUMGART OU MARCA EQUIVALENTE</t>
  </si>
  <si>
    <t>RCA  EQUIVALENTE</t>
  </si>
  <si>
    <t>ARCA EQUIVALENTE</t>
  </si>
  <si>
    <t>, EMULSIONADA EM ÁGUA, TIPO AQUAPLAST - INDUTIL  (NBR 13699)</t>
  </si>
  <si>
    <t>FERA DE VIDRO, DB-800 COR BRANCA N 9,5</t>
  </si>
  <si>
    <t>" X 400MM "</t>
  </si>
  <si>
    <t>ERMOPLASTICO ALTA RESISTENCIA, TIPO PIAL OU EQUIV</t>
  </si>
  <si>
    <t>SILENTOQUE PIAL OU EQUIV</t>
  </si>
  <si>
    <t>LENTOQUE PIAL OU EQUIV</t>
  </si>
  <si>
    <t>QUIV</t>
  </si>
  <si>
    <t>PLACA, PIAL OU EQUIV</t>
  </si>
  <si>
    <t>LACA, PIAL OU EQUIV</t>
  </si>
  <si>
    <t>SAVEL OU EQUIV</t>
  </si>
  <si>
    <t>PIAL OU EQUIV</t>
  </si>
  <si>
    <t>USO GERAL</t>
  </si>
  <si>
    <t>DRAO MEDIO</t>
  </si>
  <si>
    <t>DRAO POPULAR</t>
  </si>
  <si>
    <t>RAO MEDIO</t>
  </si>
  <si>
    <t>P/ PIA COZ - PADRAO ALTO</t>
  </si>
  <si>
    <t>P/ PIA COZ - PADRAO MEDIO</t>
  </si>
  <si>
    <t>RAO POPULAR</t>
  </si>
  <si>
    <t>PULAR</t>
  </si>
  <si>
    <t>DRAO ALTO</t>
  </si>
  <si>
    <t>DOR - PADRAO MEDIO</t>
  </si>
  <si>
    <t>POPULAR</t>
  </si>
  <si>
    <t>ICO</t>
  </si>
  <si>
    <t>LEO MINERAL"</t>
  </si>
  <si>
    <t>OLEO MINERAL"</t>
  </si>
  <si>
    <t>EO MINERAL"</t>
  </si>
  <si>
    <t>O MINERAL"</t>
  </si>
  <si>
    <t>AL        8,5T **CAIXA**</t>
  </si>
  <si>
    <t>T, C/ RODA MOTRIZ ELEVADA</t>
  </si>
  <si>
    <t>15,5T,    **CAIXA**</t>
  </si>
  <si>
    <t>IXA**</t>
  </si>
  <si>
    <t>CIA 305 HP - PESO OPERACIONAL 37 T**CAIXA**</t>
  </si>
  <si>
    <t>HP - PESO OPERACIONAL 37 T**CAIXA**</t>
  </si>
  <si>
    <t>R - POTENCIA 305 HP - PESO OPERACIONAL 37 T**CAIXA**</t>
  </si>
  <si>
    <t>NAL        12,10T**CAIXA**</t>
  </si>
  <si>
    <t>ACIONAL 10,2T**CAIXA**</t>
  </si>
  <si>
    <t>HP, PESO OPERACIONAL 17,1T, CACAMBA 5,2 M³**CAIXA**</t>
  </si>
  <si>
    <t>13T * (INCL MANUT/OPERACAO)</t>
  </si>
  <si>
    <t>16T * (INCL MANUT/OPERACAO)</t>
  </si>
  <si>
    <t>PESO C/ LASTRO 4,32T</t>
  </si>
  <si>
    <t>ESO C/ LASTRO 4,32T, TRACAO 4 X 2**CAIXA**</t>
  </si>
  <si>
    <t>.1/2" (40MM) E=3,25MM - 3,61KG/M</t>
  </si>
  <si>
    <t>.1/4" (32MM) E=3,25MM - 3,14KG/M</t>
  </si>
  <si>
    <t>/2" (15MM) E = 2,65MM - 1,22KG/M</t>
  </si>
  <si>
    <t>.1/2" (65MM) E=3,65MM - 6,51KG/M</t>
  </si>
  <si>
    <t>" (50MM) E=3,65MM - 5,10KG/M</t>
  </si>
  <si>
    <t>/4" (20MM) E = 2,65MM - 1,58KG/M</t>
  </si>
  <si>
    <t>" (80MM) E = 4,05MM - 8,47KG/M</t>
  </si>
  <si>
    <t>" (100MM) E = 4,50MM - 12,10KG/M</t>
  </si>
  <si>
    <t>" (125MM) E=5,40MM - 17,80KG/M</t>
  </si>
  <si>
    <t>" (150MM) E=4,85MM - 19,20KG/M</t>
  </si>
  <si>
    <t>) E = 3,75MM - 10,55KG/M</t>
  </si>
  <si>
    <t>/2" ) E = 3,35MM - 6,23KG/M</t>
  </si>
  <si>
    <t>) E = 3,35MM - 7,32KG/M</t>
  </si>
  <si>
    <t>) E = 2,25MM - 1,12KG/M</t>
  </si>
  <si>
    <t>) E = 2,25MM - 1,43KG/M</t>
  </si>
  <si>
    <t>E = 2,65MM - 2,11KG/M</t>
  </si>
  <si>
    <t>4" ) E = 2,65MM - 2,71KG/M</t>
  </si>
  <si>
    <t>2" ) E = 3,00MM - 3,48KG/M</t>
  </si>
  <si>
    <t>COMPRIM= 1,0 A 1,5M, LIDER</t>
  </si>
  <si>
    <t>E = 3,00MM - 4,40KG/M</t>
  </si>
  <si>
    <t>G/M</t>
  </si>
  <si>
    <t>100MM ( 4" ) E = 4,50MM - 12,19KG/M</t>
  </si>
  <si>
    <t>125MM ( 5" ) E = 4,85MM - 16,20KG/M</t>
  </si>
  <si>
    <t>15MM ( 1/2" ) E = 2,65MM - 1,22KG/M</t>
  </si>
  <si>
    <t>20MM ( 3/4" ) E = 2,65MM - 1,58KG/M</t>
  </si>
  <si>
    <t>25MM ( 1" ) E = 3,35MM - 2,50KG/M</t>
  </si>
  <si>
    <t>32MM ( 1.1/4" ) E = 3,35MM - 3,22KG/M</t>
  </si>
  <si>
    <t>40MM ( 1.1/2" ) E = 3,35MM - 3,71KG/M</t>
  </si>
  <si>
    <t>50MM ( 2" ) E = 3,75MM - 5,22KG/M</t>
  </si>
  <si>
    <t>65MM ( 2.1/2" ) E = 3,75MM - 6,68KG/M</t>
  </si>
  <si>
    <t>80MM ( 3" ) E = 3,75MM - 7,87KG/M</t>
  </si>
  <si>
    <t>90MM ( 3.1/2" ) E = 4,25MM - 10,20KG/M</t>
  </si>
  <si>
    <t>) E = 3,75MM - 10,22KG/M</t>
  </si>
  <si>
    <t>" ) E = 2,25MM - 1,06KG/M</t>
  </si>
  <si>
    <t>" ) E = 2,25MM - 1,36KG/M</t>
  </si>
  <si>
    <t>) E = 2,65MM - 2,02KG/M</t>
  </si>
  <si>
    <t>/4" ) E= 2,65MM - 2,59 KGM</t>
  </si>
  <si>
    <t>/2" ) E= 3,00MM - 3,34KG/M</t>
  </si>
  <si>
    <t>) E = 3,00MM - 4,23KG/M</t>
  </si>
  <si>
    <t>/2" ) E = 3,35MM - 6,02KG/M</t>
  </si>
  <si>
    <t>) E = 3,35MM - 7,07KG/M</t>
  </si>
  <si>
    <t>- 54,69KG/M</t>
  </si>
  <si>
    <t>- 62,57KG/M</t>
  </si>
  <si>
    <t>- 70,52KG/M</t>
  </si>
  <si>
    <t>- 78,46KG/M</t>
  </si>
  <si>
    <t>- 86,41KG/M</t>
  </si>
  <si>
    <t>- 94,35KG/M</t>
  </si>
  <si>
    <t>- 41,74KG/M</t>
  </si>
  <si>
    <t>- 49,57KG/M</t>
  </si>
  <si>
    <t>- 67,89KG/M</t>
  </si>
  <si>
    <t>- 77,78KG/M</t>
  </si>
  <si>
    <t>- 128,88KG/M</t>
  </si>
  <si>
    <t>- 140,80KG/M</t>
  </si>
  <si>
    <t>- 33,27KG/M</t>
  </si>
  <si>
    <t>- 50,95KG/M</t>
  </si>
  <si>
    <t>- 65,13KG/M</t>
  </si>
  <si>
    <t>- 81,20KG/M</t>
  </si>
  <si>
    <t>- 93,19KG/M</t>
  </si>
  <si>
    <t>M - 122,24KG/M</t>
  </si>
  <si>
    <t>M - 164,95KG/M</t>
  </si>
  <si>
    <t>M - 182,32KG/M</t>
  </si>
  <si>
    <t>M - 209,33KG/M</t>
  </si>
  <si>
    <t>- 36,75KG/M</t>
  </si>
  <si>
    <t>" E = 3,68MM - 4,05KG/M</t>
  </si>
  <si>
    <t>" E = 3,56MM - 3,38KG/M</t>
  </si>
  <si>
    <t>CTO DINAMICO 16/26,2 T**CAIXA**</t>
  </si>
  <si>
    <t>E = 2,77MM - 1,27KG/M</t>
  </si>
  <si>
    <t>E = 2,24MM - 0,63KG/M</t>
  </si>
  <si>
    <t>= 3,38MM - 2,50KG/M</t>
  </si>
  <si>
    <t>= 9,27MM - 60,31KG/M</t>
  </si>
  <si>
    <t>= 10,31MM - 79,70KG/M</t>
  </si>
  <si>
    <t>= 11,13MM - 94,55KG/M</t>
  </si>
  <si>
    <t>" E = 5,16MM - 8,62KG/M</t>
  </si>
  <si>
    <t>= 3,91MM - 5,43KG/M</t>
  </si>
  <si>
    <t>E = 2,87MM - 1,69KG/M</t>
  </si>
  <si>
    <t>E = 2,31MM - 0,85KG/M</t>
  </si>
  <si>
    <t>= 5,49MM - 11,28KG/M</t>
  </si>
  <si>
    <t>= 6,02MM - 16,06KG/M</t>
  </si>
  <si>
    <t>= 6,55MM - 21,76KG/M</t>
  </si>
  <si>
    <t>= 7,11MM - 28,26KG/M</t>
  </si>
  <si>
    <t>= 8,18MM - 42,55KG/M</t>
  </si>
  <si>
    <t>8MM - 5,41KG/M</t>
  </si>
  <si>
    <t>5MM - 4,47KG/M</t>
  </si>
  <si>
    <t>M - 1,62KG/M</t>
  </si>
  <si>
    <t>M - 0,80KG/M</t>
  </si>
  <si>
    <t>- 3,23KG/M</t>
  </si>
  <si>
    <t>M - 96,01KG/M</t>
  </si>
  <si>
    <t>M - 132,04KG/M</t>
  </si>
  <si>
    <t>M - 158,10KG/M</t>
  </si>
  <si>
    <t>1MM - 11,41KG/M</t>
  </si>
  <si>
    <t>- 7,48KG/M</t>
  </si>
  <si>
    <t>8MM - 18,63KG/M</t>
  </si>
  <si>
    <t>M - 2,19KG/M</t>
  </si>
  <si>
    <t>M - 1,11KG/M</t>
  </si>
  <si>
    <t>- 15,27KG/M</t>
  </si>
  <si>
    <t>- 22,31KG/M</t>
  </si>
  <si>
    <t>- 30,92KG/M</t>
  </si>
  <si>
    <t>- 42,56KG/M</t>
  </si>
  <si>
    <t>- 64,64KG/M</t>
  </si>
  <si>
    <t>MM P/ ESG SANITARIO</t>
  </si>
  <si>
    <t>M P/ ESG SANITARIO</t>
  </si>
  <si>
    <t>P/AGUAS PLUVIAIS</t>
  </si>
  <si>
    <t>/AGUAS PLUVIAIS</t>
  </si>
  <si>
    <t>P/ DRENAGEM</t>
  </si>
  <si>
    <t>UAS PLUVIAIS</t>
  </si>
  <si>
    <t>GUAS PLUVIAIS</t>
  </si>
  <si>
    <t>AS PLUVIAIS</t>
  </si>
  <si>
    <t>ESG SANITARIO</t>
  </si>
  <si>
    <t>ERNA - 40MM X 1,60M</t>
  </si>
  <si>
    <t>MM X 38,5 MM PAREDE, ( SDR 26 - PN 05 ) P/REDE DE AGUA, ISO</t>
  </si>
  <si>
    <t>4427/96</t>
  </si>
  <si>
    <t>MM X 37,2 MM PAREDE, ( SDR 32,25 - PN 04 )  P/REDE DE AGUA,</t>
  </si>
  <si>
    <t>ISO 4427/96</t>
  </si>
  <si>
    <t>MM X 42,9 MM PAREDE, (SDR 32,25 - PN 04 ) P/REDE DE AGUA, IS</t>
  </si>
  <si>
    <t>O 4427/96</t>
  </si>
  <si>
    <t>M X 14,6 MM PAREDE, (SDR 11 - PN 12,5 ) P/REDE DE AGUA, ISO</t>
  </si>
  <si>
    <t>MM X 49,0 MM PAREDE, ( SDR 32,25 - PN 04 ) P/REDE DE AGUA, I</t>
  </si>
  <si>
    <t>SO 4427/96</t>
  </si>
  <si>
    <t>M X 18,2 MM PAREDE, ( SDR 11 - PN 12,5 ) P/REDE DE AGUA, ISO</t>
  </si>
  <si>
    <t>M X 28,7 MM PAREDE, ( SDR 11 - PN 12,5 ) P/REDE DE AGUA,  IS</t>
  </si>
  <si>
    <t>M X 36,4 MM PAREDE, ( SDR 11 - PN 12,5 ) P/REDE DE AGUA, ISO</t>
  </si>
  <si>
    <t>X 4,6 MM PAREDE, (SDR 11 - PN 12,5)  ISO 4427/96, P/ REDE D</t>
  </si>
  <si>
    <t>E AGUA, ISO 4427/96</t>
  </si>
  <si>
    <t>M X 45,5 MM PAREDE, ( SDR 11 - PN 12,5 ) P/REDE DE AGUA, ISO</t>
  </si>
  <si>
    <t>M X 57,3 MM PAREDE, SDR 11 - PN 12,5 ) P/REDE DE AGUA, ISO 4</t>
  </si>
  <si>
    <t>427/96</t>
  </si>
  <si>
    <t>M X 34,1 MM PAREDE, ( SDR 21 - PN 06 ) P/REDE DE AGUA, ISO 4</t>
  </si>
  <si>
    <t>X 6,9 MM PAREDE, ( SRD 11 - PN 12,5 ) P/REDE DE AGUA, ISO 4</t>
  </si>
  <si>
    <t>M X 30,8 MM PAREDE, ( SDR 26 - PN 05 ) P/REDE DE AGUA, ISO 4</t>
  </si>
  <si>
    <t>M X 34,7 MM PAREDE, ( SDR 26 - PN 05 ) P/REDE DE AGUA, ISO 4</t>
  </si>
  <si>
    <t>32 MM, DIÂMETRO EXTERNO 32 X 3,0 MM DE PAREDE, P/LIGAÇÃO PR</t>
  </si>
  <si>
    <t>EDIAL DE AGUA</t>
  </si>
  <si>
    <t>, DIAMETRO EXT. 20 MM X 2,3 MM DE PAREDE, P/ LIGACAO PREDIAL</t>
  </si>
  <si>
    <t>10,0 MM PAREDE, ( SDR 11 - PN 12,5 ) P/REDE DE AGUA, ISO 44</t>
  </si>
  <si>
    <t>27/96</t>
  </si>
  <si>
    <t>TÃO</t>
  </si>
  <si>
    <t>150MM - COMPRIM= 2 M</t>
  </si>
  <si>
    <t>200MM - COMPRIM= 2 M</t>
  </si>
  <si>
    <t>54MM - COMPRIM= 2 M</t>
  </si>
  <si>
    <t>06MM - COMPRIM= 2 M</t>
  </si>
  <si>
    <t>50MM - COMPRIM= 2 M</t>
  </si>
  <si>
    <t>P/ MANG DE COMBATE A INCENDIO ENGATE RAPIDO 1 1/2"</t>
  </si>
  <si>
    <t>P/ MANG DE COMBATE A INCENDIO ENGATE RAPIDO 2 1/2"</t>
  </si>
  <si>
    <t>MOD. MAGNUM 140, CAPACIDADE 100 A 140 T/H, POT. 280 KW., COM</t>
  </si>
  <si>
    <t>MISTURADOR EXTERNO ROTATIVO</t>
  </si>
  <si>
    <t>30 A 40 T/H**CAIXA**</t>
  </si>
  <si>
    <t>LAR- CAPACIDADE 60 A 80 T/H - ELETRICA - POTENCIA 30 HP</t>
  </si>
  <si>
    <t>AGNUM 80, CAPACIDADE 60 A 80 T/H, 188 KW, C/ MISTURADOR</t>
  </si>
  <si>
    <t>CIBER MOD. UACF-12,      CAP. 40 A 80T/H</t>
  </si>
  <si>
    <t>AP. 60 A 80 T/H, GRAVIMETRICA, **CAIXA**</t>
  </si>
  <si>
    <t>DE  100/150 T/H, POT. 400 KW.</t>
  </si>
  <si>
    <t>A S/H1 , SEM SILO</t>
  </si>
  <si>
    <t>, SEM SILO</t>
  </si>
  <si>
    <t>H1 , SEM SILO</t>
  </si>
  <si>
    <t>H1- SEM SILO</t>
  </si>
  <si>
    <t>S, CALHA VIBRATORIA   CAP. 200/500 T - 201 HP **CAIXA**</t>
  </si>
  <si>
    <t>300/600 T/H, POT. 100 KW,</t>
  </si>
  <si>
    <t>METAL CROMADO</t>
  </si>
  <si>
    <t>PSI, TAMPA E PORCA DE UNIÃO, EXTREMIDADES COM ROSCA</t>
  </si>
  <si>
    <t>ADO TIPO LORENZETTI OU SIMILAR</t>
  </si>
  <si>
    <t>OMADO</t>
  </si>
  <si>
    <t>IA DE COZINHA</t>
  </si>
  <si>
    <t>P/ TANQUE</t>
  </si>
  <si>
    <t>AT SEM LADRAO)</t>
  </si>
  <si>
    <t>ADAPTADOR P/ PIA DE COZINHA</t>
  </si>
  <si>
    <t>PA C/ PORCA DE UNIAO - EXTREMIDADES C/ ROSCA"</t>
  </si>
  <si>
    <t>/ PORCA DE UNIAO - EXTREMIDADES C/ ROSCA"</t>
  </si>
  <si>
    <t>C/ PORCA DE UNIAO - EXTREMIDADES C/ ROSCA"</t>
  </si>
  <si>
    <t>REMIDADES C/ ROSCA"</t>
  </si>
  <si>
    <t>DADES C/ ROSCA"</t>
  </si>
  <si>
    <t>MIDADES C/ ROSCA"</t>
  </si>
  <si>
    <t>RIMENTO = 2,44M CONSMAQ VU ULIANA**CAIXA**</t>
  </si>
  <si>
    <t>IPO FERLEX VM - 7 OU EQUIV</t>
  </si>
  <si>
    <t>SOS/RUAS</t>
  </si>
  <si>
    <t>MOTOR A GASOLINA TIPO VW-SAVEIRO OU SIMILAR</t>
  </si>
  <si>
    <t>AC AA548 C/PONTEIRA 48MM**CAIXA**</t>
  </si>
  <si>
    <t>TE</t>
  </si>
  <si>
    <t>QUALQUER DIAM C/ MANGOTE</t>
  </si>
  <si>
    <t>R DIAM C/ MANGOTE</t>
  </si>
  <si>
    <t>ETRICO M2000 DE 1,33KW (1,75HP)**CAIXA**</t>
  </si>
  <si>
    <t>U SIMILAR C/MOTOR A GASOLINA DYNAPAC AG-12 A GASOLINA 3,5 HP</t>
  </si>
  <si>
    <t>EQUIV (INCL MANUTENCAO/OPERACAO)</t>
  </si>
  <si>
    <t>. VDA 400,  A DIESEL, 76 CV (57 KW), PRODUCAO 400 T/H -</t>
  </si>
  <si>
    <t>0,  A DIESEL, 100 KW, PRODUCAO 600 T/H. (NACIONAL)</t>
  </si>
  <si>
    <t>0, (LARGURA DE PAVIMENTACAO = 1,9 A 5,3 M, POTÊNCIA = 78/105</t>
  </si>
  <si>
    <t>KW/CV; CAPACIDADE = 450 T/H)</t>
  </si>
  <si>
    <t>600, 117 HP,  LARG. PAVIM. 2,6 M A 6,0 M, CAP. 450 T/ H</t>
  </si>
  <si>
    <t>45 CV, CAPACIDADE DE PAVIMENTAÇÃO 100 T/H, LARG. PAV. 2,00</t>
  </si>
  <si>
    <t>A 3,8 M, DE PNEUS</t>
  </si>
  <si>
    <t>(cada camada de 3MM) - COLOCADO</t>
  </si>
  <si>
    <t>MM (cada camada de  4MM) - COLOCADO</t>
  </si>
  <si>
    <t>MM (cada camada de 5MM) - COLOCADO</t>
  </si>
  <si>
    <t>CV, C/ INJECAO ELETRONICA, CAP 1170KG**CAIXA**</t>
  </si>
  <si>
    <t>NHÕES, TRATORES, RETROS E ETC...)</t>
  </si>
  <si>
    <t>VALOR</t>
  </si>
  <si>
    <t>17.0</t>
  </si>
  <si>
    <t>18.0</t>
  </si>
  <si>
    <t>19.0</t>
  </si>
  <si>
    <t>20.0</t>
  </si>
  <si>
    <t>21.0</t>
  </si>
  <si>
    <t>22.0</t>
  </si>
  <si>
    <t>RESUMO PARA ELABORAÇÃO DO CRONOGRAMA</t>
  </si>
  <si>
    <t xml:space="preserve">DATA BASE: </t>
  </si>
  <si>
    <r>
      <t xml:space="preserve">INSUMOS SINAPI - NOV 2011 - ESPÍRITO SANTO </t>
    </r>
    <r>
      <rPr>
        <b/>
        <sz val="11"/>
        <color rgb="FFFF0000"/>
        <rFont val="Calibri"/>
        <family val="2"/>
        <scheme val="minor"/>
      </rPr>
      <t>(CASO ESTA BASE DE DADOS FOR UTILIZADA PARA ELABORAÇÃO DA PROPOSTA, DEVERÁ SER ATUALIZADA PARA O MÊS DE REFERÊNCIA DA PROPOSTA)</t>
    </r>
  </si>
  <si>
    <t>COMPOSIÇÃO  DE PREÇO UNITÁRIO</t>
  </si>
  <si>
    <t>Data Base:</t>
  </si>
  <si>
    <t>CÓDIGO:</t>
  </si>
  <si>
    <t>SERVIÇO:</t>
  </si>
  <si>
    <t>UNIDADE:</t>
  </si>
  <si>
    <t>CÓD. AUXILIAR:</t>
  </si>
  <si>
    <t>EQUIPAMENTOS</t>
  </si>
  <si>
    <t>UTILIZAÇÃO OPERATIVA</t>
  </si>
  <si>
    <t>UTILIZAÇÃO IMPRODUTIVA</t>
  </si>
  <si>
    <t>CUSTO OPER</t>
  </si>
  <si>
    <t>CUSTO IMPROD</t>
  </si>
  <si>
    <t>CUSTO</t>
  </si>
  <si>
    <t>HORÁRIO</t>
  </si>
  <si>
    <t>(A) CUSTO HORÁRIO DE EQUIPAMENTOS - TOTAL</t>
  </si>
  <si>
    <t>MÃO-DE-OBRA SUPLEMENTAR</t>
  </si>
  <si>
    <t>COEFICIENTE</t>
  </si>
  <si>
    <t xml:space="preserve">SALÁRIO </t>
  </si>
  <si>
    <t>BASE</t>
  </si>
  <si>
    <t>CUSTO HORÁRIO DE MÃO-DE-OBRA</t>
  </si>
  <si>
    <t>(B) CUSTO HORÁRIO DE MÃO-DE-OBRA - TOTAL</t>
  </si>
  <si>
    <t>CUSTO HORÁRIO TOTAL</t>
  </si>
  <si>
    <t>PRODUÇÃO DA EQUIPE (C )</t>
  </si>
  <si>
    <t>(D) CUSTO UNITÁRIO DE EXECUÇÃO  (A) + (B) / C</t>
  </si>
  <si>
    <t>MATERIAIS/SERVIÇOS</t>
  </si>
  <si>
    <t>CONSUMO</t>
  </si>
  <si>
    <t>CUSTO UNITÁRIO</t>
  </si>
  <si>
    <t xml:space="preserve">CUSTO </t>
  </si>
  <si>
    <t>(E) CUSTO DE MATERIAIS - TOTAL</t>
  </si>
  <si>
    <t>1) Insumos: SINAPI-MG</t>
  </si>
  <si>
    <t>2) Composição referencial: SINAPI-MG:</t>
  </si>
  <si>
    <t>CUSTO UNITÁRIO - TOTAL (D) + (E)</t>
  </si>
  <si>
    <t>PREÇO UNITÁRIO TOTAL</t>
  </si>
  <si>
    <t>Responsável: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</si>
</sst>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_-;\-* #,##0.00_-;_-* &quot;-&quot;??_-;_-@_-"/>
    <numFmt numFmtId="164" formatCode="_(* #,##0.00_);_(* \(#,##0.00\);_(* &quot;-&quot;??_);_(@_)"/>
    <numFmt numFmtId="165" formatCode="d/m/yy;@"/>
    <numFmt numFmtId="166" formatCode="[$-416]mmmm\-yy;@"/>
    <numFmt numFmtId="167" formatCode="&quot;R$&quot;\ #,##0.00"/>
    <numFmt numFmtId="168" formatCode="_-* #,##0.00000000_-;\-* #,##0.00000000_-;_-* &quot;-&quot;??_-;_-@_-"/>
    <numFmt numFmtId="169" formatCode="#,##0.00\ ;&quot; (&quot;#,##0.00\);&quot; -&quot;#\ ;@\ "/>
    <numFmt numFmtId="170" formatCode="_([$€]* #,##0.00_);_([$€]* \(#,##0.00\);_([$€]* &quot;-&quot;??_);_(@_)"/>
    <numFmt numFmtId="171" formatCode="[$€]#,##0.00\ ;[$€]\(#,##0.00\);[$€]\-#\ ;@\ "/>
    <numFmt numFmtId="172" formatCode="#,##0.00&quot; &quot;;&quot; (&quot;#,##0.00&quot;)&quot;;&quot; -&quot;#&quot; &quot;;@&quot; &quot;"/>
    <numFmt numFmtId="173" formatCode="_(&quot;R$ &quot;* #,##0.00_);_(&quot;R$ &quot;* \(#,##0.00\);_(&quot;R$ &quot;* &quot;-&quot;??_);_(@_)"/>
    <numFmt numFmtId="174" formatCode="[$R$-416]&quot; &quot;#,##0.00;[Red]&quot;-&quot;[$R$-416]&quot; &quot;#,##0.00"/>
    <numFmt numFmtId="175" formatCode="0.000%"/>
    <numFmt numFmtId="176" formatCode="0.0000"/>
    <numFmt numFmtId="177" formatCode="mm/yy"/>
    <numFmt numFmtId="178" formatCode="_(* #,##0.00_);_(* \(#,##0.00\);_(* \-??_);_(@_)"/>
    <numFmt numFmtId="179" formatCode="0.00000"/>
    <numFmt numFmtId="180" formatCode="0.000000"/>
    <numFmt numFmtId="181" formatCode="0.0000000"/>
  </numFmts>
  <fonts count="83">
    <font>
      <sz val="11"/>
      <color theme="1"/>
      <name val="Franklin Gothic Book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10"/>
      <name val="Franklin Gothic Book"/>
      <family val="2"/>
    </font>
    <font>
      <sz val="11"/>
      <color theme="1"/>
      <name val="Franklin Gothic Book"/>
      <family val="2"/>
    </font>
    <font>
      <b/>
      <sz val="10"/>
      <color indexed="8"/>
      <name val="Franklin Gothic Book"/>
      <family val="2"/>
    </font>
    <font>
      <sz val="10"/>
      <name val="Franklin Gothic Book"/>
      <family val="2"/>
    </font>
    <font>
      <sz val="10"/>
      <color indexed="8"/>
      <name val="Franklin Gothic Book"/>
      <family val="2"/>
    </font>
    <font>
      <sz val="11"/>
      <color indexed="8"/>
      <name val="Franklin Gothic Book"/>
      <family val="2"/>
    </font>
    <font>
      <sz val="11"/>
      <name val="Franklin Gothic Book"/>
      <family val="2"/>
    </font>
    <font>
      <sz val="10"/>
      <color indexed="10"/>
      <name val="Franklin Gothic Book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30"/>
      <name val="Franklin Gothic Book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1"/>
      <color indexed="8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Franklin Gothic Book"/>
      <family val="2"/>
    </font>
    <font>
      <sz val="11"/>
      <color indexed="17"/>
      <name val="Calibri"/>
      <family val="2"/>
    </font>
    <font>
      <sz val="11"/>
      <color rgb="FF006100"/>
      <name val="Franklin Gothic Book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Franklin Gothic Book"/>
      <family val="2"/>
    </font>
    <font>
      <b/>
      <sz val="11"/>
      <color indexed="9"/>
      <name val="Calibri"/>
      <family val="2"/>
    </font>
    <font>
      <b/>
      <sz val="11"/>
      <color theme="0"/>
      <name val="Franklin Gothic Book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rgb="FFFA7D00"/>
      <name val="Franklin Gothic Book"/>
      <family val="2"/>
    </font>
    <font>
      <sz val="10"/>
      <name val="Arial1"/>
    </font>
    <font>
      <sz val="11"/>
      <color indexed="62"/>
      <name val="Calibri"/>
      <family val="2"/>
    </font>
    <font>
      <sz val="11"/>
      <color rgb="FF3F3F76"/>
      <name val="Franklin Gothic Book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Arial1"/>
    </font>
    <font>
      <b/>
      <i/>
      <sz val="16"/>
      <color theme="1"/>
      <name val="Arial1"/>
    </font>
    <font>
      <u/>
      <sz val="9.35"/>
      <color theme="10"/>
      <name val="Calibri"/>
      <family val="2"/>
    </font>
    <font>
      <sz val="11"/>
      <color indexed="20"/>
      <name val="Calibri"/>
      <family val="2"/>
    </font>
    <font>
      <sz val="11"/>
      <color rgb="FF9C0006"/>
      <name val="Franklin Gothic Book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rgb="FF9C6500"/>
      <name val="Franklin Gothic Book"/>
      <family val="2"/>
    </font>
    <font>
      <sz val="11"/>
      <color theme="1"/>
      <name val="Arial1"/>
    </font>
    <font>
      <b/>
      <sz val="10"/>
      <name val="Arial"/>
      <family val="2"/>
    </font>
    <font>
      <b/>
      <sz val="8"/>
      <name val="Times New Roman"/>
      <family val="1"/>
    </font>
    <font>
      <b/>
      <i/>
      <u/>
      <sz val="11"/>
      <color theme="1"/>
      <name val="Arial1"/>
    </font>
    <font>
      <b/>
      <sz val="11"/>
      <color indexed="63"/>
      <name val="Calibri"/>
      <family val="2"/>
    </font>
    <font>
      <b/>
      <sz val="11"/>
      <color rgb="FF3F3F3F"/>
      <name val="Franklin Gothic Book"/>
      <family val="2"/>
    </font>
    <font>
      <sz val="11"/>
      <color rgb="FFFF0000"/>
      <name val="Franklin Gothic Book"/>
      <family val="2"/>
    </font>
    <font>
      <i/>
      <sz val="11"/>
      <color indexed="23"/>
      <name val="Calibri"/>
      <family val="2"/>
    </font>
    <font>
      <i/>
      <sz val="11"/>
      <color rgb="FF7F7F7F"/>
      <name val="Franklin Gothic Book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8"/>
      <color indexed="62"/>
      <name val="Cambria"/>
      <family val="2"/>
    </font>
    <font>
      <b/>
      <sz val="15"/>
      <color theme="3"/>
      <name val="Franklin Gothic Book"/>
      <family val="2"/>
    </font>
    <font>
      <b/>
      <sz val="18"/>
      <color indexed="56"/>
      <name val="Cambria"/>
      <family val="2"/>
    </font>
    <font>
      <b/>
      <sz val="18"/>
      <color theme="3"/>
      <name val="Franklin Gothic Medium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Franklin Gothic Book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Franklin Gothic Book"/>
      <family val="2"/>
    </font>
    <font>
      <b/>
      <sz val="11"/>
      <color indexed="8"/>
      <name val="Calibri"/>
      <family val="2"/>
    </font>
    <font>
      <b/>
      <sz val="11"/>
      <color theme="1"/>
      <name val="Franklin Gothic Book"/>
      <family val="2"/>
    </font>
    <font>
      <b/>
      <sz val="9"/>
      <name val="Franklin Gothic Book"/>
      <family val="2"/>
    </font>
    <font>
      <sz val="9"/>
      <name val="Franklin Gothic Book"/>
      <family val="2"/>
    </font>
    <font>
      <sz val="9"/>
      <color indexed="8"/>
      <name val="Franklin Gothic Book"/>
      <family val="2"/>
    </font>
    <font>
      <b/>
      <sz val="9"/>
      <color indexed="8"/>
      <name val="Franklin Gothic Book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name val="Franklin Gothic Book"/>
      <family val="2"/>
    </font>
    <font>
      <b/>
      <sz val="11"/>
      <color rgb="FFFF0000"/>
      <name val="Calibri"/>
      <family val="2"/>
      <scheme val="minor"/>
    </font>
    <font>
      <sz val="11"/>
      <color rgb="FFFFFFFF"/>
      <name val="Calibri"/>
      <family val="2"/>
      <scheme val="minor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5"/>
        <bgColor indexed="61"/>
      </patternFill>
    </fill>
    <fill>
      <patternFill patternType="solid">
        <fgColor indexed="50"/>
        <bgColor indexed="5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57"/>
      </patternFill>
    </fill>
    <fill>
      <patternFill patternType="solid">
        <fgColor indexed="55"/>
        <bgColor indexed="23"/>
      </patternFill>
    </fill>
    <fill>
      <patternFill patternType="solid">
        <fgColor indexed="48"/>
        <bgColor indexed="3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6"/>
        <bgColor indexed="4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439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" fillId="0" borderId="0"/>
    <xf numFmtId="0" fontId="6" fillId="0" borderId="0"/>
    <xf numFmtId="164" fontId="4" fillId="0" borderId="0"/>
    <xf numFmtId="169" fontId="4" fillId="0" borderId="0"/>
    <xf numFmtId="164" fontId="4" fillId="0" borderId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6" fillId="10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6" fillId="14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6" fillId="18" borderId="0" applyNumberFormat="0" applyBorder="0" applyAlignment="0" applyProtection="0"/>
    <xf numFmtId="0" fontId="21" fillId="45" borderId="0" applyNumberFormat="0" applyBorder="0" applyAlignment="0" applyProtection="0"/>
    <xf numFmtId="0" fontId="21" fillId="37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6" fillId="22" borderId="0" applyNumberFormat="0" applyBorder="0" applyAlignment="0" applyProtection="0"/>
    <xf numFmtId="0" fontId="21" fillId="44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6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0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6" fillId="30" borderId="0" applyNumberFormat="0" applyBorder="0" applyAlignment="0" applyProtection="0"/>
    <xf numFmtId="0" fontId="21" fillId="44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6" fillId="11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6" fillId="15" borderId="0" applyNumberFormat="0" applyBorder="0" applyAlignment="0" applyProtection="0"/>
    <xf numFmtId="0" fontId="21" fillId="50" borderId="0" applyNumberFormat="0" applyBorder="0" applyAlignment="0" applyProtection="0"/>
    <xf numFmtId="0" fontId="21" fillId="43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6" fillId="19" borderId="0" applyNumberFormat="0" applyBorder="0" applyAlignment="0" applyProtection="0"/>
    <xf numFmtId="0" fontId="21" fillId="41" borderId="0" applyNumberFormat="0" applyBorder="0" applyAlignment="0" applyProtection="0"/>
    <xf numFmtId="0" fontId="21" fillId="37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6" fillId="23" borderId="0" applyNumberFormat="0" applyBorder="0" applyAlignment="0" applyProtection="0"/>
    <xf numFmtId="0" fontId="21" fillId="44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6" fillId="27" borderId="0" applyNumberFormat="0" applyBorder="0" applyAlignment="0" applyProtection="0"/>
    <xf numFmtId="0" fontId="21" fillId="42" borderId="0" applyNumberFormat="0" applyBorder="0" applyAlignment="0" applyProtection="0"/>
    <xf numFmtId="0" fontId="21" fillId="40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6" fillId="31" borderId="0" applyNumberFormat="0" applyBorder="0" applyAlignment="0" applyProtection="0"/>
    <xf numFmtId="0" fontId="22" fillId="44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3" fillId="12" borderId="0" applyNumberFormat="0" applyBorder="0" applyAlignment="0" applyProtection="0"/>
    <xf numFmtId="0" fontId="22" fillId="5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3" fillId="16" borderId="0" applyNumberFormat="0" applyBorder="0" applyAlignment="0" applyProtection="0"/>
    <xf numFmtId="0" fontId="22" fillId="55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3" fillId="20" borderId="0" applyNumberFormat="0" applyBorder="0" applyAlignment="0" applyProtection="0"/>
    <xf numFmtId="0" fontId="22" fillId="41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3" fillId="24" borderId="0" applyNumberFormat="0" applyBorder="0" applyAlignment="0" applyProtection="0"/>
    <xf numFmtId="0" fontId="22" fillId="44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3" fillId="28" borderId="0" applyNumberFormat="0" applyBorder="0" applyAlignment="0" applyProtection="0"/>
    <xf numFmtId="0" fontId="22" fillId="39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3" fillId="32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2" borderId="0" applyNumberFormat="0" applyBorder="0" applyAlignment="0" applyProtection="0"/>
    <xf numFmtId="0" fontId="26" fillId="37" borderId="55" applyNumberFormat="0" applyAlignment="0" applyProtection="0"/>
    <xf numFmtId="0" fontId="27" fillId="43" borderId="55" applyNumberFormat="0" applyAlignment="0" applyProtection="0"/>
    <xf numFmtId="0" fontId="27" fillId="43" borderId="55" applyNumberFormat="0" applyAlignment="0" applyProtection="0"/>
    <xf numFmtId="0" fontId="27" fillId="43" borderId="55" applyNumberFormat="0" applyAlignment="0" applyProtection="0"/>
    <xf numFmtId="0" fontId="27" fillId="43" borderId="55" applyNumberFormat="0" applyAlignment="0" applyProtection="0"/>
    <xf numFmtId="0" fontId="27" fillId="43" borderId="55" applyNumberFormat="0" applyAlignment="0" applyProtection="0"/>
    <xf numFmtId="0" fontId="27" fillId="43" borderId="55" applyNumberFormat="0" applyAlignment="0" applyProtection="0"/>
    <xf numFmtId="0" fontId="28" fillId="6" borderId="4" applyNumberFormat="0" applyAlignment="0" applyProtection="0"/>
    <xf numFmtId="0" fontId="29" fillId="59" borderId="56" applyNumberFormat="0" applyAlignment="0" applyProtection="0"/>
    <xf numFmtId="0" fontId="29" fillId="60" borderId="56" applyNumberFormat="0" applyAlignment="0" applyProtection="0"/>
    <xf numFmtId="0" fontId="29" fillId="60" borderId="56" applyNumberFormat="0" applyAlignment="0" applyProtection="0"/>
    <xf numFmtId="0" fontId="29" fillId="60" borderId="56" applyNumberFormat="0" applyAlignment="0" applyProtection="0"/>
    <xf numFmtId="0" fontId="29" fillId="60" borderId="56" applyNumberFormat="0" applyAlignment="0" applyProtection="0"/>
    <xf numFmtId="0" fontId="29" fillId="60" borderId="56" applyNumberFormat="0" applyAlignment="0" applyProtection="0"/>
    <xf numFmtId="0" fontId="29" fillId="60" borderId="56" applyNumberFormat="0" applyAlignment="0" applyProtection="0"/>
    <xf numFmtId="0" fontId="30" fillId="7" borderId="7" applyNumberFormat="0" applyAlignment="0" applyProtection="0"/>
    <xf numFmtId="0" fontId="31" fillId="0" borderId="57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3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2" fillId="61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3" fillId="9" borderId="0" applyNumberFormat="0" applyBorder="0" applyAlignment="0" applyProtection="0"/>
    <xf numFmtId="0" fontId="22" fillId="54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3" fillId="13" borderId="0" applyNumberFormat="0" applyBorder="0" applyAlignment="0" applyProtection="0"/>
    <xf numFmtId="0" fontId="22" fillId="55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3" fillId="17" borderId="0" applyNumberFormat="0" applyBorder="0" applyAlignment="0" applyProtection="0"/>
    <xf numFmtId="0" fontId="22" fillId="65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3" fillId="21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3" fillId="25" borderId="0" applyNumberFormat="0" applyBorder="0" applyAlignment="0" applyProtection="0"/>
    <xf numFmtId="0" fontId="22" fillId="63" borderId="0" applyNumberFormat="0" applyBorder="0" applyAlignment="0" applyProtection="0"/>
    <xf numFmtId="0" fontId="22" fillId="66" borderId="0" applyNumberFormat="0" applyBorder="0" applyAlignment="0" applyProtection="0"/>
    <xf numFmtId="0" fontId="22" fillId="66" borderId="0" applyNumberFormat="0" applyBorder="0" applyAlignment="0" applyProtection="0"/>
    <xf numFmtId="0" fontId="22" fillId="66" borderId="0" applyNumberFormat="0" applyBorder="0" applyAlignment="0" applyProtection="0"/>
    <xf numFmtId="0" fontId="22" fillId="66" borderId="0" applyNumberFormat="0" applyBorder="0" applyAlignment="0" applyProtection="0"/>
    <xf numFmtId="0" fontId="22" fillId="66" borderId="0" applyNumberFormat="0" applyBorder="0" applyAlignment="0" applyProtection="0"/>
    <xf numFmtId="0" fontId="22" fillId="66" borderId="0" applyNumberFormat="0" applyBorder="0" applyAlignment="0" applyProtection="0"/>
    <xf numFmtId="0" fontId="23" fillId="29" borderId="0" applyNumberFormat="0" applyBorder="0" applyAlignment="0" applyProtection="0"/>
    <xf numFmtId="0" fontId="35" fillId="50" borderId="55" applyNumberFormat="0" applyAlignment="0" applyProtection="0"/>
    <xf numFmtId="0" fontId="35" fillId="49" borderId="55" applyNumberFormat="0" applyAlignment="0" applyProtection="0"/>
    <xf numFmtId="0" fontId="35" fillId="49" borderId="55" applyNumberFormat="0" applyAlignment="0" applyProtection="0"/>
    <xf numFmtId="0" fontId="35" fillId="49" borderId="55" applyNumberFormat="0" applyAlignment="0" applyProtection="0"/>
    <xf numFmtId="0" fontId="35" fillId="49" borderId="55" applyNumberFormat="0" applyAlignment="0" applyProtection="0"/>
    <xf numFmtId="0" fontId="35" fillId="49" borderId="55" applyNumberFormat="0" applyAlignment="0" applyProtection="0"/>
    <xf numFmtId="0" fontId="35" fillId="49" borderId="55" applyNumberFormat="0" applyAlignment="0" applyProtection="0"/>
    <xf numFmtId="0" fontId="36" fillId="5" borderId="4" applyNumberFormat="0" applyAlignment="0" applyProtection="0"/>
    <xf numFmtId="170" fontId="37" fillId="0" borderId="0" applyFont="0" applyFill="0" applyBorder="0" applyAlignment="0" applyProtection="0"/>
    <xf numFmtId="171" fontId="38" fillId="0" borderId="0" applyFill="0" applyBorder="0" applyAlignment="0" applyProtection="0"/>
    <xf numFmtId="172" fontId="39" fillId="0" borderId="0"/>
    <xf numFmtId="0" fontId="40" fillId="0" borderId="0">
      <alignment horizontal="center"/>
    </xf>
    <xf numFmtId="0" fontId="40" fillId="0" borderId="0">
      <alignment horizontal="center" textRotation="9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67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3" fillId="3" borderId="0" applyNumberFormat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4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6" fillId="4" borderId="0" applyNumberFormat="0" applyBorder="0" applyAlignment="0" applyProtection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6" fillId="0" borderId="0"/>
    <xf numFmtId="0" fontId="38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21" fillId="0" borderId="0"/>
    <xf numFmtId="0" fontId="37" fillId="0" borderId="0"/>
    <xf numFmtId="0" fontId="6" fillId="0" borderId="0"/>
    <xf numFmtId="0" fontId="4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37" fillId="0" borderId="0"/>
    <xf numFmtId="0" fontId="37" fillId="0" borderId="0"/>
    <xf numFmtId="0" fontId="38" fillId="42" borderId="59" applyNumberFormat="0" applyAlignment="0" applyProtection="0"/>
    <xf numFmtId="0" fontId="37" fillId="42" borderId="59" applyNumberFormat="0" applyAlignment="0" applyProtection="0"/>
    <xf numFmtId="0" fontId="37" fillId="42" borderId="59" applyNumberFormat="0" applyAlignment="0" applyProtection="0"/>
    <xf numFmtId="0" fontId="37" fillId="42" borderId="59" applyNumberFormat="0" applyAlignment="0" applyProtection="0"/>
    <xf numFmtId="0" fontId="37" fillId="42" borderId="59" applyNumberFormat="0" applyAlignment="0" applyProtection="0"/>
    <xf numFmtId="0" fontId="37" fillId="42" borderId="59" applyNumberFormat="0" applyAlignment="0" applyProtection="0"/>
    <xf numFmtId="0" fontId="37" fillId="42" borderId="59" applyNumberFormat="0" applyAlignment="0" applyProtection="0"/>
    <xf numFmtId="0" fontId="10" fillId="8" borderId="8" applyNumberFormat="0" applyFont="0" applyAlignment="0" applyProtection="0"/>
    <xf numFmtId="0" fontId="48" fillId="68" borderId="30" applyNumberFormat="0" applyFont="0" applyBorder="0" applyAlignment="0" applyProtection="0">
      <alignment horizontal="center"/>
    </xf>
    <xf numFmtId="0" fontId="38" fillId="69" borderId="0" applyNumberFormat="0" applyBorder="0" applyAlignment="0" applyProtection="0"/>
    <xf numFmtId="0" fontId="49" fillId="0" borderId="60" applyNumberFormat="0" applyFont="0" applyBorder="0" applyAlignment="0"/>
    <xf numFmtId="0" fontId="38" fillId="0" borderId="0" applyNumberFormat="0" applyBorder="0" applyAlignment="0"/>
    <xf numFmtId="9" fontId="37" fillId="0" borderId="0" applyFont="0" applyFill="0" applyBorder="0" applyAlignment="0" applyProtection="0"/>
    <xf numFmtId="9" fontId="38" fillId="0" borderId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50" fillId="0" borderId="0"/>
    <xf numFmtId="174" fontId="50" fillId="0" borderId="0"/>
    <xf numFmtId="0" fontId="51" fillId="37" borderId="61" applyNumberFormat="0" applyAlignment="0" applyProtection="0"/>
    <xf numFmtId="0" fontId="51" fillId="43" borderId="61" applyNumberFormat="0" applyAlignment="0" applyProtection="0"/>
    <xf numFmtId="0" fontId="51" fillId="43" borderId="61" applyNumberFormat="0" applyAlignment="0" applyProtection="0"/>
    <xf numFmtId="0" fontId="51" fillId="43" borderId="61" applyNumberFormat="0" applyAlignment="0" applyProtection="0"/>
    <xf numFmtId="0" fontId="51" fillId="43" borderId="61" applyNumberFormat="0" applyAlignment="0" applyProtection="0"/>
    <xf numFmtId="0" fontId="51" fillId="43" borderId="61" applyNumberFormat="0" applyAlignment="0" applyProtection="0"/>
    <xf numFmtId="0" fontId="51" fillId="43" borderId="61" applyNumberFormat="0" applyAlignment="0" applyProtection="0"/>
    <xf numFmtId="0" fontId="52" fillId="6" borderId="5" applyNumberFormat="0" applyAlignment="0" applyProtection="0"/>
    <xf numFmtId="164" fontId="37" fillId="0" borderId="0" applyFont="0" applyFill="0" applyBorder="0" applyAlignment="0" applyProtection="0"/>
    <xf numFmtId="169" fontId="38" fillId="0" borderId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8" fillId="0" borderId="0" applyFill="0" applyBorder="0" applyAlignment="0" applyProtection="0"/>
    <xf numFmtId="164" fontId="37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2" applyNumberFormat="0" applyFill="0" applyAlignment="0" applyProtection="0"/>
    <xf numFmtId="0" fontId="56" fillId="0" borderId="63" applyNumberFormat="0" applyFill="0" applyAlignment="0" applyProtection="0"/>
    <xf numFmtId="0" fontId="57" fillId="0" borderId="64" applyNumberFormat="0" applyFill="0" applyAlignment="0" applyProtection="0"/>
    <xf numFmtId="0" fontId="56" fillId="0" borderId="63" applyNumberFormat="0" applyFill="0" applyAlignment="0" applyProtection="0"/>
    <xf numFmtId="0" fontId="57" fillId="0" borderId="64" applyNumberFormat="0" applyFill="0" applyAlignment="0" applyProtection="0"/>
    <xf numFmtId="0" fontId="58" fillId="0" borderId="0" applyNumberFormat="0" applyFill="0" applyBorder="0" applyAlignment="0" applyProtection="0"/>
    <xf numFmtId="0" fontId="57" fillId="0" borderId="64" applyNumberFormat="0" applyFill="0" applyAlignment="0" applyProtection="0"/>
    <xf numFmtId="0" fontId="57" fillId="0" borderId="64" applyNumberFormat="0" applyFill="0" applyAlignment="0" applyProtection="0"/>
    <xf numFmtId="0" fontId="57" fillId="0" borderId="64" applyNumberFormat="0" applyFill="0" applyAlignment="0" applyProtection="0"/>
    <xf numFmtId="0" fontId="57" fillId="0" borderId="64" applyNumberFormat="0" applyFill="0" applyAlignment="0" applyProtection="0"/>
    <xf numFmtId="0" fontId="57" fillId="0" borderId="64" applyNumberFormat="0" applyFill="0" applyAlignment="0" applyProtection="0"/>
    <xf numFmtId="0" fontId="57" fillId="0" borderId="64" applyNumberFormat="0" applyFill="0" applyAlignment="0" applyProtection="0"/>
    <xf numFmtId="0" fontId="59" fillId="0" borderId="1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5" applyNumberFormat="0" applyFill="0" applyAlignment="0" applyProtection="0"/>
    <xf numFmtId="0" fontId="63" fillId="0" borderId="66" applyNumberFormat="0" applyFill="0" applyAlignment="0" applyProtection="0"/>
    <xf numFmtId="0" fontId="63" fillId="0" borderId="66" applyNumberFormat="0" applyFill="0" applyAlignment="0" applyProtection="0"/>
    <xf numFmtId="0" fontId="63" fillId="0" borderId="66" applyNumberFormat="0" applyFill="0" applyAlignment="0" applyProtection="0"/>
    <xf numFmtId="0" fontId="63" fillId="0" borderId="66" applyNumberFormat="0" applyFill="0" applyAlignment="0" applyProtection="0"/>
    <xf numFmtId="0" fontId="63" fillId="0" borderId="66" applyNumberFormat="0" applyFill="0" applyAlignment="0" applyProtection="0"/>
    <xf numFmtId="0" fontId="63" fillId="0" borderId="66" applyNumberFormat="0" applyFill="0" applyAlignment="0" applyProtection="0"/>
    <xf numFmtId="0" fontId="64" fillId="0" borderId="2" applyNumberFormat="0" applyFill="0" applyAlignment="0" applyProtection="0"/>
    <xf numFmtId="0" fontId="65" fillId="0" borderId="67" applyNumberFormat="0" applyFill="0" applyAlignment="0" applyProtection="0"/>
    <xf numFmtId="0" fontId="66" fillId="0" borderId="68" applyNumberFormat="0" applyFill="0" applyAlignment="0" applyProtection="0"/>
    <xf numFmtId="0" fontId="66" fillId="0" borderId="68" applyNumberFormat="0" applyFill="0" applyAlignment="0" applyProtection="0"/>
    <xf numFmtId="0" fontId="66" fillId="0" borderId="68" applyNumberFormat="0" applyFill="0" applyAlignment="0" applyProtection="0"/>
    <xf numFmtId="0" fontId="66" fillId="0" borderId="68" applyNumberFormat="0" applyFill="0" applyAlignment="0" applyProtection="0"/>
    <xf numFmtId="0" fontId="66" fillId="0" borderId="68" applyNumberFormat="0" applyFill="0" applyAlignment="0" applyProtection="0"/>
    <xf numFmtId="0" fontId="66" fillId="0" borderId="68" applyNumberFormat="0" applyFill="0" applyAlignment="0" applyProtection="0"/>
    <xf numFmtId="0" fontId="67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8" fillId="0" borderId="69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9" fillId="0" borderId="9" applyNumberFormat="0" applyFill="0" applyAlignment="0" applyProtection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93">
    <xf numFmtId="0" fontId="0" fillId="0" borderId="0" xfId="0"/>
    <xf numFmtId="0" fontId="5" fillId="0" borderId="10" xfId="3" applyFont="1" applyFill="1" applyBorder="1" applyAlignment="1">
      <alignment horizontal="center" wrapText="1"/>
    </xf>
    <xf numFmtId="0" fontId="5" fillId="0" borderId="11" xfId="3" applyFont="1" applyFill="1" applyBorder="1" applyAlignment="1">
      <alignment horizontal="center" wrapText="1"/>
    </xf>
    <xf numFmtId="0" fontId="5" fillId="0" borderId="12" xfId="3" applyFont="1" applyFill="1" applyBorder="1" applyAlignment="1">
      <alignment horizontal="center" wrapText="1"/>
    </xf>
    <xf numFmtId="0" fontId="0" fillId="0" borderId="0" xfId="0" applyFill="1"/>
    <xf numFmtId="0" fontId="5" fillId="0" borderId="13" xfId="3" applyFont="1" applyFill="1" applyBorder="1" applyAlignment="1">
      <alignment horizontal="center" wrapText="1"/>
    </xf>
    <xf numFmtId="0" fontId="5" fillId="0" borderId="0" xfId="3" applyFont="1" applyFill="1" applyBorder="1" applyAlignment="1">
      <alignment horizontal="center" wrapText="1"/>
    </xf>
    <xf numFmtId="0" fontId="5" fillId="0" borderId="14" xfId="3" applyFont="1" applyFill="1" applyBorder="1" applyAlignment="1">
      <alignment horizontal="center" wrapText="1"/>
    </xf>
    <xf numFmtId="0" fontId="7" fillId="0" borderId="13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left" vertical="center" wrapText="1"/>
    </xf>
    <xf numFmtId="0" fontId="9" fillId="0" borderId="16" xfId="3" applyFont="1" applyFill="1" applyBorder="1" applyAlignment="1">
      <alignment horizontal="left" vertical="center" wrapText="1"/>
    </xf>
    <xf numFmtId="2" fontId="9" fillId="0" borderId="16" xfId="3" applyNumberFormat="1" applyFont="1" applyFill="1" applyBorder="1" applyAlignment="1">
      <alignment horizontal="center" vertical="center" wrapText="1"/>
    </xf>
    <xf numFmtId="164" fontId="9" fillId="0" borderId="16" xfId="1" applyFont="1" applyFill="1" applyBorder="1" applyAlignment="1">
      <alignment horizontal="center" vertical="center" wrapText="1"/>
    </xf>
    <xf numFmtId="164" fontId="9" fillId="0" borderId="17" xfId="1" applyFont="1" applyFill="1" applyBorder="1" applyAlignment="1">
      <alignment horizontal="center" vertical="center" wrapText="1"/>
    </xf>
    <xf numFmtId="0" fontId="7" fillId="33" borderId="13" xfId="3" applyFont="1" applyFill="1" applyBorder="1" applyAlignment="1">
      <alignment horizontal="center" vertical="center" wrapText="1"/>
    </xf>
    <xf numFmtId="0" fontId="7" fillId="33" borderId="0" xfId="3" applyFont="1" applyFill="1" applyBorder="1" applyAlignment="1">
      <alignment horizontal="center" vertical="center" wrapText="1"/>
    </xf>
    <xf numFmtId="0" fontId="7" fillId="33" borderId="14" xfId="3" applyFont="1" applyFill="1" applyBorder="1" applyAlignment="1">
      <alignment horizontal="center" vertical="center" wrapText="1"/>
    </xf>
    <xf numFmtId="0" fontId="8" fillId="0" borderId="18" xfId="3" applyFont="1" applyFill="1" applyBorder="1" applyAlignment="1">
      <alignment horizontal="center" vertical="center" wrapText="1"/>
    </xf>
    <xf numFmtId="0" fontId="9" fillId="0" borderId="19" xfId="3" applyFont="1" applyFill="1" applyBorder="1" applyAlignment="1">
      <alignment horizontal="left" vertical="center" wrapText="1"/>
    </xf>
    <xf numFmtId="0" fontId="9" fillId="0" borderId="20" xfId="3" applyFont="1" applyFill="1" applyBorder="1" applyAlignment="1">
      <alignment horizontal="left" vertical="center" wrapText="1"/>
    </xf>
    <xf numFmtId="0" fontId="5" fillId="0" borderId="18" xfId="3" applyFont="1" applyFill="1" applyBorder="1" applyAlignment="1">
      <alignment horizontal="left" vertical="center" wrapText="1"/>
    </xf>
    <xf numFmtId="0" fontId="5" fillId="0" borderId="19" xfId="3" applyFont="1" applyFill="1" applyBorder="1" applyAlignment="1">
      <alignment horizontal="left" vertical="center" wrapText="1"/>
    </xf>
    <xf numFmtId="0" fontId="5" fillId="0" borderId="20" xfId="3" applyFont="1" applyFill="1" applyBorder="1" applyAlignment="1">
      <alignment horizontal="left" vertical="center" wrapText="1"/>
    </xf>
    <xf numFmtId="0" fontId="9" fillId="0" borderId="13" xfId="3" applyFont="1" applyFill="1" applyBorder="1" applyAlignment="1">
      <alignment horizontal="left" vertical="center" wrapText="1"/>
    </xf>
    <xf numFmtId="0" fontId="9" fillId="0" borderId="0" xfId="3" applyFont="1" applyFill="1" applyBorder="1" applyAlignment="1">
      <alignment horizontal="left" vertical="center" wrapText="1"/>
    </xf>
    <xf numFmtId="2" fontId="9" fillId="0" borderId="21" xfId="3" applyNumberFormat="1" applyFont="1" applyFill="1" applyBorder="1" applyAlignment="1">
      <alignment horizontal="center" vertical="center" wrapText="1"/>
    </xf>
    <xf numFmtId="2" fontId="9" fillId="0" borderId="22" xfId="3" applyNumberFormat="1" applyFont="1" applyFill="1" applyBorder="1" applyAlignment="1">
      <alignment horizontal="center" vertical="center" wrapText="1"/>
    </xf>
    <xf numFmtId="164" fontId="9" fillId="0" borderId="21" xfId="1" applyFont="1" applyFill="1" applyBorder="1" applyAlignment="1">
      <alignment horizontal="center" vertical="center" wrapText="1"/>
    </xf>
    <xf numFmtId="164" fontId="9" fillId="0" borderId="23" xfId="1" applyFont="1" applyFill="1" applyBorder="1" applyAlignment="1">
      <alignment horizontal="center" vertical="center" wrapText="1"/>
    </xf>
    <xf numFmtId="0" fontId="7" fillId="0" borderId="18" xfId="3" applyFont="1" applyFill="1" applyBorder="1" applyAlignment="1">
      <alignment horizontal="left" vertical="center" wrapText="1"/>
    </xf>
    <xf numFmtId="0" fontId="7" fillId="0" borderId="24" xfId="3" applyFont="1" applyFill="1" applyBorder="1" applyAlignment="1">
      <alignment horizontal="left" vertical="center" wrapText="1"/>
    </xf>
    <xf numFmtId="2" fontId="7" fillId="0" borderId="25" xfId="3" applyNumberFormat="1" applyFont="1" applyFill="1" applyBorder="1" applyAlignment="1">
      <alignment horizontal="center" vertical="center" wrapText="1"/>
    </xf>
    <xf numFmtId="2" fontId="7" fillId="0" borderId="24" xfId="3" applyNumberFormat="1" applyFont="1" applyFill="1" applyBorder="1" applyAlignment="1">
      <alignment horizontal="center" vertical="center" wrapText="1"/>
    </xf>
    <xf numFmtId="165" fontId="7" fillId="0" borderId="25" xfId="1" applyNumberFormat="1" applyFont="1" applyFill="1" applyBorder="1" applyAlignment="1">
      <alignment horizontal="center" vertical="center" wrapText="1"/>
    </xf>
    <xf numFmtId="166" fontId="7" fillId="0" borderId="26" xfId="1" applyNumberFormat="1" applyFont="1" applyFill="1" applyBorder="1" applyAlignment="1">
      <alignment horizontal="center" vertical="center" wrapText="1"/>
    </xf>
    <xf numFmtId="0" fontId="5" fillId="0" borderId="27" xfId="3" applyFont="1" applyFill="1" applyBorder="1" applyAlignment="1">
      <alignment horizontal="center" vertical="center" wrapText="1"/>
    </xf>
    <xf numFmtId="0" fontId="7" fillId="0" borderId="28" xfId="3" applyFont="1" applyFill="1" applyBorder="1" applyAlignment="1">
      <alignment horizontal="center" vertical="center" wrapText="1"/>
    </xf>
    <xf numFmtId="2" fontId="7" fillId="0" borderId="29" xfId="3" applyNumberFormat="1" applyFont="1" applyFill="1" applyBorder="1" applyAlignment="1">
      <alignment horizontal="center" vertical="center" wrapText="1"/>
    </xf>
    <xf numFmtId="164" fontId="7" fillId="0" borderId="30" xfId="1" applyFont="1" applyFill="1" applyBorder="1" applyAlignment="1">
      <alignment horizontal="center" vertical="center" wrapText="1"/>
    </xf>
    <xf numFmtId="164" fontId="7" fillId="0" borderId="23" xfId="1" applyFont="1" applyFill="1" applyBorder="1" applyAlignment="1">
      <alignment horizontal="center" vertical="center" wrapText="1"/>
    </xf>
    <xf numFmtId="0" fontId="5" fillId="0" borderId="31" xfId="3" applyFont="1" applyFill="1" applyBorder="1" applyAlignment="1">
      <alignment horizontal="center" vertical="center" wrapText="1"/>
    </xf>
    <xf numFmtId="0" fontId="7" fillId="0" borderId="32" xfId="3" applyFont="1" applyFill="1" applyBorder="1" applyAlignment="1">
      <alignment horizontal="center" vertical="center" wrapText="1"/>
    </xf>
    <xf numFmtId="2" fontId="7" fillId="0" borderId="28" xfId="3" applyNumberFormat="1" applyFont="1" applyFill="1" applyBorder="1" applyAlignment="1">
      <alignment horizontal="center" vertical="center" wrapText="1"/>
    </xf>
    <xf numFmtId="164" fontId="7" fillId="0" borderId="28" xfId="1" applyFont="1" applyFill="1" applyBorder="1" applyAlignment="1">
      <alignment horizontal="center" vertical="center" wrapText="1"/>
    </xf>
    <xf numFmtId="164" fontId="7" fillId="0" borderId="33" xfId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top" wrapText="1"/>
    </xf>
    <xf numFmtId="2" fontId="7" fillId="0" borderId="35" xfId="0" applyNumberFormat="1" applyFont="1" applyFill="1" applyBorder="1" applyAlignment="1">
      <alignment horizontal="center" vertical="center" wrapText="1"/>
    </xf>
    <xf numFmtId="164" fontId="7" fillId="0" borderId="36" xfId="1" applyFont="1" applyFill="1" applyBorder="1" applyAlignment="1">
      <alignment horizontal="center" vertical="center" wrapText="1"/>
    </xf>
    <xf numFmtId="164" fontId="7" fillId="0" borderId="37" xfId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left" vertical="top" wrapText="1"/>
    </xf>
    <xf numFmtId="2" fontId="9" fillId="0" borderId="29" xfId="0" applyNumberFormat="1" applyFont="1" applyFill="1" applyBorder="1" applyAlignment="1">
      <alignment horizontal="center" vertical="center" wrapText="1"/>
    </xf>
    <xf numFmtId="164" fontId="9" fillId="0" borderId="29" xfId="1" applyFont="1" applyFill="1" applyBorder="1" applyAlignment="1">
      <alignment horizontal="center" vertical="center" wrapText="1"/>
    </xf>
    <xf numFmtId="164" fontId="9" fillId="0" borderId="26" xfId="1" applyNumberFormat="1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top" wrapText="1"/>
    </xf>
    <xf numFmtId="2" fontId="9" fillId="0" borderId="28" xfId="0" applyNumberFormat="1" applyFont="1" applyFill="1" applyBorder="1" applyAlignment="1">
      <alignment horizontal="center" vertical="center" wrapText="1"/>
    </xf>
    <xf numFmtId="164" fontId="9" fillId="0" borderId="28" xfId="1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2" fontId="9" fillId="0" borderId="35" xfId="0" applyNumberFormat="1" applyFont="1" applyFill="1" applyBorder="1" applyAlignment="1">
      <alignment horizontal="center" vertical="center" wrapText="1"/>
    </xf>
    <xf numFmtId="164" fontId="9" fillId="0" borderId="36" xfId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left" vertical="top" wrapText="1"/>
    </xf>
    <xf numFmtId="2" fontId="9" fillId="0" borderId="39" xfId="0" applyNumberFormat="1" applyFont="1" applyFill="1" applyBorder="1" applyAlignment="1">
      <alignment horizontal="center" vertical="center" wrapText="1"/>
    </xf>
    <xf numFmtId="164" fontId="9" fillId="0" borderId="39" xfId="1" applyFont="1" applyFill="1" applyBorder="1" applyAlignment="1">
      <alignment horizontal="center" vertical="center" wrapText="1"/>
    </xf>
    <xf numFmtId="164" fontId="9" fillId="0" borderId="40" xfId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top" wrapText="1"/>
    </xf>
    <xf numFmtId="2" fontId="7" fillId="0" borderId="29" xfId="0" applyNumberFormat="1" applyFont="1" applyFill="1" applyBorder="1" applyAlignment="1">
      <alignment horizontal="center" vertical="center" wrapText="1"/>
    </xf>
    <xf numFmtId="164" fontId="7" fillId="0" borderId="25" xfId="1" applyFont="1" applyFill="1" applyBorder="1" applyAlignment="1">
      <alignment horizontal="center" vertical="center" wrapText="1"/>
    </xf>
    <xf numFmtId="164" fontId="7" fillId="0" borderId="41" xfId="1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vertical="top" wrapText="1"/>
    </xf>
    <xf numFmtId="2" fontId="9" fillId="0" borderId="30" xfId="0" applyNumberFormat="1" applyFont="1" applyFill="1" applyBorder="1" applyAlignment="1">
      <alignment horizontal="center" vertical="center" wrapText="1"/>
    </xf>
    <xf numFmtId="164" fontId="9" fillId="0" borderId="43" xfId="1" applyFont="1" applyFill="1" applyBorder="1" applyAlignment="1">
      <alignment horizontal="center" vertical="center" wrapText="1"/>
    </xf>
    <xf numFmtId="164" fontId="9" fillId="0" borderId="44" xfId="1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left" vertical="top" wrapText="1"/>
    </xf>
    <xf numFmtId="164" fontId="7" fillId="0" borderId="44" xfId="1" applyFont="1" applyFill="1" applyBorder="1" applyAlignment="1">
      <alignment horizontal="center" vertical="center" wrapText="1"/>
    </xf>
    <xf numFmtId="2" fontId="7" fillId="0" borderId="30" xfId="0" applyNumberFormat="1" applyFont="1" applyFill="1" applyBorder="1" applyAlignment="1">
      <alignment horizontal="center" vertical="center" wrapText="1"/>
    </xf>
    <xf numFmtId="164" fontId="7" fillId="0" borderId="43" xfId="1" applyFont="1" applyFill="1" applyBorder="1" applyAlignment="1">
      <alignment horizontal="center" vertical="center" wrapText="1"/>
    </xf>
    <xf numFmtId="164" fontId="9" fillId="0" borderId="30" xfId="1" applyFont="1" applyFill="1" applyBorder="1" applyAlignment="1">
      <alignment horizontal="center" vertical="center" wrapText="1"/>
    </xf>
    <xf numFmtId="164" fontId="9" fillId="0" borderId="45" xfId="1" applyFont="1" applyFill="1" applyBorder="1" applyAlignment="1">
      <alignment horizontal="center" vertical="center" wrapText="1"/>
    </xf>
    <xf numFmtId="164" fontId="7" fillId="0" borderId="46" xfId="1" applyFont="1" applyFill="1" applyBorder="1" applyAlignment="1">
      <alignment horizontal="center" vertical="center" wrapText="1"/>
    </xf>
    <xf numFmtId="164" fontId="9" fillId="0" borderId="25" xfId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left" vertical="top" wrapText="1"/>
    </xf>
    <xf numFmtId="2" fontId="8" fillId="0" borderId="30" xfId="0" applyNumberFormat="1" applyFont="1" applyFill="1" applyBorder="1" applyAlignment="1">
      <alignment horizontal="center" vertical="center" wrapText="1"/>
    </xf>
    <xf numFmtId="164" fontId="8" fillId="0" borderId="43" xfId="1" applyFont="1" applyFill="1" applyBorder="1" applyAlignment="1">
      <alignment horizontal="center" vertical="center" wrapText="1"/>
    </xf>
    <xf numFmtId="164" fontId="8" fillId="0" borderId="44" xfId="1" applyFont="1" applyFill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ont="1" applyFill="1"/>
    <xf numFmtId="2" fontId="8" fillId="0" borderId="29" xfId="0" applyNumberFormat="1" applyFont="1" applyFill="1" applyBorder="1" applyAlignment="1">
      <alignment horizontal="center" vertical="center" wrapText="1"/>
    </xf>
    <xf numFmtId="164" fontId="8" fillId="0" borderId="25" xfId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top" wrapText="1"/>
    </xf>
    <xf numFmtId="164" fontId="7" fillId="0" borderId="45" xfId="1" applyFont="1" applyFill="1" applyBorder="1" applyAlignment="1">
      <alignment horizontal="center" vertical="center" wrapText="1"/>
    </xf>
    <xf numFmtId="164" fontId="9" fillId="0" borderId="35" xfId="1" applyFont="1" applyFill="1" applyBorder="1" applyAlignment="1">
      <alignment horizontal="center" vertical="center" wrapText="1"/>
    </xf>
    <xf numFmtId="164" fontId="7" fillId="0" borderId="47" xfId="1" applyFont="1" applyFill="1" applyBorder="1" applyAlignment="1">
      <alignment horizontal="center" vertical="center" wrapText="1"/>
    </xf>
    <xf numFmtId="164" fontId="9" fillId="0" borderId="26" xfId="1" applyFont="1" applyFill="1" applyBorder="1" applyAlignment="1">
      <alignment horizontal="center" vertical="center" wrapText="1"/>
    </xf>
    <xf numFmtId="0" fontId="9" fillId="34" borderId="42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left" vertical="top" wrapText="1"/>
    </xf>
    <xf numFmtId="2" fontId="9" fillId="34" borderId="30" xfId="0" applyNumberFormat="1" applyFont="1" applyFill="1" applyBorder="1" applyAlignment="1">
      <alignment horizontal="center" vertical="center" wrapText="1"/>
    </xf>
    <xf numFmtId="164" fontId="9" fillId="34" borderId="30" xfId="1" applyFont="1" applyFill="1" applyBorder="1" applyAlignment="1">
      <alignment horizontal="center" vertical="center" wrapText="1"/>
    </xf>
    <xf numFmtId="164" fontId="9" fillId="34" borderId="44" xfId="1" applyFont="1" applyFill="1" applyBorder="1" applyAlignment="1">
      <alignment horizontal="center" vertical="center" wrapText="1"/>
    </xf>
    <xf numFmtId="164" fontId="7" fillId="0" borderId="30" xfId="1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left" vertical="top" wrapText="1"/>
    </xf>
    <xf numFmtId="2" fontId="12" fillId="0" borderId="30" xfId="0" applyNumberFormat="1" applyFont="1" applyFill="1" applyBorder="1" applyAlignment="1">
      <alignment horizontal="center" vertical="center" wrapText="1"/>
    </xf>
    <xf numFmtId="164" fontId="12" fillId="0" borderId="43" xfId="1" applyFont="1" applyFill="1" applyBorder="1" applyAlignment="1">
      <alignment horizontal="center" vertical="center" wrapText="1"/>
    </xf>
    <xf numFmtId="164" fontId="7" fillId="0" borderId="26" xfId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left" vertical="top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left" vertical="top" wrapText="1"/>
    </xf>
    <xf numFmtId="2" fontId="7" fillId="0" borderId="49" xfId="0" applyNumberFormat="1" applyFont="1" applyFill="1" applyBorder="1" applyAlignment="1">
      <alignment horizontal="center" vertical="center" wrapText="1"/>
    </xf>
    <xf numFmtId="164" fontId="7" fillId="0" borderId="50" xfId="1" applyFont="1" applyFill="1" applyBorder="1" applyAlignment="1">
      <alignment horizontal="center" vertical="center" wrapText="1"/>
    </xf>
    <xf numFmtId="164" fontId="7" fillId="0" borderId="12" xfId="1" applyFont="1" applyFill="1" applyBorder="1" applyAlignment="1">
      <alignment horizontal="center" vertical="center" wrapText="1"/>
    </xf>
    <xf numFmtId="0" fontId="8" fillId="0" borderId="42" xfId="3" applyFont="1" applyFill="1" applyBorder="1" applyAlignment="1">
      <alignment horizontal="center" vertical="center"/>
    </xf>
    <xf numFmtId="0" fontId="9" fillId="0" borderId="30" xfId="3" applyFont="1" applyFill="1" applyBorder="1" applyAlignment="1">
      <alignment horizontal="center" vertical="center"/>
    </xf>
    <xf numFmtId="164" fontId="9" fillId="0" borderId="30" xfId="1" applyFont="1" applyFill="1" applyBorder="1" applyAlignment="1">
      <alignment horizontal="center" vertical="center"/>
    </xf>
    <xf numFmtId="164" fontId="9" fillId="0" borderId="44" xfId="1" applyFont="1" applyFill="1" applyBorder="1" applyAlignment="1">
      <alignment horizontal="center" vertical="center"/>
    </xf>
    <xf numFmtId="0" fontId="13" fillId="0" borderId="0" xfId="3" applyFont="1" applyFill="1"/>
    <xf numFmtId="0" fontId="9" fillId="0" borderId="30" xfId="3" applyNumberFormat="1" applyFont="1" applyFill="1" applyBorder="1" applyAlignment="1">
      <alignment horizontal="center" vertical="center"/>
    </xf>
    <xf numFmtId="0" fontId="8" fillId="0" borderId="31" xfId="3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top" wrapText="1"/>
    </xf>
    <xf numFmtId="0" fontId="9" fillId="0" borderId="28" xfId="3" applyFont="1" applyFill="1" applyBorder="1" applyAlignment="1">
      <alignment horizontal="center" vertical="center"/>
    </xf>
    <xf numFmtId="164" fontId="9" fillId="0" borderId="23" xfId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left" vertical="top" wrapText="1"/>
    </xf>
    <xf numFmtId="0" fontId="9" fillId="0" borderId="39" xfId="3" applyNumberFormat="1" applyFont="1" applyFill="1" applyBorder="1" applyAlignment="1">
      <alignment horizontal="center" vertical="center"/>
    </xf>
    <xf numFmtId="164" fontId="9" fillId="0" borderId="51" xfId="1" applyFont="1" applyFill="1" applyBorder="1" applyAlignment="1">
      <alignment horizontal="center" vertical="center"/>
    </xf>
    <xf numFmtId="0" fontId="5" fillId="0" borderId="34" xfId="3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left" vertical="top" wrapText="1"/>
    </xf>
    <xf numFmtId="0" fontId="7" fillId="0" borderId="35" xfId="3" applyFont="1" applyFill="1" applyBorder="1" applyAlignment="1">
      <alignment horizontal="center" vertical="center"/>
    </xf>
    <xf numFmtId="0" fontId="7" fillId="0" borderId="35" xfId="3" applyNumberFormat="1" applyFont="1" applyFill="1" applyBorder="1" applyAlignment="1">
      <alignment horizontal="center" vertical="center"/>
    </xf>
    <xf numFmtId="164" fontId="7" fillId="0" borderId="36" xfId="1" applyFont="1" applyFill="1" applyBorder="1" applyAlignment="1">
      <alignment horizontal="center" vertical="center"/>
    </xf>
    <xf numFmtId="164" fontId="7" fillId="0" borderId="37" xfId="1" applyFont="1" applyFill="1" applyBorder="1" applyAlignment="1">
      <alignment horizontal="center" vertical="center"/>
    </xf>
    <xf numFmtId="0" fontId="5" fillId="0" borderId="38" xfId="3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top" wrapText="1"/>
    </xf>
    <xf numFmtId="0" fontId="7" fillId="0" borderId="39" xfId="3" applyFont="1" applyFill="1" applyBorder="1" applyAlignment="1">
      <alignment horizontal="center" vertical="center"/>
    </xf>
    <xf numFmtId="0" fontId="7" fillId="0" borderId="39" xfId="3" applyNumberFormat="1" applyFont="1" applyFill="1" applyBorder="1" applyAlignment="1">
      <alignment horizontal="center" vertical="center"/>
    </xf>
    <xf numFmtId="164" fontId="7" fillId="0" borderId="51" xfId="1" applyFont="1" applyFill="1" applyBorder="1" applyAlignment="1">
      <alignment horizontal="center" vertical="center"/>
    </xf>
    <xf numFmtId="164" fontId="7" fillId="0" borderId="14" xfId="1" applyFont="1" applyFill="1" applyBorder="1" applyAlignment="1">
      <alignment horizontal="center" vertical="center"/>
    </xf>
    <xf numFmtId="0" fontId="5" fillId="0" borderId="34" xfId="3" applyFont="1" applyFill="1" applyBorder="1" applyAlignment="1">
      <alignment horizontal="center" vertical="center" wrapText="1"/>
    </xf>
    <xf numFmtId="2" fontId="9" fillId="0" borderId="35" xfId="3" applyNumberFormat="1" applyFont="1" applyFill="1" applyBorder="1" applyAlignment="1">
      <alignment horizontal="center" vertical="center" wrapText="1"/>
    </xf>
    <xf numFmtId="0" fontId="5" fillId="0" borderId="27" xfId="3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top" wrapText="1"/>
    </xf>
    <xf numFmtId="2" fontId="9" fillId="0" borderId="29" xfId="3" applyNumberFormat="1" applyFont="1" applyFill="1" applyBorder="1" applyAlignment="1">
      <alignment horizontal="center" vertical="center" wrapText="1"/>
    </xf>
    <xf numFmtId="2" fontId="9" fillId="0" borderId="30" xfId="3" applyNumberFormat="1" applyFont="1" applyFill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horizontal="center" vertical="center" wrapText="1"/>
    </xf>
    <xf numFmtId="2" fontId="9" fillId="0" borderId="28" xfId="3" applyNumberFormat="1" applyFont="1" applyFill="1" applyBorder="1" applyAlignment="1">
      <alignment horizontal="center" vertical="center" wrapText="1"/>
    </xf>
    <xf numFmtId="0" fontId="5" fillId="0" borderId="42" xfId="3" applyFont="1" applyFill="1" applyBorder="1" applyAlignment="1">
      <alignment horizontal="center" vertical="center" wrapText="1"/>
    </xf>
    <xf numFmtId="2" fontId="5" fillId="0" borderId="35" xfId="0" applyNumberFormat="1" applyFont="1" applyFill="1" applyBorder="1" applyAlignment="1">
      <alignment horizontal="center" vertical="center" wrapText="1"/>
    </xf>
    <xf numFmtId="2" fontId="7" fillId="0" borderId="35" xfId="3" applyNumberFormat="1" applyFont="1" applyFill="1" applyBorder="1" applyAlignment="1">
      <alignment horizontal="center" vertical="center" wrapText="1"/>
    </xf>
    <xf numFmtId="0" fontId="5" fillId="0" borderId="42" xfId="3" applyFont="1" applyFill="1" applyBorder="1" applyAlignment="1">
      <alignment horizontal="center" vertical="center"/>
    </xf>
    <xf numFmtId="4" fontId="9" fillId="0" borderId="30" xfId="3" applyNumberFormat="1" applyFont="1" applyFill="1" applyBorder="1" applyAlignment="1">
      <alignment horizontal="center" vertical="center"/>
    </xf>
    <xf numFmtId="164" fontId="8" fillId="0" borderId="30" xfId="1" applyFont="1" applyFill="1" applyBorder="1" applyAlignment="1">
      <alignment horizontal="center" vertical="center"/>
    </xf>
    <xf numFmtId="164" fontId="9" fillId="0" borderId="26" xfId="1" applyFont="1" applyFill="1" applyBorder="1" applyAlignment="1">
      <alignment horizontal="center" vertical="center"/>
    </xf>
    <xf numFmtId="2" fontId="8" fillId="0" borderId="30" xfId="0" applyNumberFormat="1" applyFont="1" applyFill="1" applyBorder="1" applyAlignment="1">
      <alignment horizontal="center" vertical="center"/>
    </xf>
    <xf numFmtId="164" fontId="8" fillId="0" borderId="30" xfId="4" applyNumberFormat="1" applyFont="1" applyFill="1" applyBorder="1" applyAlignment="1">
      <alignment horizontal="center" vertical="center"/>
    </xf>
    <xf numFmtId="0" fontId="4" fillId="0" borderId="0" xfId="3" applyFont="1" applyFill="1"/>
    <xf numFmtId="164" fontId="8" fillId="0" borderId="0" xfId="1" applyFont="1" applyFill="1" applyBorder="1" applyAlignment="1">
      <alignment horizontal="center" vertical="center"/>
    </xf>
    <xf numFmtId="164" fontId="8" fillId="0" borderId="44" xfId="1" applyFont="1" applyFill="1" applyBorder="1" applyAlignment="1">
      <alignment horizontal="center" vertical="center"/>
    </xf>
    <xf numFmtId="0" fontId="9" fillId="0" borderId="30" xfId="3" applyFont="1" applyFill="1" applyBorder="1" applyAlignment="1">
      <alignment horizontal="left" vertical="top" wrapText="1"/>
    </xf>
    <xf numFmtId="2" fontId="9" fillId="0" borderId="28" xfId="3" applyNumberFormat="1" applyFont="1" applyFill="1" applyBorder="1" applyAlignment="1">
      <alignment horizontal="center" vertical="center"/>
    </xf>
    <xf numFmtId="164" fontId="8" fillId="0" borderId="28" xfId="1" applyFont="1" applyFill="1" applyBorder="1" applyAlignment="1">
      <alignment horizontal="center" vertical="center"/>
    </xf>
    <xf numFmtId="2" fontId="7" fillId="0" borderId="35" xfId="3" applyNumberFormat="1" applyFont="1" applyFill="1" applyBorder="1" applyAlignment="1">
      <alignment horizontal="center" vertical="center"/>
    </xf>
    <xf numFmtId="164" fontId="5" fillId="0" borderId="36" xfId="1" applyFont="1" applyFill="1" applyBorder="1" applyAlignment="1">
      <alignment horizontal="center" vertical="center"/>
    </xf>
    <xf numFmtId="0" fontId="8" fillId="0" borderId="38" xfId="3" applyFont="1" applyFill="1" applyBorder="1" applyAlignment="1">
      <alignment horizontal="center" vertical="center"/>
    </xf>
    <xf numFmtId="0" fontId="9" fillId="0" borderId="39" xfId="3" applyFont="1" applyFill="1" applyBorder="1" applyAlignment="1">
      <alignment horizontal="center" vertical="center"/>
    </xf>
    <xf numFmtId="2" fontId="9" fillId="0" borderId="39" xfId="3" applyNumberFormat="1" applyFont="1" applyFill="1" applyBorder="1" applyAlignment="1">
      <alignment horizontal="center" vertical="center"/>
    </xf>
    <xf numFmtId="164" fontId="8" fillId="0" borderId="29" xfId="1" applyFont="1" applyFill="1" applyBorder="1" applyAlignment="1">
      <alignment horizontal="center" vertical="center"/>
    </xf>
    <xf numFmtId="164" fontId="9" fillId="0" borderId="40" xfId="1" applyFont="1" applyFill="1" applyBorder="1" applyAlignment="1">
      <alignment horizontal="center" vertical="center"/>
    </xf>
    <xf numFmtId="164" fontId="9" fillId="0" borderId="43" xfId="1" applyFont="1" applyFill="1" applyBorder="1" applyAlignment="1">
      <alignment horizontal="center" vertical="center"/>
    </xf>
    <xf numFmtId="2" fontId="5" fillId="0" borderId="30" xfId="0" applyNumberFormat="1" applyFont="1" applyFill="1" applyBorder="1" applyAlignment="1">
      <alignment horizontal="center" vertical="center"/>
    </xf>
    <xf numFmtId="164" fontId="12" fillId="0" borderId="30" xfId="1" applyFont="1" applyFill="1" applyBorder="1" applyAlignment="1">
      <alignment horizontal="center" vertical="center"/>
    </xf>
    <xf numFmtId="0" fontId="14" fillId="0" borderId="0" xfId="3" applyFont="1" applyFill="1"/>
    <xf numFmtId="164" fontId="8" fillId="0" borderId="30" xfId="1" quotePrefix="1" applyFont="1" applyFill="1" applyBorder="1" applyAlignment="1">
      <alignment horizontal="center" vertical="center"/>
    </xf>
    <xf numFmtId="164" fontId="15" fillId="0" borderId="30" xfId="1" quotePrefix="1" applyFont="1" applyFill="1" applyBorder="1" applyAlignment="1">
      <alignment horizontal="center" vertical="center"/>
    </xf>
    <xf numFmtId="0" fontId="16" fillId="0" borderId="0" xfId="3" applyFont="1" applyFill="1"/>
    <xf numFmtId="164" fontId="5" fillId="0" borderId="30" xfId="4" applyNumberFormat="1" applyFont="1" applyFill="1" applyBorder="1" applyAlignment="1">
      <alignment horizontal="center" vertical="center"/>
    </xf>
    <xf numFmtId="164" fontId="5" fillId="0" borderId="30" xfId="1" applyFont="1" applyFill="1" applyBorder="1" applyAlignment="1">
      <alignment horizontal="center" vertical="center"/>
    </xf>
    <xf numFmtId="164" fontId="5" fillId="0" borderId="30" xfId="1" quotePrefix="1" applyFont="1" applyFill="1" applyBorder="1" applyAlignment="1">
      <alignment horizontal="center" vertical="center"/>
    </xf>
    <xf numFmtId="0" fontId="9" fillId="0" borderId="28" xfId="3" applyFont="1" applyFill="1" applyBorder="1" applyAlignment="1">
      <alignment horizontal="left" vertical="top" wrapText="1"/>
    </xf>
    <xf numFmtId="164" fontId="9" fillId="0" borderId="28" xfId="3" applyNumberFormat="1" applyFont="1" applyFill="1" applyBorder="1" applyAlignment="1">
      <alignment horizontal="center" vertical="center"/>
    </xf>
    <xf numFmtId="0" fontId="7" fillId="0" borderId="35" xfId="3" applyFont="1" applyFill="1" applyBorder="1" applyAlignment="1">
      <alignment horizontal="left" vertical="top" wrapText="1"/>
    </xf>
    <xf numFmtId="164" fontId="7" fillId="0" borderId="35" xfId="3" applyNumberFormat="1" applyFont="1" applyFill="1" applyBorder="1" applyAlignment="1">
      <alignment horizontal="center" vertical="center"/>
    </xf>
    <xf numFmtId="0" fontId="8" fillId="0" borderId="27" xfId="3" applyFont="1" applyFill="1" applyBorder="1" applyAlignment="1">
      <alignment horizontal="center" vertical="center"/>
    </xf>
    <xf numFmtId="0" fontId="9" fillId="0" borderId="29" xfId="3" applyFont="1" applyFill="1" applyBorder="1" applyAlignment="1">
      <alignment horizontal="left" vertical="top" wrapText="1"/>
    </xf>
    <xf numFmtId="0" fontId="9" fillId="0" borderId="29" xfId="3" applyFont="1" applyFill="1" applyBorder="1" applyAlignment="1">
      <alignment horizontal="center" vertical="center"/>
    </xf>
    <xf numFmtId="164" fontId="9" fillId="0" borderId="29" xfId="3" applyNumberFormat="1" applyFont="1" applyFill="1" applyBorder="1" applyAlignment="1">
      <alignment horizontal="center" vertical="center"/>
    </xf>
    <xf numFmtId="164" fontId="7" fillId="0" borderId="44" xfId="1" applyFont="1" applyFill="1" applyBorder="1" applyAlignment="1">
      <alignment horizontal="center" vertical="center"/>
    </xf>
    <xf numFmtId="0" fontId="8" fillId="0" borderId="30" xfId="3" applyFont="1" applyFill="1" applyBorder="1" applyAlignment="1">
      <alignment horizontal="center" vertical="center"/>
    </xf>
    <xf numFmtId="0" fontId="8" fillId="0" borderId="28" xfId="3" applyFont="1" applyFill="1" applyBorder="1" applyAlignment="1">
      <alignment horizontal="center" vertical="center"/>
    </xf>
    <xf numFmtId="0" fontId="17" fillId="0" borderId="0" xfId="3" applyFont="1" applyFill="1"/>
    <xf numFmtId="0" fontId="12" fillId="0" borderId="28" xfId="3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/>
    </xf>
    <xf numFmtId="0" fontId="8" fillId="0" borderId="30" xfId="3" applyFont="1" applyFill="1" applyBorder="1" applyAlignment="1">
      <alignment horizontal="left" vertical="top" wrapText="1"/>
    </xf>
    <xf numFmtId="0" fontId="7" fillId="0" borderId="30" xfId="3" applyFont="1" applyFill="1" applyBorder="1" applyAlignment="1">
      <alignment horizontal="left" vertical="top" wrapText="1"/>
    </xf>
    <xf numFmtId="0" fontId="13" fillId="0" borderId="0" xfId="3" applyFont="1" applyFill="1" applyBorder="1"/>
    <xf numFmtId="0" fontId="8" fillId="0" borderId="31" xfId="0" applyFont="1" applyFill="1" applyBorder="1" applyAlignment="1">
      <alignment horizontal="center" vertical="center"/>
    </xf>
    <xf numFmtId="0" fontId="8" fillId="0" borderId="28" xfId="3" applyFont="1" applyFill="1" applyBorder="1" applyAlignment="1">
      <alignment horizontal="left" vertical="top" wrapText="1"/>
    </xf>
    <xf numFmtId="0" fontId="8" fillId="0" borderId="28" xfId="0" applyFont="1" applyFill="1" applyBorder="1" applyAlignment="1">
      <alignment horizontal="center" vertical="center"/>
    </xf>
    <xf numFmtId="164" fontId="8" fillId="0" borderId="23" xfId="1" applyFont="1" applyFill="1" applyBorder="1" applyAlignment="1">
      <alignment horizontal="center" vertical="center"/>
    </xf>
    <xf numFmtId="0" fontId="4" fillId="0" borderId="0" xfId="3" applyFont="1" applyFill="1" applyBorder="1"/>
    <xf numFmtId="0" fontId="5" fillId="0" borderId="34" xfId="0" applyFont="1" applyFill="1" applyBorder="1" applyAlignment="1">
      <alignment horizontal="center" vertical="center"/>
    </xf>
    <xf numFmtId="0" fontId="5" fillId="0" borderId="35" xfId="3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center" vertical="center"/>
    </xf>
    <xf numFmtId="0" fontId="5" fillId="0" borderId="35" xfId="3" applyFont="1" applyFill="1" applyBorder="1" applyAlignment="1">
      <alignment horizontal="center" vertical="center"/>
    </xf>
    <xf numFmtId="164" fontId="5" fillId="0" borderId="37" xfId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9" xfId="3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horizontal="center" vertical="center"/>
    </xf>
    <xf numFmtId="0" fontId="8" fillId="0" borderId="29" xfId="3" applyFont="1" applyFill="1" applyBorder="1" applyAlignment="1">
      <alignment horizontal="center" vertical="center"/>
    </xf>
    <xf numFmtId="164" fontId="8" fillId="0" borderId="40" xfId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164" fontId="5" fillId="0" borderId="30" xfId="1" applyFont="1" applyFill="1" applyBorder="1" applyAlignment="1">
      <alignment horizontal="center" vertical="center" wrapText="1"/>
    </xf>
    <xf numFmtId="164" fontId="5" fillId="0" borderId="44" xfId="1" applyFont="1" applyFill="1" applyBorder="1" applyAlignment="1">
      <alignment horizontal="center" vertical="center"/>
    </xf>
    <xf numFmtId="0" fontId="18" fillId="0" borderId="0" xfId="3" applyFont="1" applyFill="1"/>
    <xf numFmtId="2" fontId="5" fillId="0" borderId="30" xfId="0" applyNumberFormat="1" applyFont="1" applyFill="1" applyBorder="1" applyAlignment="1">
      <alignment horizontal="center" vertical="center" wrapText="1"/>
    </xf>
    <xf numFmtId="164" fontId="5" fillId="0" borderId="26" xfId="1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 wrapText="1"/>
    </xf>
    <xf numFmtId="164" fontId="8" fillId="0" borderId="30" xfId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19" fillId="0" borderId="0" xfId="3" applyFont="1" applyFill="1"/>
    <xf numFmtId="0" fontId="18" fillId="0" borderId="0" xfId="3" applyFont="1" applyFill="1" applyBorder="1"/>
    <xf numFmtId="2" fontId="9" fillId="0" borderId="30" xfId="3" applyNumberFormat="1" applyFont="1" applyFill="1" applyBorder="1" applyAlignment="1">
      <alignment horizontal="center" vertical="center"/>
    </xf>
    <xf numFmtId="4" fontId="9" fillId="0" borderId="28" xfId="3" applyNumberFormat="1" applyFont="1" applyFill="1" applyBorder="1" applyAlignment="1">
      <alignment horizontal="center" vertical="center"/>
    </xf>
    <xf numFmtId="164" fontId="9" fillId="0" borderId="28" xfId="1" applyFont="1" applyFill="1" applyBorder="1" applyAlignment="1">
      <alignment horizontal="center" vertical="center"/>
    </xf>
    <xf numFmtId="164" fontId="8" fillId="0" borderId="23" xfId="1" applyFont="1" applyFill="1" applyBorder="1" applyAlignment="1">
      <alignment horizontal="center" vertical="center" wrapText="1"/>
    </xf>
    <xf numFmtId="4" fontId="7" fillId="0" borderId="35" xfId="3" applyNumberFormat="1" applyFont="1" applyFill="1" applyBorder="1" applyAlignment="1">
      <alignment horizontal="center" vertical="center"/>
    </xf>
    <xf numFmtId="164" fontId="5" fillId="0" borderId="37" xfId="1" applyFont="1" applyFill="1" applyBorder="1" applyAlignment="1">
      <alignment horizontal="center" vertical="center" wrapText="1"/>
    </xf>
    <xf numFmtId="4" fontId="9" fillId="0" borderId="39" xfId="3" applyNumberFormat="1" applyFont="1" applyFill="1" applyBorder="1" applyAlignment="1">
      <alignment horizontal="center" vertical="center"/>
    </xf>
    <xf numFmtId="164" fontId="9" fillId="0" borderId="29" xfId="1" applyFont="1" applyFill="1" applyBorder="1" applyAlignment="1">
      <alignment horizontal="center" vertical="center"/>
    </xf>
    <xf numFmtId="164" fontId="8" fillId="0" borderId="26" xfId="1" applyFont="1" applyFill="1" applyBorder="1" applyAlignment="1">
      <alignment horizontal="center" vertical="center" wrapText="1"/>
    </xf>
    <xf numFmtId="164" fontId="5" fillId="0" borderId="44" xfId="1" applyFont="1" applyFill="1" applyBorder="1" applyAlignment="1">
      <alignment horizontal="center" vertical="center" wrapText="1"/>
    </xf>
    <xf numFmtId="167" fontId="4" fillId="0" borderId="52" xfId="3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7" fillId="0" borderId="35" xfId="3" applyFont="1" applyFill="1" applyBorder="1" applyAlignment="1">
      <alignment horizontal="center" vertical="center" wrapText="1"/>
    </xf>
    <xf numFmtId="164" fontId="7" fillId="0" borderId="37" xfId="1" applyFont="1" applyFill="1" applyBorder="1" applyAlignment="1" applyProtection="1">
      <alignment horizontal="center" vertical="center"/>
    </xf>
    <xf numFmtId="0" fontId="5" fillId="0" borderId="27" xfId="3" applyFont="1" applyFill="1" applyBorder="1" applyAlignment="1">
      <alignment horizontal="center" vertical="center"/>
    </xf>
    <xf numFmtId="0" fontId="7" fillId="0" borderId="29" xfId="3" applyFont="1" applyFill="1" applyBorder="1" applyAlignment="1">
      <alignment horizontal="left" vertical="top" wrapText="1"/>
    </xf>
    <xf numFmtId="0" fontId="7" fillId="0" borderId="29" xfId="3" applyFont="1" applyFill="1" applyBorder="1" applyAlignment="1">
      <alignment horizontal="center" vertical="center"/>
    </xf>
    <xf numFmtId="0" fontId="7" fillId="0" borderId="29" xfId="3" applyFont="1" applyFill="1" applyBorder="1" applyAlignment="1">
      <alignment horizontal="center" vertical="center" wrapText="1"/>
    </xf>
    <xf numFmtId="164" fontId="9" fillId="0" borderId="14" xfId="1" applyFont="1" applyFill="1" applyBorder="1" applyAlignment="1" applyProtection="1">
      <alignment horizontal="center" vertical="center"/>
    </xf>
    <xf numFmtId="164" fontId="7" fillId="0" borderId="44" xfId="1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164" fontId="8" fillId="0" borderId="26" xfId="1" applyFont="1" applyFill="1" applyBorder="1" applyAlignment="1">
      <alignment horizontal="center" vertical="center"/>
    </xf>
    <xf numFmtId="0" fontId="8" fillId="0" borderId="30" xfId="3" applyFont="1" applyFill="1" applyBorder="1" applyAlignment="1">
      <alignment horizontal="left" vertical="top"/>
    </xf>
    <xf numFmtId="0" fontId="8" fillId="0" borderId="28" xfId="3" applyFont="1" applyFill="1" applyBorder="1" applyAlignment="1">
      <alignment horizontal="left" vertical="top"/>
    </xf>
    <xf numFmtId="0" fontId="5" fillId="0" borderId="35" xfId="3" applyFont="1" applyFill="1" applyBorder="1" applyAlignment="1">
      <alignment horizontal="left" vertical="top"/>
    </xf>
    <xf numFmtId="0" fontId="8" fillId="0" borderId="29" xfId="3" applyFont="1" applyFill="1" applyBorder="1" applyAlignment="1">
      <alignment horizontal="left" vertical="top"/>
    </xf>
    <xf numFmtId="164" fontId="8" fillId="0" borderId="28" xfId="1" applyFont="1" applyFill="1" applyBorder="1" applyAlignment="1">
      <alignment horizontal="center" vertical="center" wrapText="1"/>
    </xf>
    <xf numFmtId="164" fontId="5" fillId="0" borderId="36" xfId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164" fontId="8" fillId="33" borderId="29" xfId="1" applyFont="1" applyFill="1" applyBorder="1" applyAlignment="1">
      <alignment horizontal="center" vertical="center" wrapText="1"/>
    </xf>
    <xf numFmtId="164" fontId="8" fillId="33" borderId="26" xfId="1" applyFont="1" applyFill="1" applyBorder="1" applyAlignment="1">
      <alignment horizontal="center" vertical="center" wrapText="1"/>
    </xf>
    <xf numFmtId="164" fontId="8" fillId="33" borderId="30" xfId="1" applyFont="1" applyFill="1" applyBorder="1" applyAlignment="1">
      <alignment horizontal="center" vertical="center" wrapText="1"/>
    </xf>
    <xf numFmtId="164" fontId="8" fillId="33" borderId="44" xfId="1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left" vertical="top" wrapText="1"/>
    </xf>
    <xf numFmtId="2" fontId="9" fillId="33" borderId="30" xfId="0" applyNumberFormat="1" applyFont="1" applyFill="1" applyBorder="1" applyAlignment="1">
      <alignment horizontal="center" vertical="center" wrapText="1"/>
    </xf>
    <xf numFmtId="164" fontId="9" fillId="33" borderId="30" xfId="1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left" vertical="top" wrapText="1"/>
    </xf>
    <xf numFmtId="2" fontId="9" fillId="33" borderId="28" xfId="0" applyNumberFormat="1" applyFont="1" applyFill="1" applyBorder="1" applyAlignment="1">
      <alignment horizontal="center" vertical="center" wrapText="1"/>
    </xf>
    <xf numFmtId="164" fontId="9" fillId="33" borderId="28" xfId="1" applyFont="1" applyFill="1" applyBorder="1" applyAlignment="1">
      <alignment horizontal="center" vertical="center" wrapText="1"/>
    </xf>
    <xf numFmtId="164" fontId="5" fillId="0" borderId="35" xfId="1" applyFont="1" applyFill="1" applyBorder="1" applyAlignment="1">
      <alignment horizontal="center" vertical="center" wrapText="1"/>
    </xf>
    <xf numFmtId="164" fontId="5" fillId="0" borderId="47" xfId="1" applyFont="1" applyFill="1" applyBorder="1" applyAlignment="1">
      <alignment horizontal="center" vertical="center" wrapText="1"/>
    </xf>
    <xf numFmtId="164" fontId="8" fillId="0" borderId="29" xfId="1" applyFont="1" applyFill="1" applyBorder="1" applyAlignment="1">
      <alignment horizontal="center" vertical="center" wrapText="1"/>
    </xf>
    <xf numFmtId="164" fontId="8" fillId="0" borderId="40" xfId="1" applyFont="1" applyFill="1" applyBorder="1" applyAlignment="1">
      <alignment horizontal="center" vertical="center" wrapText="1"/>
    </xf>
    <xf numFmtId="4" fontId="8" fillId="0" borderId="30" xfId="3" applyNumberFormat="1" applyFont="1" applyFill="1" applyBorder="1" applyAlignment="1">
      <alignment horizontal="center" vertical="center"/>
    </xf>
    <xf numFmtId="0" fontId="9" fillId="0" borderId="30" xfId="3" applyFont="1" applyFill="1" applyBorder="1" applyAlignment="1">
      <alignment horizontal="left" vertical="top"/>
    </xf>
    <xf numFmtId="0" fontId="7" fillId="0" borderId="30" xfId="3" applyFont="1" applyFill="1" applyBorder="1" applyAlignment="1">
      <alignment horizontal="left" vertical="top"/>
    </xf>
    <xf numFmtId="0" fontId="7" fillId="0" borderId="30" xfId="3" applyFont="1" applyFill="1" applyBorder="1" applyAlignment="1">
      <alignment horizontal="center" vertical="center"/>
    </xf>
    <xf numFmtId="0" fontId="5" fillId="0" borderId="30" xfId="3" applyFont="1" applyFill="1" applyBorder="1" applyAlignment="1">
      <alignment horizontal="left" vertical="top" wrapText="1"/>
    </xf>
    <xf numFmtId="0" fontId="5" fillId="0" borderId="30" xfId="3" applyFont="1" applyFill="1" applyBorder="1" applyAlignment="1">
      <alignment horizontal="center" vertical="center"/>
    </xf>
    <xf numFmtId="0" fontId="9" fillId="0" borderId="28" xfId="3" applyFont="1" applyFill="1" applyBorder="1" applyAlignment="1">
      <alignment horizontal="left" vertical="top"/>
    </xf>
    <xf numFmtId="0" fontId="7" fillId="0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left" vertical="center" wrapText="1"/>
    </xf>
    <xf numFmtId="0" fontId="7" fillId="0" borderId="54" xfId="0" applyFont="1" applyFill="1" applyBorder="1" applyAlignment="1">
      <alignment horizontal="center" vertical="center" wrapText="1"/>
    </xf>
    <xf numFmtId="164" fontId="7" fillId="0" borderId="54" xfId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1" applyFont="1" applyFill="1" applyBorder="1" applyAlignment="1">
      <alignment horizontal="center" vertical="center" wrapText="1"/>
    </xf>
    <xf numFmtId="164" fontId="9" fillId="0" borderId="14" xfId="1" applyFont="1" applyFill="1" applyBorder="1" applyAlignment="1">
      <alignment horizontal="center" vertical="center" wrapText="1"/>
    </xf>
    <xf numFmtId="164" fontId="0" fillId="0" borderId="0" xfId="0" applyNumberFormat="1" applyFill="1"/>
    <xf numFmtId="164" fontId="7" fillId="0" borderId="37" xfId="1" applyNumberFormat="1" applyFont="1" applyFill="1" applyBorder="1" applyAlignment="1">
      <alignment horizontal="center" vertical="center" wrapText="1"/>
    </xf>
    <xf numFmtId="168" fontId="20" fillId="0" borderId="0" xfId="0" applyNumberFormat="1" applyFont="1" applyFill="1"/>
    <xf numFmtId="0" fontId="20" fillId="0" borderId="0" xfId="0" applyFont="1" applyFill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35" borderId="0" xfId="0" applyFont="1" applyFill="1" applyAlignment="1">
      <alignment horizontal="center" vertical="center" wrapText="1"/>
    </xf>
    <xf numFmtId="164" fontId="9" fillId="35" borderId="0" xfId="1" applyFont="1" applyFill="1" applyAlignment="1">
      <alignment horizontal="center" vertical="center" wrapText="1"/>
    </xf>
    <xf numFmtId="164" fontId="9" fillId="0" borderId="0" xfId="1" applyFont="1" applyAlignment="1">
      <alignment horizontal="center" vertical="center" wrapText="1"/>
    </xf>
    <xf numFmtId="0" fontId="5" fillId="0" borderId="21" xfId="3" applyFont="1" applyFill="1" applyBorder="1" applyAlignment="1">
      <alignment horizontal="center" wrapText="1"/>
    </xf>
    <xf numFmtId="0" fontId="5" fillId="0" borderId="16" xfId="3" applyFont="1" applyFill="1" applyBorder="1" applyAlignment="1">
      <alignment horizontal="center" wrapText="1"/>
    </xf>
    <xf numFmtId="0" fontId="5" fillId="0" borderId="51" xfId="3" applyFont="1" applyFill="1" applyBorder="1" applyAlignment="1">
      <alignment horizontal="center" wrapText="1"/>
    </xf>
    <xf numFmtId="0" fontId="7" fillId="0" borderId="51" xfId="3" applyFont="1" applyFill="1" applyBorder="1" applyAlignment="1">
      <alignment horizontal="center" vertical="center" wrapText="1"/>
    </xf>
    <xf numFmtId="0" fontId="8" fillId="0" borderId="51" xfId="3" applyFont="1" applyFill="1" applyBorder="1" applyAlignment="1">
      <alignment horizontal="center" vertical="center" wrapText="1"/>
    </xf>
    <xf numFmtId="2" fontId="9" fillId="0" borderId="0" xfId="3" applyNumberFormat="1" applyFont="1" applyFill="1" applyBorder="1" applyAlignment="1">
      <alignment horizontal="center" vertical="center" wrapText="1"/>
    </xf>
    <xf numFmtId="0" fontId="7" fillId="33" borderId="51" xfId="3" applyFont="1" applyFill="1" applyBorder="1" applyAlignment="1">
      <alignment horizontal="left" vertical="center" wrapText="1"/>
    </xf>
    <xf numFmtId="0" fontId="7" fillId="33" borderId="0" xfId="3" applyFont="1" applyFill="1" applyBorder="1" applyAlignment="1">
      <alignment horizontal="lef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5" fillId="0" borderId="25" xfId="3" applyFont="1" applyFill="1" applyBorder="1" applyAlignment="1">
      <alignment horizontal="left" vertical="center" wrapText="1"/>
    </xf>
    <xf numFmtId="0" fontId="9" fillId="0" borderId="51" xfId="3" applyFont="1" applyFill="1" applyBorder="1" applyAlignment="1">
      <alignment horizontal="center" vertical="center" wrapText="1"/>
    </xf>
    <xf numFmtId="0" fontId="7" fillId="0" borderId="25" xfId="3" applyFont="1" applyFill="1" applyBorder="1" applyAlignment="1">
      <alignment horizontal="left" vertical="center" wrapText="1"/>
    </xf>
    <xf numFmtId="0" fontId="5" fillId="0" borderId="29" xfId="3" applyFont="1" applyFill="1" applyBorder="1" applyAlignment="1">
      <alignment horizontal="center" vertical="center" wrapText="1"/>
    </xf>
    <xf numFmtId="0" fontId="7" fillId="0" borderId="28" xfId="3" applyFont="1" applyFill="1" applyBorder="1" applyAlignment="1">
      <alignment horizontal="left" vertical="center" wrapText="1"/>
    </xf>
    <xf numFmtId="0" fontId="5" fillId="0" borderId="28" xfId="3" applyFont="1" applyFill="1" applyBorder="1" applyAlignment="1">
      <alignment horizontal="center" vertical="center" wrapText="1"/>
    </xf>
    <xf numFmtId="0" fontId="7" fillId="0" borderId="32" xfId="3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9" fillId="0" borderId="30" xfId="0" applyNumberFormat="1" applyFont="1" applyFill="1" applyBorder="1" applyAlignment="1">
      <alignment horizontal="left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9" fillId="0" borderId="28" xfId="3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72" xfId="3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center" wrapText="1"/>
    </xf>
    <xf numFmtId="0" fontId="5" fillId="0" borderId="29" xfId="3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left" vertical="center" wrapText="1"/>
    </xf>
    <xf numFmtId="0" fontId="8" fillId="0" borderId="39" xfId="3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left" vertical="center" wrapText="1"/>
    </xf>
    <xf numFmtId="0" fontId="9" fillId="0" borderId="28" xfId="3" applyFont="1" applyFill="1" applyBorder="1" applyAlignment="1">
      <alignment horizontal="left" vertical="center" wrapText="1"/>
    </xf>
    <xf numFmtId="0" fontId="7" fillId="0" borderId="35" xfId="3" applyFont="1" applyFill="1" applyBorder="1" applyAlignment="1">
      <alignment horizontal="left" vertical="center" wrapText="1"/>
    </xf>
    <xf numFmtId="0" fontId="9" fillId="0" borderId="29" xfId="3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30" xfId="3" applyFont="1" applyFill="1" applyBorder="1" applyAlignment="1">
      <alignment horizontal="left" vertical="center" wrapText="1"/>
    </xf>
    <xf numFmtId="0" fontId="7" fillId="0" borderId="30" xfId="3" applyFont="1" applyFill="1" applyBorder="1" applyAlignment="1">
      <alignment horizontal="left" vertical="center" wrapText="1"/>
    </xf>
    <xf numFmtId="0" fontId="8" fillId="0" borderId="28" xfId="3" applyFont="1" applyFill="1" applyBorder="1" applyAlignment="1">
      <alignment horizontal="left" vertical="center" wrapText="1"/>
    </xf>
    <xf numFmtId="0" fontId="5" fillId="0" borderId="35" xfId="3" applyFont="1" applyFill="1" applyBorder="1" applyAlignment="1">
      <alignment horizontal="left" vertical="center" wrapText="1"/>
    </xf>
    <xf numFmtId="0" fontId="8" fillId="0" borderId="29" xfId="3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167" fontId="4" fillId="0" borderId="30" xfId="3" applyNumberFormat="1" applyFont="1" applyFill="1" applyBorder="1" applyAlignment="1">
      <alignment horizontal="center" vertical="center"/>
    </xf>
    <xf numFmtId="0" fontId="5" fillId="0" borderId="29" xfId="3" applyFont="1" applyFill="1" applyBorder="1" applyAlignment="1">
      <alignment horizontal="center" vertical="center"/>
    </xf>
    <xf numFmtId="0" fontId="7" fillId="0" borderId="29" xfId="3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30" xfId="3" applyFont="1" applyFill="1" applyBorder="1" applyAlignment="1">
      <alignment horizontal="left" vertical="center"/>
    </xf>
    <xf numFmtId="0" fontId="8" fillId="0" borderId="28" xfId="3" applyFont="1" applyFill="1" applyBorder="1" applyAlignment="1">
      <alignment horizontal="left" vertical="center"/>
    </xf>
    <xf numFmtId="0" fontId="5" fillId="0" borderId="35" xfId="3" applyFont="1" applyFill="1" applyBorder="1" applyAlignment="1">
      <alignment horizontal="left" vertical="center"/>
    </xf>
    <xf numFmtId="0" fontId="8" fillId="0" borderId="29" xfId="3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left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0" borderId="30" xfId="3" applyFont="1" applyFill="1" applyBorder="1" applyAlignment="1">
      <alignment horizontal="left" vertical="center"/>
    </xf>
    <xf numFmtId="0" fontId="7" fillId="0" borderId="30" xfId="3" applyFont="1" applyFill="1" applyBorder="1" applyAlignment="1">
      <alignment horizontal="left" vertical="center"/>
    </xf>
    <xf numFmtId="0" fontId="5" fillId="0" borderId="30" xfId="3" applyFont="1" applyFill="1" applyBorder="1" applyAlignment="1">
      <alignment horizontal="left" vertical="center" wrapText="1"/>
    </xf>
    <xf numFmtId="0" fontId="9" fillId="0" borderId="28" xfId="3" applyFont="1" applyFill="1" applyBorder="1" applyAlignment="1">
      <alignment horizontal="left" vertical="center"/>
    </xf>
    <xf numFmtId="0" fontId="70" fillId="0" borderId="10" xfId="3" applyFont="1" applyFill="1" applyBorder="1" applyAlignment="1">
      <alignment horizontal="center"/>
    </xf>
    <xf numFmtId="0" fontId="70" fillId="0" borderId="11" xfId="3" applyFont="1" applyFill="1" applyBorder="1" applyAlignment="1">
      <alignment horizontal="center"/>
    </xf>
    <xf numFmtId="0" fontId="70" fillId="0" borderId="12" xfId="3" applyFont="1" applyFill="1" applyBorder="1" applyAlignment="1">
      <alignment horizontal="center"/>
    </xf>
    <xf numFmtId="0" fontId="0" fillId="0" borderId="0" xfId="0" applyBorder="1"/>
    <xf numFmtId="0" fontId="70" fillId="0" borderId="13" xfId="3" applyFont="1" applyFill="1" applyBorder="1" applyAlignment="1">
      <alignment horizontal="center"/>
    </xf>
    <xf numFmtId="0" fontId="70" fillId="0" borderId="0" xfId="3" applyFont="1" applyFill="1" applyBorder="1" applyAlignment="1">
      <alignment horizontal="center"/>
    </xf>
    <xf numFmtId="0" fontId="70" fillId="0" borderId="14" xfId="3" applyFont="1" applyFill="1" applyBorder="1" applyAlignment="1">
      <alignment horizontal="center"/>
    </xf>
    <xf numFmtId="0" fontId="20" fillId="0" borderId="13" xfId="3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center" vertical="center"/>
    </xf>
    <xf numFmtId="0" fontId="20" fillId="0" borderId="14" xfId="3" applyFont="1" applyFill="1" applyBorder="1" applyAlignment="1">
      <alignment horizontal="center" vertical="center"/>
    </xf>
    <xf numFmtId="0" fontId="71" fillId="0" borderId="13" xfId="3" applyFont="1" applyFill="1" applyBorder="1" applyAlignment="1">
      <alignment horizontal="left" vertical="center"/>
    </xf>
    <xf numFmtId="0" fontId="72" fillId="0" borderId="0" xfId="3" applyFont="1" applyFill="1" applyBorder="1" applyAlignment="1">
      <alignment horizontal="left" vertical="center"/>
    </xf>
    <xf numFmtId="4" fontId="72" fillId="0" borderId="14" xfId="3" applyNumberFormat="1" applyFont="1" applyFill="1" applyBorder="1" applyAlignment="1">
      <alignment horizontal="center" vertical="center"/>
    </xf>
    <xf numFmtId="0" fontId="73" fillId="0" borderId="13" xfId="3" applyFont="1" applyFill="1" applyBorder="1" applyAlignment="1">
      <alignment horizontal="left" vertical="center" wrapText="1"/>
    </xf>
    <xf numFmtId="0" fontId="73" fillId="0" borderId="0" xfId="3" applyFont="1" applyFill="1" applyBorder="1" applyAlignment="1">
      <alignment horizontal="left" vertical="center" wrapText="1"/>
    </xf>
    <xf numFmtId="0" fontId="73" fillId="0" borderId="14" xfId="3" applyFont="1" applyFill="1" applyBorder="1" applyAlignment="1">
      <alignment horizontal="left" vertical="center" wrapText="1"/>
    </xf>
    <xf numFmtId="0" fontId="72" fillId="0" borderId="0" xfId="3" applyFont="1" applyFill="1" applyBorder="1" applyAlignment="1">
      <alignment horizontal="left" vertical="center"/>
    </xf>
    <xf numFmtId="0" fontId="72" fillId="0" borderId="14" xfId="3" applyFont="1" applyFill="1" applyBorder="1" applyAlignment="1">
      <alignment horizontal="left" vertical="center"/>
    </xf>
    <xf numFmtId="0" fontId="70" fillId="0" borderId="42" xfId="3" applyFont="1" applyFill="1" applyBorder="1" applyAlignment="1">
      <alignment horizontal="left" vertical="center"/>
    </xf>
    <xf numFmtId="0" fontId="70" fillId="0" borderId="30" xfId="3" applyFont="1" applyFill="1" applyBorder="1" applyAlignment="1">
      <alignment horizontal="left" vertical="center"/>
    </xf>
    <xf numFmtId="0" fontId="70" fillId="0" borderId="30" xfId="3" applyFont="1" applyFill="1" applyBorder="1" applyAlignment="1">
      <alignment horizontal="center" vertical="center"/>
    </xf>
    <xf numFmtId="0" fontId="70" fillId="0" borderId="44" xfId="3" applyFont="1" applyFill="1" applyBorder="1" applyAlignment="1">
      <alignment horizontal="center" vertical="center"/>
    </xf>
    <xf numFmtId="0" fontId="72" fillId="37" borderId="42" xfId="3" applyFont="1" applyFill="1" applyBorder="1" applyAlignment="1">
      <alignment vertical="center"/>
    </xf>
    <xf numFmtId="0" fontId="72" fillId="37" borderId="30" xfId="3" applyFont="1" applyFill="1" applyBorder="1" applyAlignment="1">
      <alignment vertical="center"/>
    </xf>
    <xf numFmtId="0" fontId="72" fillId="37" borderId="30" xfId="3" applyFont="1" applyFill="1" applyBorder="1" applyAlignment="1">
      <alignment horizontal="center" vertical="center"/>
    </xf>
    <xf numFmtId="0" fontId="72" fillId="37" borderId="44" xfId="3" applyFont="1" applyFill="1" applyBorder="1" applyAlignment="1">
      <alignment horizontal="center" vertical="center"/>
    </xf>
    <xf numFmtId="0" fontId="73" fillId="37" borderId="73" xfId="3" applyFont="1" applyFill="1" applyBorder="1" applyAlignment="1">
      <alignment horizontal="left" vertical="center"/>
    </xf>
    <xf numFmtId="0" fontId="73" fillId="37" borderId="74" xfId="3" applyFont="1" applyFill="1" applyBorder="1" applyAlignment="1">
      <alignment horizontal="left" vertical="center"/>
    </xf>
    <xf numFmtId="0" fontId="73" fillId="37" borderId="74" xfId="3" applyNumberFormat="1" applyFont="1" applyFill="1" applyBorder="1" applyAlignment="1">
      <alignment horizontal="center" vertical="center"/>
    </xf>
    <xf numFmtId="0" fontId="73" fillId="37" borderId="45" xfId="3" applyNumberFormat="1" applyFont="1" applyFill="1" applyBorder="1" applyAlignment="1">
      <alignment horizontal="center" vertical="center"/>
    </xf>
    <xf numFmtId="0" fontId="74" fillId="0" borderId="13" xfId="0" applyFont="1" applyBorder="1" applyAlignment="1">
      <alignment horizontal="justify" vertical="center"/>
    </xf>
    <xf numFmtId="164" fontId="10" fillId="0" borderId="0" xfId="1" applyBorder="1" applyAlignment="1">
      <alignment vertical="center"/>
    </xf>
    <xf numFmtId="10" fontId="75" fillId="0" borderId="75" xfId="2" applyNumberFormat="1" applyFont="1" applyBorder="1" applyAlignment="1">
      <alignment horizontal="center" vertical="center" wrapText="1"/>
    </xf>
    <xf numFmtId="10" fontId="75" fillId="0" borderId="12" xfId="2" applyNumberFormat="1" applyFont="1" applyBorder="1" applyAlignment="1">
      <alignment horizontal="center" vertical="center" wrapText="1"/>
    </xf>
    <xf numFmtId="0" fontId="75" fillId="0" borderId="76" xfId="0" applyFont="1" applyBorder="1" applyAlignment="1">
      <alignment horizontal="center" vertical="center" wrapText="1"/>
    </xf>
    <xf numFmtId="164" fontId="75" fillId="0" borderId="77" xfId="1" applyFont="1" applyBorder="1" applyAlignment="1">
      <alignment horizontal="center" vertical="center" wrapText="1"/>
    </xf>
    <xf numFmtId="10" fontId="75" fillId="0" borderId="78" xfId="2" applyNumberFormat="1" applyFont="1" applyBorder="1" applyAlignment="1">
      <alignment horizontal="center" vertical="center" wrapText="1"/>
    </xf>
    <xf numFmtId="10" fontId="75" fillId="0" borderId="14" xfId="2" applyNumberFormat="1" applyFont="1" applyBorder="1" applyAlignment="1">
      <alignment horizontal="center" vertical="center" wrapText="1"/>
    </xf>
    <xf numFmtId="0" fontId="74" fillId="0" borderId="79" xfId="0" applyFont="1" applyBorder="1" applyAlignment="1">
      <alignment horizontal="center" vertical="center" wrapText="1"/>
    </xf>
    <xf numFmtId="164" fontId="74" fillId="0" borderId="80" xfId="1" applyFont="1" applyBorder="1" applyAlignment="1">
      <alignment vertical="center" wrapText="1"/>
    </xf>
    <xf numFmtId="10" fontId="74" fillId="0" borderId="80" xfId="2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75" fillId="0" borderId="81" xfId="0" applyFont="1" applyBorder="1" applyAlignment="1">
      <alignment horizontal="center" vertical="center" wrapText="1"/>
    </xf>
    <xf numFmtId="164" fontId="75" fillId="0" borderId="82" xfId="1" applyFont="1" applyBorder="1" applyAlignment="1">
      <alignment vertical="center" wrapText="1"/>
    </xf>
    <xf numFmtId="10" fontId="74" fillId="0" borderId="82" xfId="2" applyNumberFormat="1" applyFont="1" applyBorder="1" applyAlignment="1">
      <alignment vertical="center" wrapText="1"/>
    </xf>
    <xf numFmtId="164" fontId="0" fillId="0" borderId="14" xfId="0" applyNumberFormat="1" applyBorder="1" applyAlignment="1">
      <alignment vertical="center"/>
    </xf>
    <xf numFmtId="164" fontId="75" fillId="0" borderId="82" xfId="1" applyFont="1" applyBorder="1" applyAlignment="1">
      <alignment horizontal="center" vertical="center" wrapText="1"/>
    </xf>
    <xf numFmtId="10" fontId="75" fillId="0" borderId="82" xfId="2" applyNumberFormat="1" applyFont="1" applyBorder="1" applyAlignment="1">
      <alignment vertical="center" wrapText="1"/>
    </xf>
    <xf numFmtId="0" fontId="74" fillId="0" borderId="81" xfId="0" applyFont="1" applyBorder="1" applyAlignment="1">
      <alignment horizontal="center" vertical="center" wrapText="1"/>
    </xf>
    <xf numFmtId="164" fontId="74" fillId="0" borderId="82" xfId="1" applyFont="1" applyBorder="1" applyAlignment="1">
      <alignment vertical="center" wrapText="1"/>
    </xf>
    <xf numFmtId="164" fontId="74" fillId="0" borderId="82" xfId="1" applyFont="1" applyFill="1" applyBorder="1" applyAlignment="1">
      <alignment vertical="center" wrapText="1"/>
    </xf>
    <xf numFmtId="10" fontId="74" fillId="0" borderId="82" xfId="2" applyNumberFormat="1" applyFont="1" applyFill="1" applyBorder="1" applyAlignment="1">
      <alignment vertical="center" wrapText="1"/>
    </xf>
    <xf numFmtId="0" fontId="76" fillId="0" borderId="14" xfId="0" applyFont="1" applyBorder="1" applyAlignment="1">
      <alignment vertical="center"/>
    </xf>
    <xf numFmtId="0" fontId="75" fillId="0" borderId="83" xfId="0" applyFont="1" applyBorder="1" applyAlignment="1">
      <alignment horizontal="center" vertical="center" wrapText="1"/>
    </xf>
    <xf numFmtId="164" fontId="74" fillId="0" borderId="84" xfId="1" applyFont="1" applyBorder="1" applyAlignment="1">
      <alignment vertical="center" wrapText="1"/>
    </xf>
    <xf numFmtId="10" fontId="48" fillId="0" borderId="84" xfId="2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10" fontId="10" fillId="0" borderId="0" xfId="2" applyNumberFormat="1" applyBorder="1" applyAlignment="1">
      <alignment vertical="center"/>
    </xf>
    <xf numFmtId="49" fontId="48" fillId="0" borderId="13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/>
    <xf numFmtId="0" fontId="0" fillId="0" borderId="85" xfId="0" applyBorder="1"/>
    <xf numFmtId="0" fontId="0" fillId="0" borderId="86" xfId="0" applyBorder="1"/>
    <xf numFmtId="0" fontId="0" fillId="0" borderId="87" xfId="0" applyBorder="1"/>
    <xf numFmtId="0" fontId="70" fillId="0" borderId="21" xfId="3" applyFont="1" applyFill="1" applyBorder="1" applyAlignment="1">
      <alignment horizontal="center"/>
    </xf>
    <xf numFmtId="0" fontId="70" fillId="0" borderId="16" xfId="3" applyFont="1" applyFill="1" applyBorder="1" applyAlignment="1">
      <alignment horizontal="center"/>
    </xf>
    <xf numFmtId="0" fontId="70" fillId="0" borderId="22" xfId="3" applyFont="1" applyFill="1" applyBorder="1" applyAlignment="1">
      <alignment horizontal="center"/>
    </xf>
    <xf numFmtId="0" fontId="70" fillId="0" borderId="51" xfId="3" applyFont="1" applyFill="1" applyBorder="1" applyAlignment="1">
      <alignment horizontal="center"/>
    </xf>
    <xf numFmtId="0" fontId="70" fillId="0" borderId="72" xfId="3" applyFont="1" applyFill="1" applyBorder="1" applyAlignment="1">
      <alignment horizontal="center"/>
    </xf>
    <xf numFmtId="0" fontId="20" fillId="0" borderId="51" xfId="3" applyFont="1" applyFill="1" applyBorder="1" applyAlignment="1">
      <alignment horizontal="center" vertical="center"/>
    </xf>
    <xf numFmtId="0" fontId="20" fillId="0" borderId="72" xfId="3" applyFont="1" applyFill="1" applyBorder="1" applyAlignment="1">
      <alignment horizontal="center" vertical="center"/>
    </xf>
    <xf numFmtId="0" fontId="71" fillId="0" borderId="51" xfId="3" applyFont="1" applyFill="1" applyBorder="1" applyAlignment="1">
      <alignment horizontal="left" vertical="center"/>
    </xf>
    <xf numFmtId="4" fontId="72" fillId="0" borderId="72" xfId="3" applyNumberFormat="1" applyFont="1" applyFill="1" applyBorder="1" applyAlignment="1">
      <alignment horizontal="center" vertical="center"/>
    </xf>
    <xf numFmtId="0" fontId="73" fillId="0" borderId="51" xfId="3" applyFont="1" applyFill="1" applyBorder="1" applyAlignment="1">
      <alignment horizontal="left" vertical="center" wrapText="1"/>
    </xf>
    <xf numFmtId="0" fontId="73" fillId="0" borderId="72" xfId="3" applyFont="1" applyFill="1" applyBorder="1" applyAlignment="1">
      <alignment horizontal="left" vertical="center" wrapText="1"/>
    </xf>
    <xf numFmtId="0" fontId="72" fillId="0" borderId="72" xfId="3" applyFont="1" applyFill="1" applyBorder="1" applyAlignment="1">
      <alignment horizontal="left" vertical="center"/>
    </xf>
    <xf numFmtId="4" fontId="0" fillId="0" borderId="0" xfId="0" applyNumberFormat="1" applyAlignment="1">
      <alignment vertical="center"/>
    </xf>
    <xf numFmtId="4" fontId="48" fillId="0" borderId="0" xfId="0" applyNumberFormat="1" applyFont="1" applyAlignment="1">
      <alignment horizontal="center" vertical="center"/>
    </xf>
    <xf numFmtId="4" fontId="10" fillId="0" borderId="0" xfId="1" applyNumberFormat="1" applyAlignment="1">
      <alignment vertical="center"/>
    </xf>
    <xf numFmtId="4" fontId="76" fillId="0" borderId="0" xfId="0" applyNumberFormat="1" applyFont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75" fillId="0" borderId="88" xfId="0" applyFont="1" applyBorder="1" applyAlignment="1">
      <alignment horizontal="center" vertical="center" wrapText="1"/>
    </xf>
    <xf numFmtId="0" fontId="75" fillId="0" borderId="77" xfId="0" applyFont="1" applyBorder="1" applyAlignment="1">
      <alignment horizontal="center" vertical="center" wrapText="1"/>
    </xf>
    <xf numFmtId="0" fontId="74" fillId="0" borderId="89" xfId="0" applyFont="1" applyBorder="1" applyAlignment="1">
      <alignment horizontal="justify" vertical="center" wrapText="1"/>
    </xf>
    <xf numFmtId="10" fontId="74" fillId="0" borderId="89" xfId="2" applyNumberFormat="1" applyFont="1" applyBorder="1" applyAlignment="1">
      <alignment horizontal="center" vertical="center" wrapText="1"/>
    </xf>
    <xf numFmtId="0" fontId="74" fillId="0" borderId="82" xfId="0" applyFont="1" applyBorder="1" applyAlignment="1">
      <alignment horizontal="justify" vertical="center" wrapText="1"/>
    </xf>
    <xf numFmtId="10" fontId="74" fillId="0" borderId="82" xfId="2" applyNumberFormat="1" applyFont="1" applyBorder="1" applyAlignment="1">
      <alignment horizontal="center" vertical="center" wrapText="1"/>
    </xf>
    <xf numFmtId="0" fontId="76" fillId="0" borderId="0" xfId="0" applyFont="1" applyAlignment="1">
      <alignment vertical="center"/>
    </xf>
    <xf numFmtId="0" fontId="75" fillId="0" borderId="82" xfId="0" applyFont="1" applyBorder="1" applyAlignment="1">
      <alignment horizontal="justify" vertical="center" wrapText="1"/>
    </xf>
    <xf numFmtId="10" fontId="75" fillId="0" borderId="82" xfId="2" applyNumberFormat="1" applyFont="1" applyBorder="1" applyAlignment="1">
      <alignment horizontal="center" vertical="center" wrapText="1"/>
    </xf>
    <xf numFmtId="0" fontId="75" fillId="0" borderId="90" xfId="0" applyFont="1" applyBorder="1" applyAlignment="1">
      <alignment horizontal="justify" vertical="center" wrapText="1"/>
    </xf>
    <xf numFmtId="10" fontId="75" fillId="0" borderId="90" xfId="2" applyNumberFormat="1" applyFont="1" applyBorder="1" applyAlignment="1">
      <alignment horizontal="center" vertical="center" wrapText="1"/>
    </xf>
    <xf numFmtId="10" fontId="74" fillId="0" borderId="77" xfId="2" applyNumberFormat="1" applyFont="1" applyBorder="1" applyAlignment="1">
      <alignment horizontal="center" vertical="center" wrapText="1"/>
    </xf>
    <xf numFmtId="0" fontId="74" fillId="0" borderId="90" xfId="0" applyFont="1" applyBorder="1" applyAlignment="1">
      <alignment horizontal="justify" vertical="center" wrapText="1"/>
    </xf>
    <xf numFmtId="10" fontId="74" fillId="0" borderId="90" xfId="2" applyNumberFormat="1" applyFont="1" applyBorder="1" applyAlignment="1">
      <alignment horizontal="center" vertical="center" wrapText="1"/>
    </xf>
    <xf numFmtId="10" fontId="75" fillId="0" borderId="77" xfId="2" applyNumberFormat="1" applyFont="1" applyBorder="1" applyAlignment="1">
      <alignment horizontal="center" vertical="center" wrapText="1"/>
    </xf>
    <xf numFmtId="0" fontId="75" fillId="0" borderId="84" xfId="0" applyFont="1" applyBorder="1" applyAlignment="1">
      <alignment horizontal="justify" vertical="center" wrapText="1"/>
    </xf>
    <xf numFmtId="10" fontId="75" fillId="0" borderId="84" xfId="2" applyNumberFormat="1" applyFont="1" applyBorder="1" applyAlignment="1">
      <alignment horizontal="center" vertical="center" wrapText="1"/>
    </xf>
    <xf numFmtId="0" fontId="77" fillId="0" borderId="0" xfId="0" applyFont="1" applyBorder="1" applyAlignment="1">
      <alignment horizontal="justify" vertical="center"/>
    </xf>
    <xf numFmtId="49" fontId="48" fillId="0" borderId="0" xfId="0" applyNumberFormat="1" applyFont="1" applyBorder="1" applyAlignment="1">
      <alignment horizontal="left" vertical="center"/>
    </xf>
    <xf numFmtId="0" fontId="0" fillId="0" borderId="87" xfId="0" applyBorder="1" applyAlignment="1">
      <alignment vertical="center"/>
    </xf>
    <xf numFmtId="49" fontId="48" fillId="0" borderId="0" xfId="0" applyNumberFormat="1" applyFont="1" applyAlignment="1">
      <alignment vertical="center"/>
    </xf>
    <xf numFmtId="0" fontId="5" fillId="0" borderId="71" xfId="3" applyFont="1" applyFill="1" applyBorder="1" applyAlignment="1">
      <alignment horizontal="center" wrapText="1"/>
    </xf>
    <xf numFmtId="0" fontId="0" fillId="0" borderId="11" xfId="0" applyFill="1" applyBorder="1"/>
    <xf numFmtId="0" fontId="0" fillId="0" borderId="12" xfId="0" applyFill="1" applyBorder="1"/>
    <xf numFmtId="0" fontId="5" fillId="0" borderId="72" xfId="3" applyFont="1" applyFill="1" applyBorder="1" applyAlignment="1">
      <alignment horizontal="center" wrapText="1"/>
    </xf>
    <xf numFmtId="0" fontId="0" fillId="0" borderId="0" xfId="0" applyFill="1" applyBorder="1"/>
    <xf numFmtId="0" fontId="0" fillId="0" borderId="14" xfId="0" applyFill="1" applyBorder="1"/>
    <xf numFmtId="0" fontId="7" fillId="0" borderId="18" xfId="3" applyFont="1" applyFill="1" applyBorder="1" applyAlignment="1">
      <alignment horizontal="center" vertical="center" wrapText="1"/>
    </xf>
    <xf numFmtId="0" fontId="7" fillId="0" borderId="19" xfId="3" applyFont="1" applyFill="1" applyBorder="1" applyAlignment="1">
      <alignment horizontal="center" vertical="center" wrapText="1"/>
    </xf>
    <xf numFmtId="0" fontId="7" fillId="0" borderId="24" xfId="3" applyFont="1" applyFill="1" applyBorder="1" applyAlignment="1">
      <alignment horizontal="center" vertical="center" wrapText="1"/>
    </xf>
    <xf numFmtId="164" fontId="9" fillId="0" borderId="22" xfId="1" applyFont="1" applyFill="1" applyBorder="1" applyAlignment="1">
      <alignment horizontal="center" vertical="center" wrapText="1"/>
    </xf>
    <xf numFmtId="0" fontId="9" fillId="0" borderId="15" xfId="3" applyFont="1" applyFill="1" applyBorder="1" applyAlignment="1">
      <alignment horizontal="left" vertical="center" wrapText="1"/>
    </xf>
    <xf numFmtId="0" fontId="7" fillId="0" borderId="19" xfId="3" applyFont="1" applyFill="1" applyBorder="1" applyAlignment="1">
      <alignment horizontal="left" vertical="center" wrapText="1"/>
    </xf>
    <xf numFmtId="165" fontId="7" fillId="0" borderId="19" xfId="1" applyNumberFormat="1" applyFont="1" applyFill="1" applyBorder="1" applyAlignment="1">
      <alignment horizontal="center" vertical="center" wrapText="1"/>
    </xf>
    <xf numFmtId="166" fontId="7" fillId="0" borderId="29" xfId="1" applyNumberFormat="1" applyFont="1" applyFill="1" applyBorder="1" applyAlignment="1">
      <alignment horizontal="center" vertical="center" wrapText="1"/>
    </xf>
    <xf numFmtId="0" fontId="0" fillId="0" borderId="19" xfId="0" applyFill="1" applyBorder="1"/>
    <xf numFmtId="0" fontId="0" fillId="0" borderId="20" xfId="0" applyFill="1" applyBorder="1"/>
    <xf numFmtId="0" fontId="48" fillId="0" borderId="91" xfId="0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 horizontal="center" vertical="center"/>
    </xf>
    <xf numFmtId="4" fontId="48" fillId="0" borderId="28" xfId="0" applyNumberFormat="1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 horizontal="center" vertical="center" wrapText="1"/>
    </xf>
    <xf numFmtId="175" fontId="48" fillId="0" borderId="28" xfId="0" applyNumberFormat="1" applyFont="1" applyFill="1" applyBorder="1" applyAlignment="1">
      <alignment horizontal="center" vertical="center"/>
    </xf>
    <xf numFmtId="175" fontId="48" fillId="0" borderId="0" xfId="0" applyNumberFormat="1" applyFont="1" applyFill="1" applyBorder="1" applyAlignment="1">
      <alignment horizontal="center" vertical="center"/>
    </xf>
    <xf numFmtId="175" fontId="48" fillId="0" borderId="72" xfId="0" applyNumberFormat="1" applyFont="1" applyFill="1" applyBorder="1" applyAlignment="1">
      <alignment horizontal="center" vertical="center"/>
    </xf>
    <xf numFmtId="175" fontId="48" fillId="0" borderId="92" xfId="0" applyNumberFormat="1" applyFont="1" applyFill="1" applyBorder="1" applyAlignment="1">
      <alignment horizontal="center" vertical="center"/>
    </xf>
    <xf numFmtId="0" fontId="48" fillId="0" borderId="93" xfId="0" applyFont="1" applyFill="1" applyBorder="1" applyAlignment="1">
      <alignment horizontal="center"/>
    </xf>
    <xf numFmtId="0" fontId="48" fillId="0" borderId="29" xfId="0" applyFont="1" applyFill="1" applyBorder="1" applyAlignment="1">
      <alignment horizontal="center" vertical="center"/>
    </xf>
    <xf numFmtId="4" fontId="48" fillId="0" borderId="29" xfId="0" applyNumberFormat="1" applyFont="1" applyFill="1" applyBorder="1" applyAlignment="1">
      <alignment horizontal="center" vertical="center"/>
    </xf>
    <xf numFmtId="0" fontId="48" fillId="0" borderId="29" xfId="0" applyFont="1" applyFill="1" applyBorder="1" applyAlignment="1">
      <alignment horizontal="center" vertical="center" wrapText="1"/>
    </xf>
    <xf numFmtId="175" fontId="48" fillId="0" borderId="29" xfId="0" applyNumberFormat="1" applyFont="1" applyFill="1" applyBorder="1" applyAlignment="1">
      <alignment horizontal="center" vertical="center"/>
    </xf>
    <xf numFmtId="175" fontId="48" fillId="0" borderId="19" xfId="0" applyNumberFormat="1" applyFont="1" applyFill="1" applyBorder="1" applyAlignment="1">
      <alignment horizontal="center" vertical="center"/>
    </xf>
    <xf numFmtId="175" fontId="48" fillId="0" borderId="24" xfId="0" applyNumberFormat="1" applyFont="1" applyFill="1" applyBorder="1" applyAlignment="1">
      <alignment horizontal="center" vertical="center"/>
    </xf>
    <xf numFmtId="175" fontId="48" fillId="0" borderId="94" xfId="0" applyNumberFormat="1" applyFont="1" applyFill="1" applyBorder="1" applyAlignment="1">
      <alignment horizontal="center" vertical="center"/>
    </xf>
    <xf numFmtId="0" fontId="48" fillId="70" borderId="95" xfId="0" applyFont="1" applyFill="1" applyBorder="1" applyAlignment="1">
      <alignment horizontal="center"/>
    </xf>
    <xf numFmtId="0" fontId="48" fillId="70" borderId="96" xfId="0" applyFont="1" applyFill="1" applyBorder="1" applyAlignment="1">
      <alignment horizontal="left" vertical="center"/>
    </xf>
    <xf numFmtId="4" fontId="48" fillId="70" borderId="97" xfId="0" applyNumberFormat="1" applyFont="1" applyFill="1" applyBorder="1" applyAlignment="1">
      <alignment horizontal="center" vertical="center"/>
    </xf>
    <xf numFmtId="0" fontId="48" fillId="70" borderId="98" xfId="0" applyFont="1" applyFill="1" applyBorder="1" applyAlignment="1">
      <alignment horizontal="center" vertical="center"/>
    </xf>
    <xf numFmtId="175" fontId="48" fillId="70" borderId="99" xfId="0" applyNumberFormat="1" applyFont="1" applyFill="1" applyBorder="1" applyAlignment="1">
      <alignment horizontal="center" vertical="center"/>
    </xf>
    <xf numFmtId="175" fontId="48" fillId="70" borderId="100" xfId="0" applyNumberFormat="1" applyFont="1" applyFill="1" applyBorder="1" applyAlignment="1">
      <alignment horizontal="center" vertical="center"/>
    </xf>
    <xf numFmtId="175" fontId="48" fillId="70" borderId="101" xfId="0" applyNumberFormat="1" applyFont="1" applyFill="1" applyBorder="1" applyAlignment="1">
      <alignment horizontal="center" vertical="center"/>
    </xf>
    <xf numFmtId="175" fontId="48" fillId="70" borderId="96" xfId="0" applyNumberFormat="1" applyFont="1" applyFill="1" applyBorder="1" applyAlignment="1">
      <alignment horizontal="center" vertical="center"/>
    </xf>
    <xf numFmtId="175" fontId="48" fillId="70" borderId="92" xfId="0" applyNumberFormat="1" applyFont="1" applyFill="1" applyBorder="1" applyAlignment="1">
      <alignment horizontal="center" vertical="center"/>
    </xf>
    <xf numFmtId="0" fontId="0" fillId="70" borderId="0" xfId="0" applyFill="1"/>
    <xf numFmtId="0" fontId="37" fillId="0" borderId="102" xfId="0" applyNumberFormat="1" applyFont="1" applyFill="1" applyBorder="1" applyAlignment="1">
      <alignment horizontal="center" vertical="center" wrapText="1"/>
    </xf>
    <xf numFmtId="2" fontId="37" fillId="0" borderId="103" xfId="0" applyNumberFormat="1" applyFont="1" applyFill="1" applyBorder="1" applyAlignment="1">
      <alignment horizontal="left" vertical="center" wrapText="1"/>
    </xf>
    <xf numFmtId="4" fontId="0" fillId="0" borderId="104" xfId="0" applyNumberFormat="1" applyFill="1" applyBorder="1" applyAlignment="1">
      <alignment horizontal="center" vertical="center"/>
    </xf>
    <xf numFmtId="0" fontId="0" fillId="0" borderId="104" xfId="0" applyFill="1" applyBorder="1"/>
    <xf numFmtId="39" fontId="0" fillId="0" borderId="105" xfId="0" applyNumberFormat="1" applyFill="1" applyBorder="1" applyAlignment="1">
      <alignment horizontal="center"/>
    </xf>
    <xf numFmtId="39" fontId="0" fillId="0" borderId="106" xfId="0" applyNumberFormat="1" applyFill="1" applyBorder="1" applyAlignment="1">
      <alignment horizontal="center"/>
    </xf>
    <xf numFmtId="0" fontId="37" fillId="0" borderId="107" xfId="0" applyNumberFormat="1" applyFont="1" applyFill="1" applyBorder="1" applyAlignment="1">
      <alignment horizontal="center" vertical="center" wrapText="1"/>
    </xf>
    <xf numFmtId="2" fontId="37" fillId="0" borderId="108" xfId="0" applyNumberFormat="1" applyFont="1" applyFill="1" applyBorder="1" applyAlignment="1">
      <alignment horizontal="left" vertical="center" wrapText="1"/>
    </xf>
    <xf numFmtId="4" fontId="37" fillId="0" borderId="109" xfId="1" applyNumberFormat="1" applyFont="1" applyFill="1" applyBorder="1" applyAlignment="1">
      <alignment horizontal="center" vertical="center" wrapText="1"/>
    </xf>
    <xf numFmtId="175" fontId="37" fillId="0" borderId="110" xfId="338" applyNumberFormat="1" applyFont="1" applyFill="1" applyBorder="1" applyAlignment="1">
      <alignment vertical="top" wrapText="1"/>
    </xf>
    <xf numFmtId="10" fontId="37" fillId="0" borderId="110" xfId="0" applyNumberFormat="1" applyFont="1" applyFill="1" applyBorder="1" applyAlignment="1">
      <alignment horizontal="center" vertical="top" wrapText="1"/>
    </xf>
    <xf numFmtId="10" fontId="37" fillId="0" borderId="111" xfId="0" applyNumberFormat="1" applyFont="1" applyFill="1" applyBorder="1" applyAlignment="1">
      <alignment horizontal="center" vertical="top" wrapText="1"/>
    </xf>
    <xf numFmtId="164" fontId="37" fillId="0" borderId="112" xfId="1" applyFont="1" applyFill="1" applyBorder="1" applyAlignment="1">
      <alignment vertical="top" wrapText="1"/>
    </xf>
    <xf numFmtId="2" fontId="0" fillId="0" borderId="113" xfId="0" applyNumberFormat="1" applyBorder="1" applyAlignment="1">
      <alignment horizontal="left" vertical="center"/>
    </xf>
    <xf numFmtId="4" fontId="37" fillId="0" borderId="98" xfId="1" applyNumberFormat="1" applyFont="1" applyFill="1" applyBorder="1" applyAlignment="1">
      <alignment horizontal="center" vertical="center" wrapText="1"/>
    </xf>
    <xf numFmtId="2" fontId="0" fillId="0" borderId="114" xfId="0" applyNumberFormat="1" applyBorder="1" applyAlignment="1">
      <alignment horizontal="left" vertical="center"/>
    </xf>
    <xf numFmtId="4" fontId="37" fillId="0" borderId="110" xfId="1" applyNumberFormat="1" applyFont="1" applyFill="1" applyBorder="1" applyAlignment="1">
      <alignment horizontal="center" vertical="center" wrapText="1"/>
    </xf>
    <xf numFmtId="0" fontId="37" fillId="0" borderId="15" xfId="0" applyNumberFormat="1" applyFont="1" applyFill="1" applyBorder="1" applyAlignment="1">
      <alignment horizontal="center" vertical="center" wrapText="1"/>
    </xf>
    <xf numFmtId="0" fontId="48" fillId="0" borderId="103" xfId="0" applyFont="1" applyFill="1" applyBorder="1" applyAlignment="1">
      <alignment horizontal="center" vertical="center"/>
    </xf>
    <xf numFmtId="4" fontId="48" fillId="0" borderId="103" xfId="1" applyNumberFormat="1" applyFont="1" applyFill="1" applyBorder="1" applyAlignment="1">
      <alignment horizontal="center" vertical="center"/>
    </xf>
    <xf numFmtId="10" fontId="48" fillId="0" borderId="103" xfId="338" applyNumberFormat="1" applyFont="1" applyFill="1" applyBorder="1" applyAlignment="1">
      <alignment horizontal="center" vertical="center"/>
    </xf>
    <xf numFmtId="0" fontId="37" fillId="0" borderId="103" xfId="0" applyFont="1" applyFill="1" applyBorder="1" applyAlignment="1">
      <alignment horizontal="center" vertical="top" wrapText="1"/>
    </xf>
    <xf numFmtId="0" fontId="37" fillId="0" borderId="115" xfId="0" applyFont="1" applyFill="1" applyBorder="1" applyAlignment="1">
      <alignment horizontal="center" vertical="top" wrapText="1"/>
    </xf>
    <xf numFmtId="0" fontId="37" fillId="0" borderId="18" xfId="0" applyNumberFormat="1" applyFont="1" applyFill="1" applyBorder="1" applyAlignment="1">
      <alignment horizontal="center" vertical="center" wrapText="1"/>
    </xf>
    <xf numFmtId="0" fontId="48" fillId="0" borderId="116" xfId="0" applyFont="1" applyFill="1" applyBorder="1" applyAlignment="1">
      <alignment horizontal="center" vertical="center"/>
    </xf>
    <xf numFmtId="4" fontId="48" fillId="0" borderId="101" xfId="1" applyNumberFormat="1" applyFont="1" applyFill="1" applyBorder="1" applyAlignment="1">
      <alignment horizontal="center" vertical="center"/>
    </xf>
    <xf numFmtId="10" fontId="48" fillId="0" borderId="101" xfId="338" applyNumberFormat="1" applyFont="1" applyFill="1" applyBorder="1" applyAlignment="1">
      <alignment horizontal="center" vertical="center"/>
    </xf>
    <xf numFmtId="0" fontId="48" fillId="0" borderId="101" xfId="0" applyFont="1" applyFill="1" applyBorder="1" applyAlignment="1">
      <alignment horizontal="center"/>
    </xf>
    <xf numFmtId="0" fontId="48" fillId="0" borderId="92" xfId="0" applyFont="1" applyFill="1" applyBorder="1" applyAlignment="1">
      <alignment horizontal="center"/>
    </xf>
    <xf numFmtId="0" fontId="0" fillId="0" borderId="117" xfId="0" applyFill="1" applyBorder="1"/>
    <xf numFmtId="0" fontId="0" fillId="0" borderId="118" xfId="0" applyFill="1" applyBorder="1" applyAlignment="1">
      <alignment horizontal="left" vertical="center"/>
    </xf>
    <xf numFmtId="4" fontId="69" fillId="0" borderId="119" xfId="0" applyNumberFormat="1" applyFont="1" applyFill="1" applyBorder="1" applyAlignment="1">
      <alignment horizontal="left" vertical="center" wrapText="1"/>
    </xf>
    <xf numFmtId="4" fontId="69" fillId="0" borderId="120" xfId="0" applyNumberFormat="1" applyFont="1" applyFill="1" applyBorder="1" applyAlignment="1">
      <alignment horizontal="left" vertical="center" wrapText="1"/>
    </xf>
    <xf numFmtId="175" fontId="69" fillId="0" borderId="118" xfId="0" applyNumberFormat="1" applyFont="1" applyFill="1" applyBorder="1" applyAlignment="1">
      <alignment horizontal="center"/>
    </xf>
    <xf numFmtId="39" fontId="69" fillId="0" borderId="118" xfId="0" applyNumberFormat="1" applyFont="1" applyFill="1" applyBorder="1" applyAlignment="1">
      <alignment horizontal="center"/>
    </xf>
    <xf numFmtId="39" fontId="69" fillId="0" borderId="41" xfId="0" applyNumberFormat="1" applyFont="1" applyFill="1" applyBorder="1" applyAlignment="1">
      <alignment horizontal="center"/>
    </xf>
    <xf numFmtId="0" fontId="0" fillId="0" borderId="42" xfId="0" applyFill="1" applyBorder="1"/>
    <xf numFmtId="0" fontId="0" fillId="0" borderId="30" xfId="0" applyFill="1" applyBorder="1" applyAlignment="1">
      <alignment horizontal="left" vertical="center"/>
    </xf>
    <xf numFmtId="4" fontId="69" fillId="0" borderId="43" xfId="0" applyNumberFormat="1" applyFont="1" applyFill="1" applyBorder="1" applyAlignment="1">
      <alignment horizontal="left" vertical="center"/>
    </xf>
    <xf numFmtId="4" fontId="69" fillId="0" borderId="121" xfId="0" applyNumberFormat="1" applyFont="1" applyFill="1" applyBorder="1" applyAlignment="1">
      <alignment horizontal="right"/>
    </xf>
    <xf numFmtId="164" fontId="48" fillId="0" borderId="30" xfId="1" applyFont="1" applyFill="1" applyBorder="1" applyAlignment="1">
      <alignment horizontal="center"/>
    </xf>
    <xf numFmtId="10" fontId="48" fillId="0" borderId="30" xfId="338" applyNumberFormat="1" applyFont="1" applyFill="1" applyBorder="1" applyAlignment="1">
      <alignment horizontal="center"/>
    </xf>
    <xf numFmtId="10" fontId="48" fillId="0" borderId="44" xfId="338" applyNumberFormat="1" applyFont="1" applyFill="1" applyBorder="1" applyAlignment="1">
      <alignment horizontal="center"/>
    </xf>
    <xf numFmtId="4" fontId="69" fillId="0" borderId="43" xfId="0" applyNumberFormat="1" applyFont="1" applyFill="1" applyBorder="1" applyAlignment="1">
      <alignment horizontal="left" vertical="center" wrapText="1"/>
    </xf>
    <xf numFmtId="4" fontId="69" fillId="0" borderId="121" xfId="0" applyNumberFormat="1" applyFont="1" applyFill="1" applyBorder="1" applyAlignment="1">
      <alignment horizontal="left" vertical="center" wrapText="1"/>
    </xf>
    <xf numFmtId="39" fontId="69" fillId="0" borderId="30" xfId="0" applyNumberFormat="1" applyFont="1" applyFill="1" applyBorder="1" applyAlignment="1">
      <alignment horizontal="center"/>
    </xf>
    <xf numFmtId="39" fontId="69" fillId="0" borderId="44" xfId="0" applyNumberFormat="1" applyFont="1" applyFill="1" applyBorder="1" applyAlignment="1">
      <alignment horizontal="center"/>
    </xf>
    <xf numFmtId="0" fontId="0" fillId="0" borderId="73" xfId="0" applyFill="1" applyBorder="1"/>
    <xf numFmtId="0" fontId="0" fillId="0" borderId="74" xfId="0" applyFill="1" applyBorder="1" applyAlignment="1">
      <alignment horizontal="left" vertical="center"/>
    </xf>
    <xf numFmtId="4" fontId="69" fillId="0" borderId="122" xfId="0" applyNumberFormat="1" applyFont="1" applyFill="1" applyBorder="1" applyAlignment="1">
      <alignment horizontal="left" vertical="center" wrapText="1"/>
    </xf>
    <xf numFmtId="4" fontId="69" fillId="0" borderId="123" xfId="0" applyNumberFormat="1" applyFont="1" applyFill="1" applyBorder="1" applyAlignment="1">
      <alignment horizontal="left" vertical="center" wrapText="1"/>
    </xf>
    <xf numFmtId="9" fontId="48" fillId="0" borderId="74" xfId="338" applyFont="1" applyFill="1" applyBorder="1" applyAlignment="1">
      <alignment horizontal="center"/>
    </xf>
    <xf numFmtId="10" fontId="48" fillId="0" borderId="74" xfId="338" applyNumberFormat="1" applyFont="1" applyFill="1" applyBorder="1" applyAlignment="1">
      <alignment horizontal="center"/>
    </xf>
    <xf numFmtId="10" fontId="48" fillId="0" borderId="45" xfId="338" applyNumberFormat="1" applyFont="1" applyFill="1" applyBorder="1" applyAlignment="1">
      <alignment horizontal="center"/>
    </xf>
    <xf numFmtId="0" fontId="0" fillId="0" borderId="0" xfId="0" applyFill="1" applyAlignment="1">
      <alignment horizontal="left" vertical="center"/>
    </xf>
    <xf numFmtId="4" fontId="0" fillId="0" borderId="0" xfId="0" applyNumberFormat="1" applyFill="1" applyAlignment="1">
      <alignment horizontal="center" vertical="center"/>
    </xf>
    <xf numFmtId="175" fontId="0" fillId="0" borderId="0" xfId="0" applyNumberFormat="1" applyFill="1"/>
    <xf numFmtId="0" fontId="0" fillId="0" borderId="0" xfId="0" applyFill="1" applyAlignment="1">
      <alignment horizontal="center"/>
    </xf>
    <xf numFmtId="4" fontId="0" fillId="0" borderId="0" xfId="0" applyNumberFormat="1"/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center" vertical="center"/>
    </xf>
    <xf numFmtId="164" fontId="0" fillId="0" borderId="0" xfId="0" applyNumberFormat="1"/>
    <xf numFmtId="175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21" fontId="0" fillId="0" borderId="0" xfId="0" applyNumberFormat="1"/>
    <xf numFmtId="17" fontId="0" fillId="0" borderId="0" xfId="0" applyNumberFormat="1"/>
    <xf numFmtId="20" fontId="0" fillId="0" borderId="0" xfId="0" applyNumberFormat="1"/>
    <xf numFmtId="12" fontId="0" fillId="0" borderId="0" xfId="0" applyNumberFormat="1"/>
    <xf numFmtId="0" fontId="70" fillId="0" borderId="30" xfId="3" applyFont="1" applyFill="1" applyBorder="1" applyAlignment="1">
      <alignment horizontal="center"/>
    </xf>
    <xf numFmtId="0" fontId="78" fillId="0" borderId="30" xfId="3" applyFont="1" applyFill="1" applyBorder="1"/>
    <xf numFmtId="0" fontId="20" fillId="0" borderId="30" xfId="3" applyFont="1" applyFill="1" applyBorder="1" applyAlignment="1">
      <alignment horizontal="center" vertical="center"/>
    </xf>
    <xf numFmtId="0" fontId="71" fillId="0" borderId="30" xfId="3" applyFont="1" applyFill="1" applyBorder="1" applyAlignment="1">
      <alignment horizontal="left" vertical="center"/>
    </xf>
    <xf numFmtId="0" fontId="72" fillId="0" borderId="30" xfId="3" applyFont="1" applyFill="1" applyBorder="1" applyAlignment="1">
      <alignment horizontal="left" vertical="center"/>
    </xf>
    <xf numFmtId="4" fontId="72" fillId="0" borderId="30" xfId="3" applyNumberFormat="1" applyFont="1" applyFill="1" applyBorder="1" applyAlignment="1">
      <alignment horizontal="center" vertical="center"/>
    </xf>
    <xf numFmtId="0" fontId="79" fillId="0" borderId="30" xfId="3" applyFont="1" applyFill="1" applyBorder="1"/>
    <xf numFmtId="0" fontId="73" fillId="0" borderId="30" xfId="3" applyFont="1" applyFill="1" applyBorder="1" applyAlignment="1">
      <alignment horizontal="left" vertical="center" wrapText="1"/>
    </xf>
    <xf numFmtId="0" fontId="72" fillId="0" borderId="30" xfId="3" applyFont="1" applyFill="1" applyBorder="1" applyAlignment="1">
      <alignment horizontal="left" vertical="center"/>
    </xf>
    <xf numFmtId="0" fontId="70" fillId="0" borderId="30" xfId="3" applyFont="1" applyFill="1" applyBorder="1" applyAlignment="1">
      <alignment horizontal="left" vertical="center"/>
    </xf>
    <xf numFmtId="4" fontId="72" fillId="37" borderId="30" xfId="1" applyNumberFormat="1" applyFont="1" applyFill="1" applyBorder="1" applyAlignment="1">
      <alignment horizontal="center" vertical="center"/>
    </xf>
    <xf numFmtId="0" fontId="13" fillId="37" borderId="0" xfId="3" applyFont="1" applyFill="1"/>
    <xf numFmtId="0" fontId="73" fillId="37" borderId="30" xfId="3" applyFont="1" applyFill="1" applyBorder="1" applyAlignment="1">
      <alignment horizontal="left" vertical="center"/>
    </xf>
    <xf numFmtId="0" fontId="73" fillId="37" borderId="30" xfId="3" applyNumberFormat="1" applyFont="1" applyFill="1" applyBorder="1" applyAlignment="1">
      <alignment horizontal="center" vertical="center"/>
    </xf>
    <xf numFmtId="49" fontId="73" fillId="37" borderId="30" xfId="1" applyNumberFormat="1" applyFont="1" applyFill="1" applyBorder="1" applyAlignment="1">
      <alignment horizontal="center" vertical="center"/>
    </xf>
    <xf numFmtId="0" fontId="80" fillId="71" borderId="30" xfId="0" applyFont="1" applyFill="1" applyBorder="1" applyAlignment="1">
      <alignment horizontal="center" vertical="center" wrapText="1"/>
    </xf>
    <xf numFmtId="0" fontId="80" fillId="71" borderId="3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2" fontId="0" fillId="0" borderId="30" xfId="0" applyNumberFormat="1" applyBorder="1"/>
    <xf numFmtId="4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10" fontId="0" fillId="0" borderId="30" xfId="0" applyNumberFormat="1" applyBorder="1" applyAlignment="1">
      <alignment horizontal="center"/>
    </xf>
    <xf numFmtId="0" fontId="0" fillId="0" borderId="30" xfId="0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/>
    </xf>
    <xf numFmtId="4" fontId="48" fillId="0" borderId="30" xfId="0" applyNumberFormat="1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/>
    </xf>
    <xf numFmtId="10" fontId="48" fillId="0" borderId="30" xfId="0" applyNumberFormat="1" applyFont="1" applyFill="1" applyBorder="1" applyAlignment="1">
      <alignment horizontal="center"/>
    </xf>
    <xf numFmtId="0" fontId="0" fillId="71" borderId="0" xfId="0" applyFill="1"/>
    <xf numFmtId="0" fontId="38" fillId="0" borderId="124" xfId="437" applyFont="1" applyBorder="1" applyAlignment="1">
      <alignment horizontal="center" vertical="center"/>
    </xf>
    <xf numFmtId="0" fontId="1" fillId="0" borderId="0" xfId="437"/>
    <xf numFmtId="0" fontId="1" fillId="0" borderId="0" xfId="437" applyBorder="1"/>
    <xf numFmtId="0" fontId="4" fillId="0" borderId="125" xfId="437" applyFont="1" applyBorder="1" applyAlignment="1">
      <alignment vertical="center"/>
    </xf>
    <xf numFmtId="0" fontId="4" fillId="0" borderId="126" xfId="437" applyFont="1" applyBorder="1" applyAlignment="1">
      <alignment vertical="center" wrapText="1"/>
    </xf>
    <xf numFmtId="0" fontId="4" fillId="0" borderId="0" xfId="437" applyFont="1" applyBorder="1" applyAlignment="1">
      <alignment horizontal="right" vertical="center"/>
    </xf>
    <xf numFmtId="177" fontId="4" fillId="0" borderId="127" xfId="437" applyNumberFormat="1" applyFont="1" applyBorder="1" applyAlignment="1">
      <alignment horizontal="right" vertical="center"/>
    </xf>
    <xf numFmtId="0" fontId="4" fillId="0" borderId="128" xfId="437" applyFont="1" applyBorder="1" applyAlignment="1">
      <alignment horizontal="left" vertical="center"/>
    </xf>
    <xf numFmtId="0" fontId="4" fillId="0" borderId="129" xfId="437" applyFont="1" applyBorder="1" applyAlignment="1">
      <alignment vertical="center"/>
    </xf>
    <xf numFmtId="0" fontId="4" fillId="0" borderId="129" xfId="437" applyFont="1" applyBorder="1" applyAlignment="1">
      <alignment horizontal="center" vertical="center" wrapText="1"/>
    </xf>
    <xf numFmtId="0" fontId="4" fillId="0" borderId="130" xfId="437" applyFont="1" applyBorder="1" applyAlignment="1">
      <alignment horizontal="center" vertical="center" wrapText="1"/>
    </xf>
    <xf numFmtId="0" fontId="4" fillId="0" borderId="130" xfId="437" applyFont="1" applyBorder="1" applyAlignment="1">
      <alignment horizontal="center" vertical="center"/>
    </xf>
    <xf numFmtId="0" fontId="4" fillId="0" borderId="131" xfId="437" applyNumberFormat="1" applyFont="1" applyBorder="1" applyAlignment="1">
      <alignment horizontal="center" vertical="center"/>
    </xf>
    <xf numFmtId="0" fontId="4" fillId="0" borderId="132" xfId="437" applyFont="1" applyBorder="1" applyAlignment="1">
      <alignment vertical="center"/>
    </xf>
    <xf numFmtId="0" fontId="4" fillId="0" borderId="132" xfId="437" applyFont="1" applyBorder="1" applyAlignment="1">
      <alignment horizontal="center" vertical="center" wrapText="1"/>
    </xf>
    <xf numFmtId="0" fontId="4" fillId="0" borderId="133" xfId="437" applyFont="1" applyBorder="1" applyAlignment="1">
      <alignment horizontal="center" vertical="center" wrapText="1"/>
    </xf>
    <xf numFmtId="178" fontId="0" fillId="0" borderId="133" xfId="438" applyNumberFormat="1" applyFont="1" applyFill="1" applyBorder="1" applyAlignment="1" applyProtection="1">
      <alignment horizontal="center" vertical="center"/>
    </xf>
    <xf numFmtId="4" fontId="1" fillId="0" borderId="0" xfId="437" applyNumberFormat="1"/>
    <xf numFmtId="0" fontId="4" fillId="0" borderId="134" xfId="437" applyFont="1" applyBorder="1" applyAlignment="1">
      <alignment horizontal="left" vertical="center"/>
    </xf>
    <xf numFmtId="0" fontId="4" fillId="0" borderId="130" xfId="437" applyFont="1" applyBorder="1" applyAlignment="1">
      <alignment horizontal="left" vertical="center"/>
    </xf>
    <xf numFmtId="0" fontId="4" fillId="0" borderId="135" xfId="437" applyNumberFormat="1" applyFont="1" applyBorder="1" applyAlignment="1">
      <alignment horizontal="center" vertical="center"/>
    </xf>
    <xf numFmtId="0" fontId="4" fillId="0" borderId="133" xfId="437" applyNumberFormat="1" applyFont="1" applyBorder="1" applyAlignment="1">
      <alignment horizontal="center" vertical="center"/>
    </xf>
    <xf numFmtId="0" fontId="4" fillId="0" borderId="136" xfId="437" applyFont="1" applyBorder="1" applyAlignment="1">
      <alignment horizontal="center" vertical="center" wrapText="1"/>
    </xf>
    <xf numFmtId="0" fontId="4" fillId="0" borderId="136" xfId="437" applyFont="1" applyBorder="1" applyAlignment="1">
      <alignment horizontal="center" vertical="center"/>
    </xf>
    <xf numFmtId="0" fontId="4" fillId="0" borderId="137" xfId="437" applyFont="1" applyBorder="1" applyAlignment="1">
      <alignment horizontal="center" vertical="center"/>
    </xf>
    <xf numFmtId="0" fontId="4" fillId="0" borderId="138" xfId="437" applyFont="1" applyBorder="1" applyAlignment="1">
      <alignment vertical="center"/>
    </xf>
    <xf numFmtId="0" fontId="4" fillId="0" borderId="138" xfId="437" applyFont="1" applyBorder="1" applyAlignment="1">
      <alignment horizontal="left" vertical="center" wrapText="1"/>
    </xf>
    <xf numFmtId="0" fontId="4" fillId="0" borderId="138" xfId="437" applyFont="1" applyBorder="1" applyAlignment="1">
      <alignment horizontal="center" vertical="center"/>
    </xf>
    <xf numFmtId="179" fontId="4" fillId="0" borderId="138" xfId="437" applyNumberFormat="1" applyFont="1" applyBorder="1" applyAlignment="1">
      <alignment horizontal="center" vertical="center"/>
    </xf>
    <xf numFmtId="180" fontId="4" fillId="0" borderId="138" xfId="437" applyNumberFormat="1" applyFont="1" applyBorder="1" applyAlignment="1">
      <alignment horizontal="center" vertical="center"/>
    </xf>
    <xf numFmtId="2" fontId="4" fillId="0" borderId="138" xfId="437" applyNumberFormat="1" applyFont="1" applyBorder="1" applyAlignment="1">
      <alignment horizontal="right" vertical="center"/>
    </xf>
    <xf numFmtId="169" fontId="4" fillId="0" borderId="138" xfId="438" applyNumberFormat="1" applyFont="1" applyFill="1" applyBorder="1" applyAlignment="1" applyProtection="1">
      <alignment vertical="center"/>
    </xf>
    <xf numFmtId="0" fontId="4" fillId="0" borderId="139" xfId="437" applyFont="1" applyBorder="1" applyAlignment="1">
      <alignment vertical="center"/>
    </xf>
    <xf numFmtId="0" fontId="4" fillId="0" borderId="139" xfId="437" applyFont="1" applyBorder="1" applyAlignment="1">
      <alignment horizontal="center" vertical="center"/>
    </xf>
    <xf numFmtId="176" fontId="4" fillId="0" borderId="139" xfId="437" applyNumberFormat="1" applyFont="1" applyBorder="1" applyAlignment="1">
      <alignment horizontal="center" vertical="center"/>
    </xf>
    <xf numFmtId="2" fontId="4" fillId="0" borderId="139" xfId="437" applyNumberFormat="1" applyFont="1" applyBorder="1" applyAlignment="1">
      <alignment horizontal="center" vertical="center"/>
    </xf>
    <xf numFmtId="2" fontId="4" fillId="0" borderId="139" xfId="437" applyNumberFormat="1" applyFont="1" applyBorder="1" applyAlignment="1">
      <alignment horizontal="right" vertical="center"/>
    </xf>
    <xf numFmtId="169" fontId="4" fillId="0" borderId="139" xfId="438" applyNumberFormat="1" applyFont="1" applyFill="1" applyBorder="1" applyAlignment="1" applyProtection="1">
      <alignment vertical="center"/>
    </xf>
    <xf numFmtId="0" fontId="4" fillId="0" borderId="140" xfId="437" applyFont="1" applyBorder="1" applyAlignment="1">
      <alignment vertical="center"/>
    </xf>
    <xf numFmtId="0" fontId="4" fillId="0" borderId="140" xfId="437" applyFont="1" applyBorder="1" applyAlignment="1">
      <alignment horizontal="center" vertical="center"/>
    </xf>
    <xf numFmtId="181" fontId="4" fillId="0" borderId="140" xfId="437" applyNumberFormat="1" applyFont="1" applyBorder="1" applyAlignment="1">
      <alignment horizontal="center" vertical="center"/>
    </xf>
    <xf numFmtId="2" fontId="4" fillId="0" borderId="140" xfId="437" applyNumberFormat="1" applyFont="1" applyBorder="1" applyAlignment="1">
      <alignment horizontal="right" vertical="center"/>
    </xf>
    <xf numFmtId="169" fontId="4" fillId="0" borderId="140" xfId="438" applyNumberFormat="1" applyFont="1" applyFill="1" applyBorder="1" applyAlignment="1" applyProtection="1">
      <alignment vertical="center"/>
    </xf>
    <xf numFmtId="0" fontId="4" fillId="0" borderId="135" xfId="437" applyFont="1" applyBorder="1" applyAlignment="1">
      <alignment vertical="center"/>
    </xf>
    <xf numFmtId="0" fontId="4" fillId="0" borderId="132" xfId="437" applyFont="1" applyBorder="1" applyAlignment="1">
      <alignment horizontal="left" vertical="center"/>
    </xf>
    <xf numFmtId="0" fontId="4" fillId="0" borderId="133" xfId="437" applyFont="1" applyBorder="1" applyAlignment="1">
      <alignment horizontal="right" vertical="center"/>
    </xf>
    <xf numFmtId="4" fontId="16" fillId="43" borderId="133" xfId="437" applyNumberFormat="1" applyFont="1" applyFill="1" applyBorder="1" applyAlignment="1">
      <alignment vertical="center"/>
    </xf>
    <xf numFmtId="0" fontId="4" fillId="0" borderId="0" xfId="437" applyFont="1" applyBorder="1" applyAlignment="1">
      <alignment vertical="center"/>
    </xf>
    <xf numFmtId="0" fontId="4" fillId="0" borderId="0" xfId="437" applyFont="1" applyBorder="1" applyAlignment="1">
      <alignment horizontal="left" vertical="center"/>
    </xf>
    <xf numFmtId="0" fontId="4" fillId="0" borderId="127" xfId="437" applyFont="1" applyBorder="1" applyAlignment="1">
      <alignment vertical="center"/>
    </xf>
    <xf numFmtId="0" fontId="4" fillId="0" borderId="141" xfId="437" applyFont="1" applyBorder="1" applyAlignment="1">
      <alignment horizontal="center" vertical="center"/>
    </xf>
    <xf numFmtId="0" fontId="4" fillId="0" borderId="128" xfId="437" applyFont="1" applyBorder="1" applyAlignment="1">
      <alignment horizontal="center" vertical="center"/>
    </xf>
    <xf numFmtId="0" fontId="4" fillId="0" borderId="142" xfId="437" applyFont="1" applyBorder="1" applyAlignment="1">
      <alignment horizontal="center" vertical="center"/>
    </xf>
    <xf numFmtId="0" fontId="4" fillId="0" borderId="143" xfId="437" applyFont="1" applyBorder="1" applyAlignment="1">
      <alignment vertical="center"/>
    </xf>
    <xf numFmtId="0" fontId="4" fillId="0" borderId="144" xfId="325" applyFont="1" applyBorder="1" applyAlignment="1">
      <alignment horizontal="left" vertical="center" wrapText="1"/>
    </xf>
    <xf numFmtId="0" fontId="4" fillId="0" borderId="143" xfId="437" applyFont="1" applyBorder="1" applyAlignment="1">
      <alignment horizontal="center" vertical="center"/>
    </xf>
    <xf numFmtId="180" fontId="4" fillId="0" borderId="145" xfId="437" applyNumberFormat="1" applyFont="1" applyFill="1" applyBorder="1" applyAlignment="1">
      <alignment horizontal="center" vertical="center"/>
    </xf>
    <xf numFmtId="2" fontId="4" fillId="0" borderId="146" xfId="437" applyNumberFormat="1" applyFont="1" applyBorder="1" applyAlignment="1">
      <alignment horizontal="right" vertical="center"/>
    </xf>
    <xf numFmtId="0" fontId="82" fillId="0" borderId="0" xfId="437" applyFont="1" applyAlignment="1">
      <alignment horizontal="center"/>
    </xf>
    <xf numFmtId="0" fontId="4" fillId="0" borderId="147" xfId="437" applyFont="1" applyBorder="1" applyAlignment="1">
      <alignment vertical="center"/>
    </xf>
    <xf numFmtId="0" fontId="4" fillId="0" borderId="148" xfId="325" applyFont="1" applyBorder="1" applyAlignment="1">
      <alignment horizontal="left" vertical="center" wrapText="1"/>
    </xf>
    <xf numFmtId="0" fontId="4" fillId="0" borderId="149" xfId="325" applyFont="1" applyBorder="1" applyAlignment="1">
      <alignment horizontal="left" vertical="center" wrapText="1"/>
    </xf>
    <xf numFmtId="0" fontId="4" fillId="0" borderId="150" xfId="437" applyFont="1" applyBorder="1" applyAlignment="1">
      <alignment horizontal="center" vertical="center"/>
    </xf>
    <xf numFmtId="180" fontId="4" fillId="0" borderId="151" xfId="437" applyNumberFormat="1" applyFont="1" applyFill="1" applyBorder="1" applyAlignment="1">
      <alignment horizontal="center" vertical="center"/>
    </xf>
    <xf numFmtId="2" fontId="4" fillId="0" borderId="151" xfId="437" applyNumberFormat="1" applyFont="1" applyBorder="1" applyAlignment="1">
      <alignment horizontal="right" vertical="center"/>
    </xf>
    <xf numFmtId="0" fontId="4" fillId="0" borderId="152" xfId="437" applyFont="1" applyBorder="1" applyAlignment="1">
      <alignment horizontal="left" vertical="center"/>
    </xf>
    <xf numFmtId="0" fontId="4" fillId="0" borderId="153" xfId="437" applyFont="1" applyBorder="1" applyAlignment="1">
      <alignment horizontal="left" vertical="center"/>
    </xf>
    <xf numFmtId="0" fontId="4" fillId="0" borderId="142" xfId="437" applyFont="1" applyBorder="1" applyAlignment="1">
      <alignment horizontal="left" vertical="center"/>
    </xf>
    <xf numFmtId="2" fontId="4" fillId="0" borderId="142" xfId="437" applyNumberFormat="1" applyFont="1" applyBorder="1" applyAlignment="1">
      <alignment vertical="center"/>
    </xf>
    <xf numFmtId="0" fontId="4" fillId="0" borderId="154" xfId="437" applyFont="1" applyBorder="1" applyAlignment="1">
      <alignment vertical="center"/>
    </xf>
    <xf numFmtId="0" fontId="4" fillId="0" borderId="154" xfId="437" applyFont="1" applyBorder="1" applyAlignment="1">
      <alignment horizontal="left" vertical="center"/>
    </xf>
    <xf numFmtId="0" fontId="4" fillId="0" borderId="155" xfId="437" applyFont="1" applyBorder="1" applyAlignment="1">
      <alignment horizontal="right" vertical="center"/>
    </xf>
    <xf numFmtId="2" fontId="4" fillId="0" borderId="155" xfId="437" applyNumberFormat="1" applyFont="1" applyBorder="1" applyAlignment="1">
      <alignment vertical="center"/>
    </xf>
    <xf numFmtId="10" fontId="4" fillId="0" borderId="155" xfId="437" applyNumberFormat="1" applyFont="1" applyBorder="1" applyAlignment="1">
      <alignment horizontal="right" vertical="center"/>
    </xf>
    <xf numFmtId="0" fontId="4" fillId="0" borderId="133" xfId="437" applyFont="1" applyBorder="1" applyAlignment="1">
      <alignment vertical="center"/>
    </xf>
    <xf numFmtId="0" fontId="4" fillId="0" borderId="141" xfId="437" applyFont="1" applyBorder="1" applyAlignment="1">
      <alignment vertical="center"/>
    </xf>
    <xf numFmtId="0" fontId="4" fillId="0" borderId="156" xfId="437" applyFont="1" applyBorder="1" applyAlignment="1">
      <alignment vertical="center"/>
    </xf>
    <xf numFmtId="0" fontId="4" fillId="0" borderId="156" xfId="437" applyFont="1" applyBorder="1" applyAlignment="1">
      <alignment horizontal="left" vertical="center"/>
    </xf>
    <xf numFmtId="0" fontId="4" fillId="0" borderId="157" xfId="437" applyFont="1" applyBorder="1" applyAlignment="1">
      <alignment vertical="center"/>
    </xf>
    <xf numFmtId="0" fontId="4" fillId="0" borderId="158" xfId="437" applyFont="1" applyBorder="1" applyAlignment="1">
      <alignment vertical="center"/>
    </xf>
    <xf numFmtId="0" fontId="4" fillId="0" borderId="155" xfId="437" applyFont="1" applyBorder="1" applyAlignment="1">
      <alignment vertical="center"/>
    </xf>
    <xf numFmtId="0" fontId="4" fillId="0" borderId="124" xfId="437" applyFont="1" applyBorder="1" applyAlignment="1">
      <alignment horizontal="center" vertical="center"/>
    </xf>
    <xf numFmtId="0" fontId="4" fillId="0" borderId="154" xfId="437" applyFont="1" applyBorder="1" applyAlignment="1">
      <alignment horizontal="center" vertical="center"/>
    </xf>
    <xf numFmtId="0" fontId="4" fillId="0" borderId="155" xfId="437" applyFont="1" applyBorder="1" applyAlignment="1">
      <alignment horizontal="center" vertical="center"/>
    </xf>
    <xf numFmtId="0" fontId="4" fillId="0" borderId="159" xfId="437" applyFont="1" applyBorder="1" applyAlignment="1">
      <alignment vertical="center"/>
    </xf>
    <xf numFmtId="0" fontId="4" fillId="0" borderId="160" xfId="437" applyFont="1" applyBorder="1" applyAlignment="1">
      <alignment vertical="center"/>
    </xf>
    <xf numFmtId="4" fontId="16" fillId="60" borderId="155" xfId="437" applyNumberFormat="1" applyFont="1" applyFill="1" applyBorder="1" applyAlignment="1">
      <alignment vertical="center"/>
    </xf>
    <xf numFmtId="0" fontId="4" fillId="0" borderId="0" xfId="437" applyFont="1" applyBorder="1" applyAlignment="1">
      <alignment horizontal="center" vertical="center"/>
    </xf>
    <xf numFmtId="180" fontId="4" fillId="0" borderId="161" xfId="437" applyNumberFormat="1" applyFont="1" applyBorder="1" applyAlignment="1">
      <alignment horizontal="center" vertical="center"/>
    </xf>
    <xf numFmtId="0" fontId="4" fillId="0" borderId="162" xfId="437" applyFont="1" applyBorder="1" applyAlignment="1">
      <alignment vertical="center"/>
    </xf>
    <xf numFmtId="0" fontId="4" fillId="0" borderId="126" xfId="437" applyFont="1" applyBorder="1" applyAlignment="1">
      <alignment vertical="center"/>
    </xf>
    <xf numFmtId="0" fontId="4" fillId="0" borderId="163" xfId="437" applyFont="1" applyBorder="1" applyAlignment="1">
      <alignment horizontal="left" vertical="center"/>
    </xf>
    <xf numFmtId="0" fontId="4" fillId="0" borderId="126" xfId="437" applyFont="1" applyBorder="1" applyAlignment="1">
      <alignment horizontal="left" vertical="center"/>
    </xf>
    <xf numFmtId="0" fontId="4" fillId="0" borderId="164" xfId="437" applyFont="1" applyBorder="1" applyAlignment="1">
      <alignment horizontal="left" vertical="center"/>
    </xf>
    <xf numFmtId="4" fontId="16" fillId="43" borderId="164" xfId="437" applyNumberFormat="1" applyFont="1" applyFill="1" applyBorder="1" applyAlignment="1">
      <alignment vertical="center"/>
    </xf>
    <xf numFmtId="0" fontId="4" fillId="0" borderId="134" xfId="324" applyFont="1" applyBorder="1" applyAlignment="1">
      <alignment horizontal="left" vertical="center"/>
    </xf>
    <xf numFmtId="0" fontId="1" fillId="0" borderId="129" xfId="437" applyBorder="1"/>
    <xf numFmtId="0" fontId="4" fillId="0" borderId="125" xfId="324" applyFont="1" applyBorder="1" applyAlignment="1">
      <alignment vertical="center"/>
    </xf>
    <xf numFmtId="0" fontId="4" fillId="0" borderId="0" xfId="324" applyFont="1" applyBorder="1" applyAlignment="1">
      <alignment vertical="center"/>
    </xf>
    <xf numFmtId="0" fontId="4" fillId="0" borderId="0" xfId="324" applyFont="1" applyBorder="1" applyAlignment="1">
      <alignment horizontal="left" vertical="center"/>
    </xf>
    <xf numFmtId="0" fontId="4" fillId="0" borderId="127" xfId="324" applyFont="1" applyBorder="1" applyAlignment="1">
      <alignment horizontal="left" vertical="center"/>
    </xf>
    <xf numFmtId="0" fontId="4" fillId="0" borderId="138" xfId="437" applyFont="1" applyBorder="1" applyAlignment="1">
      <alignment vertical="center" wrapText="1"/>
    </xf>
    <xf numFmtId="4" fontId="4" fillId="0" borderId="165" xfId="437" applyNumberFormat="1" applyFont="1" applyBorder="1" applyAlignment="1">
      <alignment vertical="center"/>
    </xf>
    <xf numFmtId="0" fontId="4" fillId="0" borderId="0" xfId="437" applyFont="1" applyBorder="1" applyAlignment="1">
      <alignment vertical="center" wrapText="1"/>
    </xf>
    <xf numFmtId="0" fontId="4" fillId="0" borderId="127" xfId="437" applyFont="1" applyBorder="1" applyAlignment="1">
      <alignment vertical="center" wrapText="1"/>
    </xf>
    <xf numFmtId="0" fontId="4" fillId="0" borderId="161" xfId="437" applyFont="1" applyBorder="1" applyAlignment="1">
      <alignment vertical="center"/>
    </xf>
    <xf numFmtId="10" fontId="4" fillId="0" borderId="166" xfId="437" applyNumberFormat="1" applyFont="1" applyBorder="1" applyAlignment="1">
      <alignment horizontal="center" vertical="center"/>
    </xf>
    <xf numFmtId="2" fontId="4" fillId="0" borderId="127" xfId="437" applyNumberFormat="1" applyFont="1" applyBorder="1" applyAlignment="1">
      <alignment vertical="center"/>
    </xf>
    <xf numFmtId="0" fontId="4" fillId="0" borderId="137" xfId="437" applyFont="1" applyBorder="1" applyAlignment="1">
      <alignment vertical="center" wrapText="1"/>
    </xf>
    <xf numFmtId="0" fontId="4" fillId="0" borderId="167" xfId="437" applyFont="1" applyBorder="1" applyAlignment="1">
      <alignment vertical="center"/>
    </xf>
    <xf numFmtId="0" fontId="4" fillId="0" borderId="168" xfId="437" applyFont="1" applyBorder="1" applyAlignment="1">
      <alignment vertical="center"/>
    </xf>
    <xf numFmtId="169" fontId="16" fillId="43" borderId="124" xfId="438" applyNumberFormat="1" applyFont="1" applyFill="1" applyBorder="1" applyAlignment="1" applyProtection="1">
      <alignment vertical="center"/>
    </xf>
    <xf numFmtId="0" fontId="4" fillId="44" borderId="158" xfId="437" applyFont="1" applyFill="1" applyBorder="1" applyAlignment="1">
      <alignment vertical="center" wrapText="1"/>
    </xf>
    <xf numFmtId="0" fontId="4" fillId="44" borderId="154" xfId="437" applyFont="1" applyFill="1" applyBorder="1" applyAlignment="1">
      <alignment horizontal="left" vertical="center" wrapText="1"/>
    </xf>
    <xf numFmtId="0" fontId="4" fillId="44" borderId="154" xfId="437" applyFont="1" applyFill="1" applyBorder="1" applyAlignment="1">
      <alignment vertical="center" wrapText="1"/>
    </xf>
    <xf numFmtId="0" fontId="4" fillId="44" borderId="155" xfId="437" applyFont="1" applyFill="1" applyBorder="1" applyAlignment="1">
      <alignment vertical="center" wrapText="1"/>
    </xf>
    <xf numFmtId="2" fontId="3" fillId="0" borderId="0" xfId="437" applyNumberFormat="1" applyFont="1"/>
    <xf numFmtId="0" fontId="3" fillId="0" borderId="0" xfId="437" applyFont="1"/>
    <xf numFmtId="0" fontId="4" fillId="0" borderId="167" xfId="437" applyFont="1" applyBorder="1" applyAlignment="1">
      <alignment horizontal="left" vertical="center" wrapText="1"/>
    </xf>
    <xf numFmtId="0" fontId="4" fillId="0" borderId="169" xfId="437" applyFont="1" applyBorder="1" applyAlignment="1">
      <alignment horizontal="left" vertical="center" wrapText="1"/>
    </xf>
    <xf numFmtId="0" fontId="4" fillId="0" borderId="168" xfId="437" applyFont="1" applyBorder="1" applyAlignment="1">
      <alignment horizontal="left" vertical="center" wrapText="1"/>
    </xf>
    <xf numFmtId="0" fontId="4" fillId="0" borderId="161" xfId="437" applyFont="1" applyBorder="1" applyAlignment="1">
      <alignment horizontal="left" vertical="center" wrapText="1"/>
    </xf>
    <xf numFmtId="0" fontId="4" fillId="0" borderId="170" xfId="437" applyFont="1" applyBorder="1" applyAlignment="1">
      <alignment horizontal="left" vertical="center" wrapText="1"/>
    </xf>
    <xf numFmtId="0" fontId="4" fillId="0" borderId="166" xfId="437" applyFont="1" applyBorder="1" applyAlignment="1">
      <alignment horizontal="left" vertical="center" wrapText="1"/>
    </xf>
    <xf numFmtId="0" fontId="75" fillId="0" borderId="171" xfId="0" applyFont="1" applyBorder="1" applyAlignment="1">
      <alignment horizontal="center" vertical="center" wrapText="1"/>
    </xf>
    <xf numFmtId="49" fontId="48" fillId="0" borderId="89" xfId="0" applyNumberFormat="1" applyFont="1" applyBorder="1" applyAlignment="1">
      <alignment vertical="center"/>
    </xf>
    <xf numFmtId="49" fontId="48" fillId="0" borderId="82" xfId="0" applyNumberFormat="1" applyFont="1" applyBorder="1" applyAlignment="1">
      <alignment vertical="center"/>
    </xf>
    <xf numFmtId="49" fontId="48" fillId="0" borderId="90" xfId="0" applyNumberFormat="1" applyFont="1" applyBorder="1" applyAlignment="1">
      <alignment vertical="center"/>
    </xf>
    <xf numFmtId="49" fontId="48" fillId="0" borderId="84" xfId="0" applyNumberFormat="1" applyFont="1" applyBorder="1" applyAlignment="1">
      <alignment vertical="center"/>
    </xf>
    <xf numFmtId="49" fontId="48" fillId="0" borderId="78" xfId="0" applyNumberFormat="1" applyFont="1" applyBorder="1" applyAlignment="1">
      <alignment vertical="center"/>
    </xf>
    <xf numFmtId="0" fontId="0" fillId="0" borderId="172" xfId="0" applyBorder="1" applyAlignment="1">
      <alignment vertical="center"/>
    </xf>
    <xf numFmtId="49" fontId="48" fillId="0" borderId="78" xfId="0" applyNumberFormat="1" applyFont="1" applyBorder="1" applyAlignment="1">
      <alignment horizontal="left" vertical="center"/>
    </xf>
    <xf numFmtId="49" fontId="48" fillId="0" borderId="172" xfId="0" applyNumberFormat="1" applyFont="1" applyBorder="1" applyAlignment="1">
      <alignment horizontal="left" vertical="center"/>
    </xf>
    <xf numFmtId="49" fontId="48" fillId="0" borderId="173" xfId="0" applyNumberFormat="1" applyFont="1" applyBorder="1" applyAlignment="1">
      <alignment vertical="center"/>
    </xf>
    <xf numFmtId="0" fontId="0" fillId="0" borderId="174" xfId="0" applyBorder="1" applyAlignment="1">
      <alignment vertical="center"/>
    </xf>
    <xf numFmtId="0" fontId="0" fillId="0" borderId="175" xfId="0" applyBorder="1" applyAlignment="1">
      <alignment vertical="center"/>
    </xf>
    <xf numFmtId="164" fontId="75" fillId="0" borderId="176" xfId="1" applyFont="1" applyBorder="1" applyAlignment="1">
      <alignment horizontal="center" vertical="center" wrapText="1"/>
    </xf>
    <xf numFmtId="10" fontId="75" fillId="0" borderId="176" xfId="2" applyNumberFormat="1" applyFont="1" applyBorder="1" applyAlignment="1">
      <alignment horizontal="center" vertical="center" wrapText="1"/>
    </xf>
    <xf numFmtId="0" fontId="74" fillId="0" borderId="80" xfId="0" applyFont="1" applyBorder="1" applyAlignment="1">
      <alignment horizontal="center" vertical="center" wrapText="1"/>
    </xf>
    <xf numFmtId="0" fontId="0" fillId="0" borderId="177" xfId="0" applyBorder="1" applyAlignment="1">
      <alignment vertical="center"/>
    </xf>
    <xf numFmtId="0" fontId="75" fillId="0" borderId="82" xfId="0" applyFont="1" applyBorder="1" applyAlignment="1">
      <alignment horizontal="center" vertical="center" wrapText="1"/>
    </xf>
    <xf numFmtId="164" fontId="0" fillId="0" borderId="172" xfId="0" applyNumberFormat="1" applyBorder="1" applyAlignment="1">
      <alignment vertical="center"/>
    </xf>
    <xf numFmtId="0" fontId="74" fillId="0" borderId="82" xfId="0" applyFont="1" applyBorder="1" applyAlignment="1">
      <alignment horizontal="center" vertical="center" wrapText="1"/>
    </xf>
    <xf numFmtId="0" fontId="76" fillId="0" borderId="172" xfId="0" applyFont="1" applyBorder="1" applyAlignment="1">
      <alignment vertical="center"/>
    </xf>
    <xf numFmtId="0" fontId="75" fillId="0" borderId="84" xfId="0" applyFont="1" applyBorder="1" applyAlignment="1">
      <alignment horizontal="center" vertical="center" wrapText="1"/>
    </xf>
    <xf numFmtId="49" fontId="48" fillId="0" borderId="78" xfId="0" applyNumberFormat="1" applyFont="1" applyBorder="1" applyAlignment="1">
      <alignment horizontal="center" vertical="center"/>
    </xf>
    <xf numFmtId="49" fontId="48" fillId="0" borderId="78" xfId="0" applyNumberFormat="1" applyFont="1" applyBorder="1" applyAlignment="1">
      <alignment horizontal="center" vertical="center"/>
    </xf>
    <xf numFmtId="0" fontId="0" fillId="0" borderId="172" xfId="0" applyBorder="1" applyAlignment="1">
      <alignment horizontal="center" vertical="center"/>
    </xf>
    <xf numFmtId="0" fontId="37" fillId="0" borderId="78" xfId="0" applyFont="1" applyBorder="1" applyAlignment="1">
      <alignment horizontal="left" vertical="center" wrapText="1"/>
    </xf>
    <xf numFmtId="0" fontId="0" fillId="0" borderId="78" xfId="0" applyBorder="1" applyAlignment="1">
      <alignment horizontal="left" vertical="center" wrapText="1"/>
    </xf>
    <xf numFmtId="0" fontId="0" fillId="0" borderId="172" xfId="0" applyBorder="1"/>
    <xf numFmtId="0" fontId="0" fillId="0" borderId="78" xfId="0" applyBorder="1"/>
    <xf numFmtId="0" fontId="0" fillId="0" borderId="173" xfId="0" applyBorder="1"/>
    <xf numFmtId="0" fontId="0" fillId="0" borderId="174" xfId="0" applyBorder="1"/>
    <xf numFmtId="0" fontId="0" fillId="0" borderId="175" xfId="0" applyBorder="1"/>
    <xf numFmtId="0" fontId="73" fillId="37" borderId="28" xfId="3" applyFont="1" applyFill="1" applyBorder="1" applyAlignment="1">
      <alignment horizontal="left" vertical="center"/>
    </xf>
    <xf numFmtId="0" fontId="73" fillId="37" borderId="28" xfId="3" applyNumberFormat="1" applyFont="1" applyFill="1" applyBorder="1" applyAlignment="1">
      <alignment horizontal="center" vertical="center"/>
    </xf>
    <xf numFmtId="0" fontId="74" fillId="0" borderId="178" xfId="0" applyFont="1" applyBorder="1" applyAlignment="1">
      <alignment horizontal="justify" vertical="center"/>
    </xf>
    <xf numFmtId="164" fontId="10" fillId="0" borderId="179" xfId="1" applyBorder="1" applyAlignment="1">
      <alignment vertical="center"/>
    </xf>
    <xf numFmtId="10" fontId="10" fillId="0" borderId="179" xfId="2" applyNumberFormat="1" applyBorder="1" applyAlignment="1">
      <alignment vertical="center"/>
    </xf>
    <xf numFmtId="0" fontId="0" fillId="0" borderId="180" xfId="0" applyBorder="1" applyAlignment="1">
      <alignment vertical="center"/>
    </xf>
    <xf numFmtId="0" fontId="75" fillId="0" borderId="176" xfId="0" applyFont="1" applyBorder="1" applyAlignment="1">
      <alignment horizontal="center" vertical="center" wrapText="1"/>
    </xf>
  </cellXfs>
  <cellStyles count="439">
    <cellStyle name="12" xfId="5"/>
    <cellStyle name="12 1" xfId="6"/>
    <cellStyle name="12 2" xfId="7"/>
    <cellStyle name="20% - Ênfase1 1" xfId="8"/>
    <cellStyle name="20% - Ênfase1 2" xfId="9"/>
    <cellStyle name="20% - Ênfase1 3" xfId="10"/>
    <cellStyle name="20% - Ênfase1 4" xfId="11"/>
    <cellStyle name="20% - Ênfase1 5" xfId="12"/>
    <cellStyle name="20% - Ênfase1 6" xfId="13"/>
    <cellStyle name="20% - Ênfase1 7" xfId="14"/>
    <cellStyle name="20% - Ênfase1 8" xfId="15"/>
    <cellStyle name="20% - Ênfase2 1" xfId="16"/>
    <cellStyle name="20% - Ênfase2 2" xfId="17"/>
    <cellStyle name="20% - Ênfase2 3" xfId="18"/>
    <cellStyle name="20% - Ênfase2 4" xfId="19"/>
    <cellStyle name="20% - Ênfase2 5" xfId="20"/>
    <cellStyle name="20% - Ênfase2 6" xfId="21"/>
    <cellStyle name="20% - Ênfase2 7" xfId="22"/>
    <cellStyle name="20% - Ênfase2 8" xfId="23"/>
    <cellStyle name="20% - Ênfase3 1" xfId="24"/>
    <cellStyle name="20% - Ênfase3 2" xfId="25"/>
    <cellStyle name="20% - Ênfase3 3" xfId="26"/>
    <cellStyle name="20% - Ênfase3 4" xfId="27"/>
    <cellStyle name="20% - Ênfase3 5" xfId="28"/>
    <cellStyle name="20% - Ênfase3 6" xfId="29"/>
    <cellStyle name="20% - Ênfase3 7" xfId="30"/>
    <cellStyle name="20% - Ênfase3 8" xfId="31"/>
    <cellStyle name="20% - Ênfase4 1" xfId="32"/>
    <cellStyle name="20% - Ênfase4 2" xfId="33"/>
    <cellStyle name="20% - Ênfase4 3" xfId="34"/>
    <cellStyle name="20% - Ênfase4 4" xfId="35"/>
    <cellStyle name="20% - Ênfase4 5" xfId="36"/>
    <cellStyle name="20% - Ênfase4 6" xfId="37"/>
    <cellStyle name="20% - Ênfase4 7" xfId="38"/>
    <cellStyle name="20% - Ênfase4 8" xfId="39"/>
    <cellStyle name="20% - Ênfase5 1" xfId="40"/>
    <cellStyle name="20% - Ênfase5 2" xfId="41"/>
    <cellStyle name="20% - Ênfase5 3" xfId="42"/>
    <cellStyle name="20% - Ênfase5 4" xfId="43"/>
    <cellStyle name="20% - Ênfase5 5" xfId="44"/>
    <cellStyle name="20% - Ênfase5 6" xfId="45"/>
    <cellStyle name="20% - Ênfase5 7" xfId="46"/>
    <cellStyle name="20% - Ênfase5 8" xfId="47"/>
    <cellStyle name="20% - Ênfase6 1" xfId="48"/>
    <cellStyle name="20% - Ênfase6 2" xfId="49"/>
    <cellStyle name="20% - Ênfase6 3" xfId="50"/>
    <cellStyle name="20% - Ênfase6 4" xfId="51"/>
    <cellStyle name="20% - Ênfase6 5" xfId="52"/>
    <cellStyle name="20% - Ênfase6 6" xfId="53"/>
    <cellStyle name="20% - Ênfase6 7" xfId="54"/>
    <cellStyle name="20% - Ênfase6 8" xfId="55"/>
    <cellStyle name="40% - Ênfase1 1" xfId="56"/>
    <cellStyle name="40% - Ênfase1 2" xfId="57"/>
    <cellStyle name="40% - Ênfase1 3" xfId="58"/>
    <cellStyle name="40% - Ênfase1 4" xfId="59"/>
    <cellStyle name="40% - Ênfase1 5" xfId="60"/>
    <cellStyle name="40% - Ênfase1 6" xfId="61"/>
    <cellStyle name="40% - Ênfase1 7" xfId="62"/>
    <cellStyle name="40% - Ênfase1 8" xfId="63"/>
    <cellStyle name="40% - Ênfase2 1" xfId="64"/>
    <cellStyle name="40% - Ênfase2 2" xfId="65"/>
    <cellStyle name="40% - Ênfase2 3" xfId="66"/>
    <cellStyle name="40% - Ênfase2 4" xfId="67"/>
    <cellStyle name="40% - Ênfase2 5" xfId="68"/>
    <cellStyle name="40% - Ênfase2 6" xfId="69"/>
    <cellStyle name="40% - Ênfase2 7" xfId="70"/>
    <cellStyle name="40% - Ênfase2 8" xfId="71"/>
    <cellStyle name="40% - Ênfase3 1" xfId="72"/>
    <cellStyle name="40% - Ênfase3 2" xfId="73"/>
    <cellStyle name="40% - Ênfase3 3" xfId="74"/>
    <cellStyle name="40% - Ênfase3 4" xfId="75"/>
    <cellStyle name="40% - Ênfase3 5" xfId="76"/>
    <cellStyle name="40% - Ênfase3 6" xfId="77"/>
    <cellStyle name="40% - Ênfase3 7" xfId="78"/>
    <cellStyle name="40% - Ênfase3 8" xfId="79"/>
    <cellStyle name="40% - Ênfase4 1" xfId="80"/>
    <cellStyle name="40% - Ênfase4 2" xfId="81"/>
    <cellStyle name="40% - Ênfase4 3" xfId="82"/>
    <cellStyle name="40% - Ênfase4 4" xfId="83"/>
    <cellStyle name="40% - Ênfase4 5" xfId="84"/>
    <cellStyle name="40% - Ênfase4 6" xfId="85"/>
    <cellStyle name="40% - Ênfase4 7" xfId="86"/>
    <cellStyle name="40% - Ênfase4 8" xfId="87"/>
    <cellStyle name="40% - Ênfase5 1" xfId="88"/>
    <cellStyle name="40% - Ênfase5 2" xfId="89"/>
    <cellStyle name="40% - Ênfase5 3" xfId="90"/>
    <cellStyle name="40% - Ênfase5 4" xfId="91"/>
    <cellStyle name="40% - Ênfase5 5" xfId="92"/>
    <cellStyle name="40% - Ênfase5 6" xfId="93"/>
    <cellStyle name="40% - Ênfase5 7" xfId="94"/>
    <cellStyle name="40% - Ênfase5 8" xfId="95"/>
    <cellStyle name="40% - Ênfase6 1" xfId="96"/>
    <cellStyle name="40% - Ênfase6 2" xfId="97"/>
    <cellStyle name="40% - Ênfase6 3" xfId="98"/>
    <cellStyle name="40% - Ênfase6 4" xfId="99"/>
    <cellStyle name="40% - Ênfase6 5" xfId="100"/>
    <cellStyle name="40% - Ênfase6 6" xfId="101"/>
    <cellStyle name="40% - Ênfase6 7" xfId="102"/>
    <cellStyle name="40% - Ênfase6 8" xfId="103"/>
    <cellStyle name="60% - Ênfase1 1" xfId="104"/>
    <cellStyle name="60% - Ênfase1 2" xfId="105"/>
    <cellStyle name="60% - Ênfase1 3" xfId="106"/>
    <cellStyle name="60% - Ênfase1 4" xfId="107"/>
    <cellStyle name="60% - Ênfase1 5" xfId="108"/>
    <cellStyle name="60% - Ênfase1 6" xfId="109"/>
    <cellStyle name="60% - Ênfase1 7" xfId="110"/>
    <cellStyle name="60% - Ênfase1 8" xfId="111"/>
    <cellStyle name="60% - Ênfase2 1" xfId="112"/>
    <cellStyle name="60% - Ênfase2 2" xfId="113"/>
    <cellStyle name="60% - Ênfase2 3" xfId="114"/>
    <cellStyle name="60% - Ênfase2 4" xfId="115"/>
    <cellStyle name="60% - Ênfase2 5" xfId="116"/>
    <cellStyle name="60% - Ênfase2 6" xfId="117"/>
    <cellStyle name="60% - Ênfase2 7" xfId="118"/>
    <cellStyle name="60% - Ênfase2 8" xfId="119"/>
    <cellStyle name="60% - Ênfase3 1" xfId="120"/>
    <cellStyle name="60% - Ênfase3 2" xfId="121"/>
    <cellStyle name="60% - Ênfase3 3" xfId="122"/>
    <cellStyle name="60% - Ênfase3 4" xfId="123"/>
    <cellStyle name="60% - Ênfase3 5" xfId="124"/>
    <cellStyle name="60% - Ênfase3 6" xfId="125"/>
    <cellStyle name="60% - Ênfase3 7" xfId="126"/>
    <cellStyle name="60% - Ênfase3 8" xfId="127"/>
    <cellStyle name="60% - Ênfase4 1" xfId="128"/>
    <cellStyle name="60% - Ênfase4 2" xfId="129"/>
    <cellStyle name="60% - Ênfase4 3" xfId="130"/>
    <cellStyle name="60% - Ênfase4 4" xfId="131"/>
    <cellStyle name="60% - Ênfase4 5" xfId="132"/>
    <cellStyle name="60% - Ênfase4 6" xfId="133"/>
    <cellStyle name="60% - Ênfase4 7" xfId="134"/>
    <cellStyle name="60% - Ênfase4 8" xfId="135"/>
    <cellStyle name="60% - Ênfase5 1" xfId="136"/>
    <cellStyle name="60% - Ênfase5 2" xfId="137"/>
    <cellStyle name="60% - Ênfase5 3" xfId="138"/>
    <cellStyle name="60% - Ênfase5 4" xfId="139"/>
    <cellStyle name="60% - Ênfase5 5" xfId="140"/>
    <cellStyle name="60% - Ênfase5 6" xfId="141"/>
    <cellStyle name="60% - Ênfase5 7" xfId="142"/>
    <cellStyle name="60% - Ênfase5 8" xfId="143"/>
    <cellStyle name="60% - Ênfase6 1" xfId="144"/>
    <cellStyle name="60% - Ênfase6 2" xfId="145"/>
    <cellStyle name="60% - Ênfase6 3" xfId="146"/>
    <cellStyle name="60% - Ênfase6 4" xfId="147"/>
    <cellStyle name="60% - Ênfase6 5" xfId="148"/>
    <cellStyle name="60% - Ênfase6 6" xfId="149"/>
    <cellStyle name="60% - Ênfase6 7" xfId="150"/>
    <cellStyle name="60% - Ênfase6 8" xfId="151"/>
    <cellStyle name="Bom 1" xfId="152"/>
    <cellStyle name="Bom 2" xfId="153"/>
    <cellStyle name="Bom 3" xfId="154"/>
    <cellStyle name="Bom 4" xfId="155"/>
    <cellStyle name="Bom 5" xfId="156"/>
    <cellStyle name="Bom 6" xfId="157"/>
    <cellStyle name="Bom 7" xfId="158"/>
    <cellStyle name="Bom 8" xfId="159"/>
    <cellStyle name="Cálculo 1" xfId="160"/>
    <cellStyle name="Cálculo 2" xfId="161"/>
    <cellStyle name="Cálculo 3" xfId="162"/>
    <cellStyle name="Cálculo 4" xfId="163"/>
    <cellStyle name="Cálculo 5" xfId="164"/>
    <cellStyle name="Cálculo 6" xfId="165"/>
    <cellStyle name="Cálculo 7" xfId="166"/>
    <cellStyle name="Cálculo 8" xfId="167"/>
    <cellStyle name="Célula de Verificação 1" xfId="168"/>
    <cellStyle name="Célula de Verificação 2" xfId="169"/>
    <cellStyle name="Célula de Verificação 3" xfId="170"/>
    <cellStyle name="Célula de Verificação 4" xfId="171"/>
    <cellStyle name="Célula de Verificação 5" xfId="172"/>
    <cellStyle name="Célula de Verificação 6" xfId="173"/>
    <cellStyle name="Célula de Verificação 7" xfId="174"/>
    <cellStyle name="Célula de Verificação 8" xfId="175"/>
    <cellStyle name="Célula Vinculada 1" xfId="176"/>
    <cellStyle name="Célula Vinculada 2" xfId="177"/>
    <cellStyle name="Célula Vinculada 3" xfId="178"/>
    <cellStyle name="Célula Vinculada 4" xfId="179"/>
    <cellStyle name="Célula Vinculada 5" xfId="180"/>
    <cellStyle name="Célula Vinculada 6" xfId="181"/>
    <cellStyle name="Célula Vinculada 7" xfId="182"/>
    <cellStyle name="Célula Vinculada 8" xfId="183"/>
    <cellStyle name="Default" xfId="184"/>
    <cellStyle name="Ênfase1 1" xfId="185"/>
    <cellStyle name="Ênfase1 2" xfId="186"/>
    <cellStyle name="Ênfase1 3" xfId="187"/>
    <cellStyle name="Ênfase1 4" xfId="188"/>
    <cellStyle name="Ênfase1 5" xfId="189"/>
    <cellStyle name="Ênfase1 6" xfId="190"/>
    <cellStyle name="Ênfase1 7" xfId="191"/>
    <cellStyle name="Ênfase1 8" xfId="192"/>
    <cellStyle name="Ênfase2 1" xfId="193"/>
    <cellStyle name="Ênfase2 2" xfId="194"/>
    <cellStyle name="Ênfase2 3" xfId="195"/>
    <cellStyle name="Ênfase2 4" xfId="196"/>
    <cellStyle name="Ênfase2 5" xfId="197"/>
    <cellStyle name="Ênfase2 6" xfId="198"/>
    <cellStyle name="Ênfase2 7" xfId="199"/>
    <cellStyle name="Ênfase2 8" xfId="200"/>
    <cellStyle name="Ênfase3 1" xfId="201"/>
    <cellStyle name="Ênfase3 2" xfId="202"/>
    <cellStyle name="Ênfase3 3" xfId="203"/>
    <cellStyle name="Ênfase3 4" xfId="204"/>
    <cellStyle name="Ênfase3 5" xfId="205"/>
    <cellStyle name="Ênfase3 6" xfId="206"/>
    <cellStyle name="Ênfase3 7" xfId="207"/>
    <cellStyle name="Ênfase3 8" xfId="208"/>
    <cellStyle name="Ênfase4 1" xfId="209"/>
    <cellStyle name="Ênfase4 2" xfId="210"/>
    <cellStyle name="Ênfase4 3" xfId="211"/>
    <cellStyle name="Ênfase4 4" xfId="212"/>
    <cellStyle name="Ênfase4 5" xfId="213"/>
    <cellStyle name="Ênfase4 6" xfId="214"/>
    <cellStyle name="Ênfase4 7" xfId="215"/>
    <cellStyle name="Ênfase4 8" xfId="216"/>
    <cellStyle name="Ênfase5 1" xfId="217"/>
    <cellStyle name="Ênfase5 2" xfId="218"/>
    <cellStyle name="Ênfase5 3" xfId="219"/>
    <cellStyle name="Ênfase5 4" xfId="220"/>
    <cellStyle name="Ênfase5 5" xfId="221"/>
    <cellStyle name="Ênfase5 6" xfId="222"/>
    <cellStyle name="Ênfase5 7" xfId="223"/>
    <cellStyle name="Ênfase5 8" xfId="224"/>
    <cellStyle name="Ênfase6 1" xfId="225"/>
    <cellStyle name="Ênfase6 2" xfId="226"/>
    <cellStyle name="Ênfase6 3" xfId="227"/>
    <cellStyle name="Ênfase6 4" xfId="228"/>
    <cellStyle name="Ênfase6 5" xfId="229"/>
    <cellStyle name="Ênfase6 6" xfId="230"/>
    <cellStyle name="Ênfase6 7" xfId="231"/>
    <cellStyle name="Ênfase6 8" xfId="232"/>
    <cellStyle name="Entrada 1" xfId="233"/>
    <cellStyle name="Entrada 2" xfId="234"/>
    <cellStyle name="Entrada 3" xfId="235"/>
    <cellStyle name="Entrada 4" xfId="236"/>
    <cellStyle name="Entrada 5" xfId="237"/>
    <cellStyle name="Entrada 6" xfId="238"/>
    <cellStyle name="Entrada 7" xfId="239"/>
    <cellStyle name="Entrada 8" xfId="240"/>
    <cellStyle name="Euro" xfId="241"/>
    <cellStyle name="Euro 1" xfId="242"/>
    <cellStyle name="Excel_BuiltIn_Comma" xfId="243"/>
    <cellStyle name="Heading" xfId="244"/>
    <cellStyle name="Heading1" xfId="245"/>
    <cellStyle name="Hiperlink 2" xfId="246"/>
    <cellStyle name="Hyperlink 2" xfId="247"/>
    <cellStyle name="Hyperlink 2 2" xfId="248"/>
    <cellStyle name="Incorreto 1" xfId="249"/>
    <cellStyle name="Incorreto 2" xfId="250"/>
    <cellStyle name="Incorreto 3" xfId="251"/>
    <cellStyle name="Incorreto 4" xfId="252"/>
    <cellStyle name="Incorreto 5" xfId="253"/>
    <cellStyle name="Incorreto 6" xfId="254"/>
    <cellStyle name="Incorreto 7" xfId="255"/>
    <cellStyle name="Incorreto 8" xfId="256"/>
    <cellStyle name="Moeda 2" xfId="257"/>
    <cellStyle name="Moeda 2 2" xfId="258"/>
    <cellStyle name="Neutra 1" xfId="259"/>
    <cellStyle name="Neutra 2" xfId="260"/>
    <cellStyle name="Neutra 3" xfId="261"/>
    <cellStyle name="Neutra 4" xfId="262"/>
    <cellStyle name="Neutra 5" xfId="263"/>
    <cellStyle name="Neutra 6" xfId="264"/>
    <cellStyle name="Neutra 7" xfId="265"/>
    <cellStyle name="Neutra 8" xfId="266"/>
    <cellStyle name="Normal" xfId="0" builtinId="0"/>
    <cellStyle name="Normal 10" xfId="267"/>
    <cellStyle name="Normal 10 2" xfId="268"/>
    <cellStyle name="Normal 11" xfId="269"/>
    <cellStyle name="Normal 11 2" xfId="270"/>
    <cellStyle name="Normal 12" xfId="271"/>
    <cellStyle name="Normal 12 2" xfId="272"/>
    <cellStyle name="Normal 13" xfId="273"/>
    <cellStyle name="Normal 14" xfId="274"/>
    <cellStyle name="Normal 14 2" xfId="275"/>
    <cellStyle name="Normal 15" xfId="276"/>
    <cellStyle name="Normal 15 2" xfId="277"/>
    <cellStyle name="Normal 16" xfId="278"/>
    <cellStyle name="Normal 16 2" xfId="279"/>
    <cellStyle name="Normal 17" xfId="280"/>
    <cellStyle name="Normal 17 2" xfId="281"/>
    <cellStyle name="Normal 18" xfId="282"/>
    <cellStyle name="Normal 18 2" xfId="283"/>
    <cellStyle name="Normal 19" xfId="284"/>
    <cellStyle name="Normal 2" xfId="285"/>
    <cellStyle name="Normal 2 1" xfId="286"/>
    <cellStyle name="Normal 2 2" xfId="4"/>
    <cellStyle name="Normal 2 2 2" xfId="287"/>
    <cellStyle name="Normal 2 2 3" xfId="288"/>
    <cellStyle name="Normal 2 3" xfId="3"/>
    <cellStyle name="Normal 2_ORÇAMENTO ESTACIONAMENTO DE CAMINHÕES" xfId="289"/>
    <cellStyle name="Normal 20" xfId="290"/>
    <cellStyle name="Normal 21" xfId="291"/>
    <cellStyle name="Normal 22" xfId="292"/>
    <cellStyle name="Normal 22 2" xfId="293"/>
    <cellStyle name="Normal 23" xfId="294"/>
    <cellStyle name="Normal 23 2" xfId="295"/>
    <cellStyle name="Normal 24" xfId="296"/>
    <cellStyle name="Normal 24 2" xfId="297"/>
    <cellStyle name="Normal 25" xfId="298"/>
    <cellStyle name="Normal 25 2" xfId="299"/>
    <cellStyle name="Normal 26" xfId="300"/>
    <cellStyle name="Normal 26 2" xfId="301"/>
    <cellStyle name="Normal 27" xfId="302"/>
    <cellStyle name="Normal 28" xfId="437"/>
    <cellStyle name="Normal 3" xfId="303"/>
    <cellStyle name="Normal 3 1" xfId="304"/>
    <cellStyle name="Normal 3 2" xfId="305"/>
    <cellStyle name="Normal 3 3" xfId="306"/>
    <cellStyle name="Normal 4" xfId="307"/>
    <cellStyle name="Normal 4 2" xfId="308"/>
    <cellStyle name="Normal 4 3" xfId="309"/>
    <cellStyle name="Normal 4 3 2" xfId="310"/>
    <cellStyle name="Normal 4 4" xfId="311"/>
    <cellStyle name="Normal 4_Cópia de Orçamento SBTT" xfId="312"/>
    <cellStyle name="Normal 5" xfId="313"/>
    <cellStyle name="Normal 5 2" xfId="314"/>
    <cellStyle name="Normal 5 2 2" xfId="315"/>
    <cellStyle name="Normal 5 3" xfId="316"/>
    <cellStyle name="Normal 6" xfId="317"/>
    <cellStyle name="Normal 6 2" xfId="318"/>
    <cellStyle name="Normal 7" xfId="319"/>
    <cellStyle name="Normal 7 2" xfId="320"/>
    <cellStyle name="Normal 8" xfId="321"/>
    <cellStyle name="Normal 8 2" xfId="322"/>
    <cellStyle name="Normal 9" xfId="323"/>
    <cellStyle name="Normal_CPU_PAULO_AFONSO" xfId="324"/>
    <cellStyle name="Normal_GUA-GRL-900-PL-456-R0-CPU USP" xfId="325"/>
    <cellStyle name="Nota 1" xfId="326"/>
    <cellStyle name="Nota 2" xfId="327"/>
    <cellStyle name="Nota 3" xfId="328"/>
    <cellStyle name="Nota 4" xfId="329"/>
    <cellStyle name="Nota 5" xfId="330"/>
    <cellStyle name="Nota 6" xfId="331"/>
    <cellStyle name="Nota 7" xfId="332"/>
    <cellStyle name="Nota 8" xfId="333"/>
    <cellStyle name="padroes" xfId="334"/>
    <cellStyle name="padroes 1" xfId="335"/>
    <cellStyle name="planilhas" xfId="336"/>
    <cellStyle name="planilhas 1" xfId="337"/>
    <cellStyle name="Porcentagem" xfId="2" builtinId="5"/>
    <cellStyle name="Porcentagem 2" xfId="338"/>
    <cellStyle name="Porcentagem 2 1" xfId="339"/>
    <cellStyle name="Porcentagem 2 2" xfId="340"/>
    <cellStyle name="Porcentagem 3" xfId="341"/>
    <cellStyle name="Porcentagem 3 2" xfId="342"/>
    <cellStyle name="Porcentagem 4" xfId="343"/>
    <cellStyle name="Result" xfId="344"/>
    <cellStyle name="Result2" xfId="345"/>
    <cellStyle name="Saída 1" xfId="346"/>
    <cellStyle name="Saída 2" xfId="347"/>
    <cellStyle name="Saída 3" xfId="348"/>
    <cellStyle name="Saída 4" xfId="349"/>
    <cellStyle name="Saída 5" xfId="350"/>
    <cellStyle name="Saída 6" xfId="351"/>
    <cellStyle name="Saída 7" xfId="352"/>
    <cellStyle name="Saída 8" xfId="353"/>
    <cellStyle name="Separador de milhares 2" xfId="354"/>
    <cellStyle name="Separador de milhares 2 1" xfId="355"/>
    <cellStyle name="Separador de milhares 2 2" xfId="356"/>
    <cellStyle name="Separador de milhares 2 2 2" xfId="357"/>
    <cellStyle name="Separador de milhares 2 3" xfId="358"/>
    <cellStyle name="Separador de milhares 3" xfId="359"/>
    <cellStyle name="Separador de milhares 3 1" xfId="360"/>
    <cellStyle name="Separador de milhares 3 2" xfId="361"/>
    <cellStyle name="Separador de milhares 4" xfId="362"/>
    <cellStyle name="Separador de milhares 4 2" xfId="363"/>
    <cellStyle name="Separador de milhares 5" xfId="364"/>
    <cellStyle name="Separador de milhares 6" xfId="365"/>
    <cellStyle name="Separador de milhares 7" xfId="366"/>
    <cellStyle name="Texto de Aviso 1" xfId="367"/>
    <cellStyle name="Texto de Aviso 2" xfId="368"/>
    <cellStyle name="Texto de Aviso 3" xfId="369"/>
    <cellStyle name="Texto de Aviso 4" xfId="370"/>
    <cellStyle name="Texto de Aviso 5" xfId="371"/>
    <cellStyle name="Texto de Aviso 6" xfId="372"/>
    <cellStyle name="Texto de Aviso 7" xfId="373"/>
    <cellStyle name="Texto de Aviso 8" xfId="374"/>
    <cellStyle name="Texto Explicativo 1" xfId="375"/>
    <cellStyle name="Texto Explicativo 2" xfId="376"/>
    <cellStyle name="Texto Explicativo 3" xfId="377"/>
    <cellStyle name="Texto Explicativo 4" xfId="378"/>
    <cellStyle name="Texto Explicativo 5" xfId="379"/>
    <cellStyle name="Texto Explicativo 6" xfId="380"/>
    <cellStyle name="Texto Explicativo 7" xfId="381"/>
    <cellStyle name="Texto Explicativo 8" xfId="382"/>
    <cellStyle name="Título 1 1" xfId="383"/>
    <cellStyle name="Título 1 1 1" xfId="384"/>
    <cellStyle name="Título 1 1 1 1" xfId="385"/>
    <cellStyle name="Título 1 1 2" xfId="386"/>
    <cellStyle name="Título 1 1_Campo de Antenas - SBGL-ORÇ" xfId="387"/>
    <cellStyle name="Título 1 2" xfId="388"/>
    <cellStyle name="Título 1 3" xfId="389"/>
    <cellStyle name="Título 1 4" xfId="390"/>
    <cellStyle name="Título 1 5" xfId="391"/>
    <cellStyle name="Título 1 6" xfId="392"/>
    <cellStyle name="Título 1 7" xfId="393"/>
    <cellStyle name="Título 1 8" xfId="394"/>
    <cellStyle name="Título 1 9" xfId="395"/>
    <cellStyle name="Título 10" xfId="396"/>
    <cellStyle name="Título 11" xfId="397"/>
    <cellStyle name="Título 12" xfId="398"/>
    <cellStyle name="Título 2 1" xfId="399"/>
    <cellStyle name="Título 2 2" xfId="400"/>
    <cellStyle name="Título 2 3" xfId="401"/>
    <cellStyle name="Título 2 4" xfId="402"/>
    <cellStyle name="Título 2 5" xfId="403"/>
    <cellStyle name="Título 2 6" xfId="404"/>
    <cellStyle name="Título 2 7" xfId="405"/>
    <cellStyle name="Título 2 8" xfId="406"/>
    <cellStyle name="Título 3 1" xfId="407"/>
    <cellStyle name="Título 3 2" xfId="408"/>
    <cellStyle name="Título 3 3" xfId="409"/>
    <cellStyle name="Título 3 4" xfId="410"/>
    <cellStyle name="Título 3 5" xfId="411"/>
    <cellStyle name="Título 3 6" xfId="412"/>
    <cellStyle name="Título 3 7" xfId="413"/>
    <cellStyle name="Título 3 8" xfId="414"/>
    <cellStyle name="Título 4 1" xfId="415"/>
    <cellStyle name="Título 4 2" xfId="416"/>
    <cellStyle name="Título 4 3" xfId="417"/>
    <cellStyle name="Título 4 4" xfId="418"/>
    <cellStyle name="Título 4 5" xfId="419"/>
    <cellStyle name="Título 4 6" xfId="420"/>
    <cellStyle name="Título 4 7" xfId="421"/>
    <cellStyle name="Título 4 8" xfId="422"/>
    <cellStyle name="Título 5" xfId="423"/>
    <cellStyle name="Título 6" xfId="424"/>
    <cellStyle name="Título 7" xfId="425"/>
    <cellStyle name="Título 8" xfId="426"/>
    <cellStyle name="Título 9" xfId="427"/>
    <cellStyle name="Total 1" xfId="428"/>
    <cellStyle name="Total 2" xfId="429"/>
    <cellStyle name="Total 3" xfId="430"/>
    <cellStyle name="Total 4" xfId="431"/>
    <cellStyle name="Total 5" xfId="432"/>
    <cellStyle name="Total 6" xfId="433"/>
    <cellStyle name="Total 7" xfId="434"/>
    <cellStyle name="Total 8" xfId="435"/>
    <cellStyle name="Vírgula" xfId="1" builtinId="3"/>
    <cellStyle name="Vírgula 2" xfId="436"/>
    <cellStyle name="Vírgula 3" xfId="438"/>
  </cellStyles>
  <dxfs count="14">
    <dxf>
      <font>
        <color theme="0"/>
      </font>
    </dxf>
    <dxf>
      <font>
        <b val="0"/>
        <condense val="0"/>
        <extend val="0"/>
        <color indexed="9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695325</xdr:colOff>
      <xdr:row>8</xdr:row>
      <xdr:rowOff>0</xdr:rowOff>
    </xdr:from>
    <xdr:to>
      <xdr:col>15</xdr:col>
      <xdr:colOff>695325</xdr:colOff>
      <xdr:row>12</xdr:row>
      <xdr:rowOff>141514</xdr:rowOff>
    </xdr:to>
    <xdr:pic>
      <xdr:nvPicPr>
        <xdr:cNvPr id="2" name="Picture 2" descr="LOGO LOFT 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057400"/>
          <a:ext cx="0" cy="1055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704850</xdr:colOff>
      <xdr:row>59</xdr:row>
      <xdr:rowOff>0</xdr:rowOff>
    </xdr:from>
    <xdr:to>
      <xdr:col>11</xdr:col>
      <xdr:colOff>276225</xdr:colOff>
      <xdr:row>63</xdr:row>
      <xdr:rowOff>85725</xdr:rowOff>
    </xdr:to>
    <xdr:sp macro="" textlink="">
      <xdr:nvSpPr>
        <xdr:cNvPr id="2" name="AutoShape 43"/>
        <xdr:cNvSpPr>
          <a:spLocks noChangeAspect="1" noChangeArrowheads="1"/>
        </xdr:cNvSpPr>
      </xdr:nvSpPr>
      <xdr:spPr bwMode="auto">
        <a:xfrm>
          <a:off x="5143500" y="11591925"/>
          <a:ext cx="2152650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8.17.35\egse\6-PROJETOS\02%20SBVT\Item%2050729%20-%20Reforma%20TPS\03%20Or&#231;amento\&#218;ltima%20Revis&#227;o\Or&#231;amento%20Obra%20-%20VT.06.000.91.04852.01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loft02/CONFIG~1/Temp/Rar$DI00.625/EXCEL/CECAV/OR&#199;CILN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9738171/Desktop/Moises/EXCEL/CECAV/OR&#199;CILNI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MAGALI/OR&#199;AMENTOS%20COMPUTADOR%20%20NOVO/2008/ARQUIVOS%20OR&#199;AMENTOS%202008/SBGL/GEST%20TPS2/EXCEL/CECAV/OR&#199;CILNI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MAGALI/OR&#199;AMENTOS%20COMPUTADOR%20%20NOVO/2008/ARQUIVOS%20OR&#199;AMENTOS%202008/SBGL/GEST%20TPS2/RODRIGO/Meus%20documentos/leal/Gale&#227;o/REC.ESTRT.PARCIAL%20COBERT.SANTOS%20DUMONT%20-%20OK/Documents%20and%20Settings/i9738171/Desktop/Moises/EXCEL/CECAV/OR&#199;CILN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8.17.35\egse\6-PROJETOS\02%20SBVT\NOVO-REVITALIZA&#199;&#195;O%20DO%20TERMINAL%20DE%20CARGAS\03%20Or&#231;amento\Em%20Execu&#231;&#227;o\MEDIO%20PRAZO\PAVIMENTACAO\PAVIMENTACA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E\PEOC\PROJETOS\03%20-%20SRRF\SBTE%20-%20Teresina\2008_TE.06_010_91_01241\TE_06_010_91_01241_00\Eng_aroldo\Meus%20documentos\GEOSOLO\PAVIMENT_VG\Medi&#231;&#227;o%20n&#186;%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E\PEOC\PROJETOS\03%20-%20SRRF\SBTE%20-%20Teresina\2008_TE.06_010_91_01241\TE_06_010_91_01241_00\Eng_aroldo\Meus%20documentos\GEOSOLO\PAVIMENT_VG\Med_5_marajoar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FRAERO\TE_06_010_91_01241_01\Eng_aroldo\Meus%20documentos\GEOSOLO\PAVIMENT_VG\Medi&#231;&#227;o%20n&#186;%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FRAERO\TE_06_010_91_01241_01\Eng_aroldo\Meus%20documentos\GEOSOLO\PAVIMENT_VG\Med_5_marajoa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_aroldo\Meus%20documentos\GEOSOLO\PAVIMENT_VG\Medi&#231;&#227;o%20n&#186;%20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_aroldo\Meus%20documentos\GEOSOLO\PAVIMENT_VG\Med_5_marajoar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AGALI\OR&#199;AMENTOS%20COMPUTADOR%20%20NOVO\2009\ARQUIVOS%20OR&#199;AMENTOS%202009\SBGL\GEST%20TPS1\V&#193;LIDO%20-%20JUN-09\Eng_aroldo\Meus%20documentos\GEOSOLO\PAVIMENT_VG\Medi&#231;&#227;o%20n&#186;%20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sa\c\INTERNET\Eudora\Attach\SBLO_PcP-AmpTPS_fora_CL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Q"/>
      <sheetName val="RESUMO"/>
      <sheetName val="BDI EQUIP."/>
      <sheetName val="BDI GERAL"/>
      <sheetName val="ENCARGOS"/>
      <sheetName val="ISS-VITÓRIA"/>
      <sheetName val="SECONCI ES"/>
      <sheetName val="ANALISE"/>
      <sheetName val="CURVA ABC"/>
      <sheetName val="CRONOGRAMA"/>
      <sheetName val="PLANILHA"/>
      <sheetName val="1.1"/>
      <sheetName val="1.2"/>
      <sheetName val="2.1"/>
      <sheetName val="2.1A0"/>
      <sheetName val="2.1A1"/>
      <sheetName val="2.1A2"/>
      <sheetName val="2.1.A3"/>
      <sheetName val="3.1.1"/>
      <sheetName val="3.2.1"/>
      <sheetName val="3.3.1.2"/>
      <sheetName val="3.3.1.3"/>
      <sheetName val="3.3.1.4"/>
      <sheetName val="3.3.1.5"/>
      <sheetName val="3.3.1.6"/>
      <sheetName val="3.3.1.7"/>
      <sheetName val="4.1.1.3"/>
      <sheetName val="4.1.1.2"/>
      <sheetName val="4.1.1.4"/>
      <sheetName val="4.1.1.5"/>
      <sheetName val="4.1.1.6"/>
      <sheetName val="4.2.1.1"/>
      <sheetName val="4.2.1.2"/>
      <sheetName val="4.2.1.2."/>
      <sheetName val="4.2.1.3"/>
      <sheetName val="4.2.1.4"/>
      <sheetName val="4.2.1.5"/>
      <sheetName val="4.2.1.6"/>
      <sheetName val="4.2.1.7"/>
      <sheetName val="4.2.1.8"/>
      <sheetName val="4.2.1.9"/>
      <sheetName val="4.3.1.1"/>
      <sheetName val="4.3.1.2"/>
      <sheetName val="4.3.1.3"/>
      <sheetName val="4.3.1.4"/>
      <sheetName val="4.3.1.5"/>
      <sheetName val="4.4.1"/>
      <sheetName val="4.4.2"/>
      <sheetName val="4.5.2"/>
      <sheetName val="4.6.1"/>
      <sheetName val="4.6.2"/>
      <sheetName val="4.6.3"/>
      <sheetName val="4.7.2"/>
      <sheetName val="4.7.3"/>
      <sheetName val="4.7.4"/>
      <sheetName val="4.10.1"/>
      <sheetName val="4.10.2"/>
      <sheetName val="5.0.1.1"/>
      <sheetName val="5.0.1.2"/>
      <sheetName val="5.0.1.3"/>
      <sheetName val="5.0.1.4"/>
      <sheetName val="5.2.1.1"/>
      <sheetName val="5.2.1.2"/>
      <sheetName val="5.2.1.3"/>
      <sheetName val="5.2.1.4"/>
      <sheetName val="5.2.1.5"/>
      <sheetName val="5.1.1"/>
      <sheetName val="5.1.2"/>
      <sheetName val="5.1.3"/>
      <sheetName val="5.1.4"/>
      <sheetName val="5.1.5"/>
      <sheetName val="5.1.6"/>
      <sheetName val="5.2.4.1"/>
      <sheetName val="5.2.4.2"/>
      <sheetName val="5.3.1.1"/>
      <sheetName val="5.3.1.2"/>
      <sheetName val="5.3.1.3"/>
      <sheetName val="5.3.2.1"/>
      <sheetName val="5.3.2.2"/>
      <sheetName val="5.3.3.2"/>
      <sheetName val="5.5.1.1"/>
      <sheetName val="5.5.2.1"/>
      <sheetName val="5.6.1.1"/>
      <sheetName val="5.6.1.2"/>
      <sheetName val="5.6.2.1"/>
      <sheetName val="5.6.3.1"/>
      <sheetName val="5.7.1.1"/>
      <sheetName val="5.7.1.2"/>
      <sheetName val="5.7.1.3"/>
      <sheetName val="5.7.2.2"/>
      <sheetName val="5.7.2.3"/>
      <sheetName val="5.7.3.1"/>
      <sheetName val="5.7.3.2"/>
      <sheetName val="5.7.3.3"/>
      <sheetName val="5.7.3.4"/>
      <sheetName val="5.7.3.5"/>
      <sheetName val="5.7.3.6"/>
      <sheetName val="5.9.2."/>
      <sheetName val="5.9.6"/>
      <sheetName val="5.10.1.2"/>
      <sheetName val="5.10.1.1"/>
      <sheetName val="5.10.2.1"/>
      <sheetName val="5.10.2.2"/>
      <sheetName val="5.10.3.1"/>
      <sheetName val="5.11.1.1"/>
      <sheetName val="5.11.1.2"/>
      <sheetName val="5.11.1.3"/>
      <sheetName val="5.11.1.4"/>
      <sheetName val="5.11.1.5"/>
      <sheetName val="5.11.1.6"/>
      <sheetName val="5.11.1.7"/>
      <sheetName val="5.11.1.8"/>
      <sheetName val="5.11.2.1"/>
      <sheetName val="5.11.2.2"/>
      <sheetName val="5.11.2.3"/>
      <sheetName val="5.11.2.5"/>
      <sheetName val="5.11.2.7"/>
      <sheetName val="5.11.2.8"/>
      <sheetName val="5.11.2.9"/>
      <sheetName val="5.11.3.2"/>
      <sheetName val="5.11.3.3"/>
      <sheetName val="5.11.3.4"/>
      <sheetName val="5.11.4.1"/>
      <sheetName val="5.11.4.2"/>
      <sheetName val="5.11.4.3"/>
      <sheetName val="5.12.1"/>
      <sheetName val="5.12.2"/>
      <sheetName val="5.13.1.1"/>
      <sheetName val="5.13.1.2"/>
      <sheetName val="5.14.1.1"/>
      <sheetName val="5.14.1.2"/>
      <sheetName val="5.15.2"/>
      <sheetName val="5.15.1"/>
      <sheetName val="5.15.3"/>
      <sheetName val="5.15.4"/>
      <sheetName val="5.15.5"/>
      <sheetName val="6.1"/>
      <sheetName val="6.2"/>
      <sheetName val="6.3"/>
      <sheetName val="6.4"/>
      <sheetName val="6.5"/>
      <sheetName val="6.6"/>
      <sheetName val="6.7"/>
      <sheetName val="7.1.1"/>
      <sheetName val="7.1.2"/>
      <sheetName val="7.1.3"/>
      <sheetName val="7.1.4-7.2.2"/>
      <sheetName val="7.1.4.1-7.2.4"/>
      <sheetName val="7.1.4.2..7.2.5"/>
      <sheetName val="7.1.7"/>
      <sheetName val="7.2.1"/>
      <sheetName val="8.1.1"/>
      <sheetName val="8.1.2"/>
      <sheetName val="8.1.3"/>
      <sheetName val="8.2.1"/>
      <sheetName val="8.2.2"/>
      <sheetName val="8.2.3"/>
      <sheetName val="8.3.1"/>
      <sheetName val="8.3.2"/>
      <sheetName val="8.4.1"/>
      <sheetName val="8.4.2"/>
      <sheetName val="8.6.1"/>
      <sheetName val="8.6.2"/>
      <sheetName val="9.1.1"/>
      <sheetName val="9.1.2"/>
      <sheetName val="9.1.3"/>
      <sheetName val="9.1.4"/>
      <sheetName val="9.2.1"/>
      <sheetName val="9.2.2"/>
      <sheetName val="9.2.3"/>
      <sheetName val="9.3.1"/>
      <sheetName val="9.4.1"/>
      <sheetName val="9.4.2"/>
      <sheetName val="9.4.3.1"/>
      <sheetName val="9.4.3.2"/>
      <sheetName val="9.5.1"/>
      <sheetName val="9.5.2"/>
      <sheetName val="9.6.1"/>
      <sheetName val="10.1.1"/>
      <sheetName val="10.1.2.1"/>
      <sheetName val="10.1.2.2"/>
      <sheetName val="10.1.3.1"/>
      <sheetName val="10.1.4.1"/>
      <sheetName val="10.1.4.2"/>
      <sheetName val="10.1.5.1"/>
      <sheetName val="10.1.5.2"/>
      <sheetName val="10.1.5.3"/>
      <sheetName val="10.2.1"/>
      <sheetName val="10.2.2.1"/>
      <sheetName val="10.2.2.2"/>
      <sheetName val="10.2.2.3"/>
      <sheetName val="10.2.2.4"/>
      <sheetName val="10.2.2.5"/>
      <sheetName val="10.2.2.6"/>
      <sheetName val="10.2.2.7"/>
      <sheetName val="10.2.4"/>
      <sheetName val="10.2.5.1"/>
      <sheetName val="11.3.1.1"/>
      <sheetName val="11.3.1.2"/>
      <sheetName val="11.3.1.3"/>
      <sheetName val="11.3.1.4"/>
      <sheetName val="11.3.1.5"/>
      <sheetName val="11.3.1.6"/>
      <sheetName val="11.3.1.7"/>
      <sheetName val="11.3.2.1"/>
      <sheetName val="11.3.2.2"/>
      <sheetName val="11.3.2.3"/>
      <sheetName val="11.3.2.4"/>
      <sheetName val="11.3.2.5"/>
      <sheetName val="11.3.2.6"/>
      <sheetName val="11.3.2.7"/>
      <sheetName val="11.3.3.1"/>
      <sheetName val="11.3.3.2"/>
      <sheetName val="11.3.3.3"/>
      <sheetName val="11.3.4.1"/>
      <sheetName val="11.3.4.2"/>
      <sheetName val="11.3.4.3"/>
      <sheetName val="11.3.4.4"/>
      <sheetName val="11.3.5.1"/>
      <sheetName val="11.3.5.2"/>
      <sheetName val="11.3.5.3"/>
      <sheetName val="11.3.6.1"/>
      <sheetName val="11.3.6.2"/>
      <sheetName val="11.3.6.3"/>
      <sheetName val="11.3.6.4"/>
      <sheetName val="11.3.6.5"/>
      <sheetName val="11.3.6.6"/>
      <sheetName val="11.3.6.7"/>
      <sheetName val="11.3.6.8"/>
      <sheetName val="11.3.6.9"/>
      <sheetName val="11.3.6.10"/>
      <sheetName val="11.3.6.11"/>
      <sheetName val="11.3.6.12"/>
      <sheetName val="11.3.6.13"/>
      <sheetName val="11.3.6.14"/>
      <sheetName val="11.3.6.15"/>
      <sheetName val="11.3.6.16"/>
      <sheetName val="11.3.6.17"/>
      <sheetName val="11.3.6.18"/>
      <sheetName val="11.3.6.19"/>
      <sheetName val="11.3.6.20"/>
      <sheetName val="11.3.6.21"/>
      <sheetName val="11.3.6.22"/>
      <sheetName val="11.3.6.23"/>
      <sheetName val="11.3.6.24"/>
      <sheetName val="11.3.6.25"/>
      <sheetName val="11.3.6.26"/>
      <sheetName val="11.3.6.27"/>
      <sheetName val="11.3.6.28"/>
      <sheetName val="11.3.6.29"/>
      <sheetName val="11.3.6.30"/>
      <sheetName val="11.3.6.31"/>
      <sheetName val="11.3.6.32"/>
      <sheetName val="11.3.6.33"/>
      <sheetName val="11.3.6.34"/>
      <sheetName val="11.3.6.35"/>
      <sheetName val="11.3.6.36"/>
      <sheetName val="11.3.6.37"/>
      <sheetName val="11.3.6.38"/>
      <sheetName val="11.3.6.39"/>
      <sheetName val="11.3.6.40"/>
      <sheetName val="11.3.6.41"/>
      <sheetName val="11.3.6.42"/>
      <sheetName val="11.3.6.43"/>
      <sheetName val="11.3.6.44"/>
      <sheetName val="11.3.6.45"/>
      <sheetName val="11.3.7.1"/>
      <sheetName val="11.3.7.2"/>
      <sheetName val="11.3.7.3"/>
      <sheetName val="11.3.7.4"/>
      <sheetName val="11.3.7.5"/>
      <sheetName val="11.3.7.6"/>
      <sheetName val="11.3.7.7"/>
      <sheetName val="11.3.7.8"/>
      <sheetName val="11.3.7.9"/>
      <sheetName val="11.3.7.10"/>
      <sheetName val="11.3.7.11"/>
      <sheetName val="11.3.8.1"/>
      <sheetName val="11.3.8.2"/>
      <sheetName val="11.3.8.3"/>
      <sheetName val="11.3.8.4"/>
      <sheetName val="11.3.8.5"/>
      <sheetName val="11.3.8.6"/>
      <sheetName val="11.3.8.7"/>
      <sheetName val="11.3.8.8"/>
      <sheetName val="11.3.8.9"/>
      <sheetName val="11.3.8.10"/>
      <sheetName val="11.3.8.11"/>
      <sheetName val="11.3.8.12"/>
      <sheetName val="11.3.8.13"/>
      <sheetName val="11.3.8.14"/>
      <sheetName val="11.3.8.15"/>
      <sheetName val="11.3.8.16"/>
      <sheetName val="11.3.8.17"/>
      <sheetName val="11.3.8.18"/>
      <sheetName val="11.3.8.19"/>
      <sheetName val="11.3.8.20"/>
      <sheetName val="11.3.8.21"/>
      <sheetName val="11.3.8.22"/>
      <sheetName val="11.3.8.23"/>
      <sheetName val="11.3.9.1"/>
      <sheetName val="11.3.9.2"/>
      <sheetName val="11.3.9.3"/>
      <sheetName val="11.3.9.4"/>
      <sheetName val="11.3.9.5"/>
      <sheetName val="11.3.9.6"/>
      <sheetName val="11.3.9.7"/>
      <sheetName val="11.3.9.8"/>
      <sheetName val="11.3.9.9"/>
      <sheetName val="11.3.9.10"/>
      <sheetName val="11.3.9.11"/>
      <sheetName val="11.3.9.12"/>
      <sheetName val="11.3.9.13"/>
      <sheetName val="11.3.9.14"/>
      <sheetName val="11.3.9.15"/>
      <sheetName val="11.3.9.16"/>
      <sheetName val="11.3.9.17"/>
      <sheetName val="11.3.9.18"/>
      <sheetName val="11.3.9.19"/>
      <sheetName val="11.3.9.20"/>
      <sheetName val="11.3.10.1"/>
      <sheetName val="11.3.10.2"/>
      <sheetName val="11.3.11.1"/>
      <sheetName val="11.3.11.2"/>
      <sheetName val="11.3.11.3"/>
      <sheetName val="11.3.11.4"/>
      <sheetName val="11.3.12.1"/>
      <sheetName val="11.3.13.1"/>
      <sheetName val="11.4.1"/>
      <sheetName val="11.4.2"/>
      <sheetName val="11.4.3"/>
      <sheetName val="11.4.4"/>
      <sheetName val="11.4.5"/>
      <sheetName val="12.1.1"/>
      <sheetName val="12.1.2"/>
      <sheetName val="12.1.3"/>
      <sheetName val="12.1.4"/>
      <sheetName val="12.1.5"/>
      <sheetName val="12.1.6"/>
      <sheetName val="12.1.7"/>
      <sheetName val="12.1.8"/>
      <sheetName val="12.1.9"/>
      <sheetName val="12.1.10"/>
      <sheetName val="12.2.1"/>
      <sheetName val="12.3.1"/>
      <sheetName val="12.4.1"/>
      <sheetName val="12.4.2"/>
      <sheetName val="12.4.3"/>
      <sheetName val="12.4.4"/>
      <sheetName val="12.5.1"/>
      <sheetName val="12.5.2"/>
      <sheetName val="12.6.1"/>
      <sheetName val="12.7.1"/>
      <sheetName val="12.8.1"/>
      <sheetName val="12.8.2"/>
      <sheetName val="12.9.1"/>
      <sheetName val="12.9.2"/>
      <sheetName val="13.1.1"/>
      <sheetName val="13.2.1"/>
      <sheetName val="13.3.1"/>
      <sheetName val="13.4.1"/>
      <sheetName val="13.5.1"/>
      <sheetName val="13.6.1"/>
      <sheetName val="13.7.1"/>
      <sheetName val="13.7.2"/>
      <sheetName val="13.8.1"/>
      <sheetName val="13.8.2"/>
      <sheetName val="13.8.3"/>
      <sheetName val="13.8.4"/>
      <sheetName val="13.8.5"/>
      <sheetName val="13.8.6"/>
      <sheetName val="13.9.1"/>
      <sheetName val="13.10.1"/>
      <sheetName val="14.1.1"/>
      <sheetName val="14.2.1 "/>
      <sheetName val="14.3.1 "/>
      <sheetName val="14.4.1"/>
      <sheetName val="14.5.1"/>
      <sheetName val="14.6.1 "/>
      <sheetName val="14.7.1"/>
      <sheetName val="14.8.1"/>
      <sheetName val="14.9.1"/>
      <sheetName val="14.9.2"/>
      <sheetName val="15.1.1"/>
      <sheetName val="15.2.1"/>
      <sheetName val="15.3.1"/>
      <sheetName val="15.3.2"/>
      <sheetName val="15.3.3"/>
      <sheetName val="15.3.4"/>
      <sheetName val="15.3.5"/>
      <sheetName val="15.4.1"/>
      <sheetName val="15.5.1"/>
      <sheetName val="15.5.2"/>
      <sheetName val="15.5.3"/>
      <sheetName val="15.6.1"/>
      <sheetName val="15.7.1"/>
      <sheetName val="15.7.2"/>
      <sheetName val="15.7.3"/>
      <sheetName val="15.8.1"/>
      <sheetName val="15.8.2"/>
      <sheetName val="15.8.3"/>
      <sheetName val="15.8.4"/>
      <sheetName val="15.8.5"/>
      <sheetName val="15.8.6"/>
      <sheetName val="15.8.7"/>
      <sheetName val="15.9.1"/>
      <sheetName val="15.9.2"/>
      <sheetName val="15.10.1"/>
      <sheetName val="15.10.2"/>
      <sheetName val="15.10.3"/>
      <sheetName val="15.11.1"/>
      <sheetName val="16.1.1"/>
      <sheetName val="16.2.1 "/>
      <sheetName val="16.3.1 "/>
      <sheetName val="16.4.1"/>
      <sheetName val="16.5.1"/>
      <sheetName val="16.6.1"/>
      <sheetName val="16.7.1"/>
      <sheetName val="16.8.1"/>
      <sheetName val="16.9.1"/>
      <sheetName val="16.10.1"/>
      <sheetName val="16.11.1"/>
      <sheetName val="16.11.2"/>
      <sheetName val="16.11.3"/>
      <sheetName val="16.12.1"/>
      <sheetName val="16.13.1"/>
      <sheetName val="16.14.1"/>
      <sheetName val="17.1.1"/>
      <sheetName val="17.2.1"/>
      <sheetName val="17.2.2"/>
      <sheetName val="18.1"/>
      <sheetName val="19.1"/>
      <sheetName val="20.1"/>
      <sheetName val="21.4.1"/>
      <sheetName val="21.5.1"/>
      <sheetName val="21.5.2.1"/>
      <sheetName val="21.5.2.2"/>
      <sheetName val="21.5.2.3"/>
      <sheetName val="21.5.2.4"/>
      <sheetName val="21.5.2.5"/>
      <sheetName val="21.6.1"/>
      <sheetName val="21.6.2"/>
      <sheetName val="21.6.3"/>
      <sheetName val="22.2"/>
      <sheetName val="22.3"/>
      <sheetName val="22.4.1"/>
      <sheetName val="22.4.2"/>
      <sheetName val="22.5.1.1"/>
      <sheetName val="SINAPI"/>
      <sheetName val="Plan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>
        <row r="13">
          <cell r="J13">
            <v>1350.16</v>
          </cell>
        </row>
        <row r="30">
          <cell r="J30">
            <v>1189.9100000000001</v>
          </cell>
        </row>
        <row r="39">
          <cell r="J39">
            <v>11246.3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>
        <row r="13">
          <cell r="J13">
            <v>1350.16</v>
          </cell>
        </row>
        <row r="30">
          <cell r="J30">
            <v>1189.9100000000001</v>
          </cell>
        </row>
        <row r="39">
          <cell r="J39">
            <v>11246.3</v>
          </cell>
        </row>
        <row r="105">
          <cell r="J105">
            <v>16560</v>
          </cell>
        </row>
        <row r="130">
          <cell r="J130">
            <v>779.1</v>
          </cell>
        </row>
        <row r="137">
          <cell r="J137">
            <v>2328</v>
          </cell>
        </row>
        <row r="141">
          <cell r="J141">
            <v>339.48</v>
          </cell>
        </row>
        <row r="146">
          <cell r="J146">
            <v>34500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.H."/>
      <sheetName val="COMPOSIÇÕES"/>
      <sheetName val="MODELO"/>
      <sheetName val="BDI"/>
      <sheetName val="ENCARGOS SOCIAIS"/>
      <sheetName val="CAPA"/>
      <sheetName val="LISTA DOCUMENTOS"/>
      <sheetName val="PARÂMETROS"/>
      <sheetName val="PLANILHA"/>
      <sheetName val="1.1"/>
      <sheetName val="1.1 A1"/>
      <sheetName val="1.4"/>
      <sheetName val="1.6"/>
      <sheetName val="3.1.2"/>
      <sheetName val="3.1.3"/>
      <sheetName val="3.1.4"/>
      <sheetName val="3.1.4 A1"/>
      <sheetName val="3.1.6"/>
      <sheetName val="3.1.7"/>
      <sheetName val="3.1.8"/>
      <sheetName val="3.1.9"/>
      <sheetName val="3.1.10"/>
      <sheetName val="3.1.11"/>
      <sheetName val="3.1.12"/>
      <sheetName val="3.1.14"/>
      <sheetName val="3.1.15"/>
      <sheetName val="3.1.16"/>
      <sheetName val="3.1.17"/>
      <sheetName val="3.1.13"/>
      <sheetName val="3.2.1"/>
      <sheetName val="3.1.1"/>
      <sheetName val="3.1.1 A1"/>
      <sheetName val="3.2.2"/>
      <sheetName val="3.2.3"/>
      <sheetName val="3.2.4"/>
      <sheetName val="3.2.5"/>
      <sheetName val="4.1.1"/>
      <sheetName val="4.3"/>
      <sheetName val="4.5"/>
      <sheetName val="4.6"/>
      <sheetName val="4.7"/>
      <sheetName val="2.2"/>
      <sheetName val="2.3"/>
      <sheetName val="2.1"/>
      <sheetName val="5.1"/>
      <sheetName val="5.1.1"/>
      <sheetName val="5.1.2"/>
      <sheetName val="5.1.3"/>
      <sheetName val="5.2"/>
      <sheetName val="5.3"/>
      <sheetName val="5.4"/>
      <sheetName val="5.5"/>
      <sheetName val="5.6"/>
      <sheetName val="6.1"/>
      <sheetName val="5.8"/>
      <sheetName val="5.9"/>
      <sheetName val="5.9.1"/>
      <sheetName val="7.1"/>
      <sheetName val="7.2"/>
      <sheetName val="4.2.1"/>
      <sheetName val="3.2.6"/>
      <sheetName val="3.2.7"/>
      <sheetName val="SINA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A7" t="str">
            <v>Z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ula"/>
      <sheetName val="Sub_base"/>
      <sheetName val="Bas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_1ª med_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ula"/>
      <sheetName val="Sub_base"/>
      <sheetName val="Bas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_1ª med_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-5ª med."/>
      <sheetName val="RESUMO-DVOP"/>
      <sheetName val="REAJUSTE "/>
      <sheetName val="Rem. e limpeza "/>
      <sheetName val="Cubação - Teórica"/>
      <sheetName val="DMT - TEORICO "/>
      <sheetName val="Cub.-Med 5"/>
      <sheetName val="DMT-5ª MEDIÇÃO "/>
      <sheetName val="Cronograma Físico-Financeiro"/>
      <sheetName val="Cronograma Semanal"/>
      <sheetName val="Bueiros"/>
      <sheetName val="Regula"/>
      <sheetName val="Sub-base"/>
      <sheetName val="Base"/>
      <sheetName val="Imprimação"/>
      <sheetName val="CBUQ"/>
      <sheetName val="Colchão drenante"/>
      <sheetName val="TSS"/>
      <sheetName val="TSD-FOG"/>
      <sheetName val="AGREGADOS"/>
      <sheetName val="Pintura"/>
      <sheetName val="Grama"/>
      <sheetName val="Transporte de brita"/>
      <sheetName val="DRENO"/>
      <sheetName val="DRENO SALDO"/>
      <sheetName val="AÇO CA-50"/>
      <sheetName val="AÇO CA-50 (2)"/>
      <sheetName val="DMT - TEORICO 2"/>
      <sheetName val="Acumul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6">
          <cell r="J36">
            <v>39224</v>
          </cell>
          <cell r="M36">
            <v>39224</v>
          </cell>
        </row>
      </sheetData>
      <sheetData sheetId="12" refreshError="1">
        <row r="36">
          <cell r="U36">
            <v>228419.09999999998</v>
          </cell>
        </row>
      </sheetData>
      <sheetData sheetId="13" refreshError="1">
        <row r="39">
          <cell r="U39">
            <v>263049.59999999998</v>
          </cell>
        </row>
        <row r="40">
          <cell r="U40">
            <v>13152.48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"/>
      <sheetName val="MED_5"/>
      <sheetName val="REL MED_5"/>
      <sheetName val="Relatório-1ª med."/>
      <sheetName val="DRENA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ula"/>
      <sheetName val="Sub_base"/>
      <sheetName val="Bas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étrica"/>
      <sheetName val="Orçamento Global"/>
      <sheetName val="Hidrossanitário"/>
    </sheetNames>
    <sheetDataSet>
      <sheetData sheetId="0" refreshError="1"/>
      <sheetData sheetId="1" refreshError="1">
        <row r="38">
          <cell r="D38">
            <v>0.2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F666"/>
  <sheetViews>
    <sheetView workbookViewId="0">
      <selection activeCell="A179" sqref="A179:D179"/>
    </sheetView>
  </sheetViews>
  <sheetFormatPr defaultRowHeight="15.75"/>
  <cols>
    <col min="1" max="1" width="8.88671875" style="303"/>
    <col min="2" max="2" width="56.109375" style="304" customWidth="1"/>
    <col min="3" max="3" width="8.88671875" style="305"/>
    <col min="4" max="4" width="8.88671875" style="303"/>
  </cols>
  <sheetData>
    <row r="1" spans="1:4" s="4" customFormat="1">
      <c r="A1" s="308"/>
      <c r="B1" s="309"/>
      <c r="C1" s="309"/>
      <c r="D1" s="309"/>
    </row>
    <row r="2" spans="1:4" s="4" customFormat="1">
      <c r="A2" s="310"/>
      <c r="B2" s="6"/>
      <c r="C2" s="6"/>
      <c r="D2" s="6"/>
    </row>
    <row r="3" spans="1:4" s="4" customFormat="1">
      <c r="A3" s="310"/>
      <c r="B3" s="6"/>
      <c r="C3" s="6"/>
      <c r="D3" s="6"/>
    </row>
    <row r="4" spans="1:4" s="4" customFormat="1">
      <c r="A4" s="311" t="s">
        <v>1204</v>
      </c>
      <c r="B4" s="9"/>
      <c r="C4" s="9"/>
      <c r="D4" s="9"/>
    </row>
    <row r="5" spans="1:4" s="4" customFormat="1">
      <c r="A5" s="312" t="s">
        <v>1</v>
      </c>
      <c r="B5" s="26"/>
      <c r="C5" s="313"/>
      <c r="D5" s="313"/>
    </row>
    <row r="6" spans="1:4" s="4" customFormat="1">
      <c r="A6" s="314" t="s">
        <v>1205</v>
      </c>
      <c r="B6" s="315"/>
      <c r="C6" s="315"/>
      <c r="D6" s="315"/>
    </row>
    <row r="7" spans="1:4" s="4" customFormat="1">
      <c r="A7" s="312" t="s">
        <v>1206</v>
      </c>
      <c r="B7" s="316"/>
      <c r="C7" s="316"/>
      <c r="D7" s="316"/>
    </row>
    <row r="8" spans="1:4" s="4" customFormat="1">
      <c r="A8" s="317" t="s">
        <v>7</v>
      </c>
      <c r="B8" s="23"/>
      <c r="C8" s="23"/>
      <c r="D8" s="23"/>
    </row>
    <row r="9" spans="1:4" s="4" customFormat="1">
      <c r="A9" s="318" t="s">
        <v>1206</v>
      </c>
      <c r="B9" s="26"/>
      <c r="C9" s="27" t="s">
        <v>4</v>
      </c>
      <c r="D9" s="28"/>
    </row>
    <row r="10" spans="1:4" s="4" customFormat="1" ht="33" customHeight="1">
      <c r="A10" s="319" t="s">
        <v>1206</v>
      </c>
      <c r="B10" s="32"/>
      <c r="C10" s="33"/>
      <c r="D10" s="34"/>
    </row>
    <row r="11" spans="1:4" s="4" customFormat="1">
      <c r="A11" s="320" t="s">
        <v>8</v>
      </c>
      <c r="B11" s="321" t="s">
        <v>1207</v>
      </c>
      <c r="C11" s="39" t="s">
        <v>10</v>
      </c>
      <c r="D11" s="39" t="s">
        <v>22</v>
      </c>
    </row>
    <row r="12" spans="1:4" s="4" customFormat="1" ht="16.5" thickBot="1">
      <c r="A12" s="322"/>
      <c r="B12" s="323"/>
      <c r="C12" s="44"/>
      <c r="D12" s="44"/>
    </row>
    <row r="13" spans="1:4" s="4" customFormat="1" ht="16.5" thickBot="1">
      <c r="A13" s="324" t="s">
        <v>14</v>
      </c>
      <c r="B13" s="325" t="s">
        <v>15</v>
      </c>
      <c r="C13" s="49"/>
      <c r="D13" s="49"/>
    </row>
    <row r="14" spans="1:4" s="4" customFormat="1">
      <c r="A14" s="326" t="s">
        <v>1208</v>
      </c>
      <c r="B14" s="327" t="s">
        <v>17</v>
      </c>
      <c r="C14" s="54" t="s">
        <v>18</v>
      </c>
      <c r="D14" s="54">
        <v>4</v>
      </c>
    </row>
    <row r="15" spans="1:4" s="4" customFormat="1">
      <c r="A15" s="328" t="s">
        <v>19</v>
      </c>
      <c r="B15" s="329" t="s">
        <v>20</v>
      </c>
      <c r="C15" s="59" t="s">
        <v>21</v>
      </c>
      <c r="D15" s="59">
        <v>26</v>
      </c>
    </row>
    <row r="16" spans="1:4" s="4" customFormat="1" ht="16.5" thickBot="1">
      <c r="A16" s="330"/>
      <c r="B16" s="331" t="s">
        <v>22</v>
      </c>
      <c r="C16" s="66"/>
      <c r="D16" s="66"/>
    </row>
    <row r="17" spans="1:4" s="4" customFormat="1" ht="16.5" thickBot="1">
      <c r="A17" s="324" t="s">
        <v>23</v>
      </c>
      <c r="B17" s="325" t="s">
        <v>24</v>
      </c>
      <c r="C17" s="49"/>
      <c r="D17" s="49"/>
    </row>
    <row r="18" spans="1:4" s="4" customFormat="1">
      <c r="A18" s="326" t="s">
        <v>1209</v>
      </c>
      <c r="B18" s="327" t="s">
        <v>26</v>
      </c>
      <c r="C18" s="54" t="s">
        <v>27</v>
      </c>
      <c r="D18" s="54">
        <v>12</v>
      </c>
    </row>
    <row r="19" spans="1:4" s="4" customFormat="1" ht="16.5" thickBot="1">
      <c r="A19" s="330"/>
      <c r="B19" s="331" t="s">
        <v>22</v>
      </c>
      <c r="C19" s="66"/>
      <c r="D19" s="66"/>
    </row>
    <row r="20" spans="1:4" s="4" customFormat="1" ht="16.5" thickBot="1">
      <c r="A20" s="324" t="s">
        <v>28</v>
      </c>
      <c r="B20" s="325" t="s">
        <v>29</v>
      </c>
      <c r="C20" s="49"/>
      <c r="D20" s="49"/>
    </row>
    <row r="21" spans="1:4" s="4" customFormat="1">
      <c r="A21" s="332" t="s">
        <v>30</v>
      </c>
      <c r="B21" s="333" t="s">
        <v>31</v>
      </c>
      <c r="C21" s="71"/>
      <c r="D21" s="71"/>
    </row>
    <row r="22" spans="1:4" s="4" customFormat="1" ht="27">
      <c r="A22" s="334" t="s">
        <v>32</v>
      </c>
      <c r="B22" s="335" t="s">
        <v>33</v>
      </c>
      <c r="C22" s="76" t="s">
        <v>21</v>
      </c>
      <c r="D22" s="76">
        <v>6</v>
      </c>
    </row>
    <row r="23" spans="1:4" s="4" customFormat="1">
      <c r="A23" s="336" t="s">
        <v>34</v>
      </c>
      <c r="B23" s="337" t="s">
        <v>35</v>
      </c>
      <c r="C23" s="76"/>
      <c r="D23" s="76"/>
    </row>
    <row r="24" spans="1:4" s="4" customFormat="1" ht="40.5">
      <c r="A24" s="334" t="s">
        <v>36</v>
      </c>
      <c r="B24" s="335" t="s">
        <v>37</v>
      </c>
      <c r="C24" s="76" t="s">
        <v>21</v>
      </c>
      <c r="D24" s="76">
        <v>138.47</v>
      </c>
    </row>
    <row r="25" spans="1:4" s="4" customFormat="1">
      <c r="A25" s="336" t="s">
        <v>38</v>
      </c>
      <c r="B25" s="337" t="s">
        <v>39</v>
      </c>
      <c r="C25" s="82"/>
      <c r="D25" s="82"/>
    </row>
    <row r="26" spans="1:4" s="4" customFormat="1" ht="27">
      <c r="A26" s="334" t="s">
        <v>40</v>
      </c>
      <c r="B26" s="335" t="s">
        <v>41</v>
      </c>
      <c r="C26" s="76" t="s">
        <v>21</v>
      </c>
      <c r="D26" s="76">
        <v>14.5</v>
      </c>
    </row>
    <row r="27" spans="1:4" s="4" customFormat="1" ht="40.5">
      <c r="A27" s="334" t="s">
        <v>42</v>
      </c>
      <c r="B27" s="335" t="s">
        <v>43</v>
      </c>
      <c r="C27" s="76" t="s">
        <v>21</v>
      </c>
      <c r="D27" s="76">
        <v>10.9</v>
      </c>
    </row>
    <row r="28" spans="1:4" s="4" customFormat="1" ht="40.5">
      <c r="A28" s="334" t="s">
        <v>44</v>
      </c>
      <c r="B28" s="335" t="s">
        <v>45</v>
      </c>
      <c r="C28" s="76" t="s">
        <v>18</v>
      </c>
      <c r="D28" s="76">
        <v>1</v>
      </c>
    </row>
    <row r="29" spans="1:4" s="4" customFormat="1" ht="40.5">
      <c r="A29" s="334" t="s">
        <v>46</v>
      </c>
      <c r="B29" s="335" t="s">
        <v>47</v>
      </c>
      <c r="C29" s="76" t="s">
        <v>21</v>
      </c>
      <c r="D29" s="76">
        <v>24.2</v>
      </c>
    </row>
    <row r="30" spans="1:4" s="4" customFormat="1" ht="27">
      <c r="A30" s="334" t="s">
        <v>48</v>
      </c>
      <c r="B30" s="335" t="s">
        <v>49</v>
      </c>
      <c r="C30" s="76" t="s">
        <v>18</v>
      </c>
      <c r="D30" s="76">
        <v>1</v>
      </c>
    </row>
    <row r="31" spans="1:4" s="4" customFormat="1" ht="27">
      <c r="A31" s="334" t="s">
        <v>50</v>
      </c>
      <c r="B31" s="335" t="s">
        <v>51</v>
      </c>
      <c r="C31" s="76" t="s">
        <v>18</v>
      </c>
      <c r="D31" s="76">
        <v>1</v>
      </c>
    </row>
    <row r="32" spans="1:4" s="4" customFormat="1" ht="27.75" thickBot="1">
      <c r="A32" s="328" t="s">
        <v>52</v>
      </c>
      <c r="B32" s="329" t="s">
        <v>53</v>
      </c>
      <c r="C32" s="59" t="s">
        <v>18</v>
      </c>
      <c r="D32" s="59">
        <v>1</v>
      </c>
    </row>
    <row r="33" spans="1:4" s="4" customFormat="1" ht="16.5" thickBot="1">
      <c r="A33" s="61"/>
      <c r="B33" s="325" t="s">
        <v>22</v>
      </c>
      <c r="C33" s="62"/>
      <c r="D33" s="62"/>
    </row>
    <row r="34" spans="1:4" s="4" customFormat="1" ht="16.5" thickBot="1">
      <c r="A34" s="324" t="s">
        <v>54</v>
      </c>
      <c r="B34" s="325" t="s">
        <v>55</v>
      </c>
      <c r="C34" s="49"/>
      <c r="D34" s="49"/>
    </row>
    <row r="35" spans="1:4" s="4" customFormat="1">
      <c r="A35" s="336" t="s">
        <v>56</v>
      </c>
      <c r="B35" s="337" t="s">
        <v>57</v>
      </c>
      <c r="C35" s="82"/>
      <c r="D35" s="82"/>
    </row>
    <row r="36" spans="1:4" s="4" customFormat="1" ht="27">
      <c r="A36" s="334" t="s">
        <v>58</v>
      </c>
      <c r="B36" s="335" t="s">
        <v>59</v>
      </c>
      <c r="C36" s="76" t="s">
        <v>21</v>
      </c>
      <c r="D36" s="76">
        <v>193.63</v>
      </c>
    </row>
    <row r="37" spans="1:4" s="4" customFormat="1">
      <c r="A37" s="334" t="s">
        <v>60</v>
      </c>
      <c r="B37" s="335" t="s">
        <v>61</v>
      </c>
      <c r="C37" s="76" t="s">
        <v>21</v>
      </c>
      <c r="D37" s="76">
        <v>2440.16</v>
      </c>
    </row>
    <row r="38" spans="1:4" s="4" customFormat="1">
      <c r="A38" s="334" t="s">
        <v>62</v>
      </c>
      <c r="B38" s="335" t="s">
        <v>63</v>
      </c>
      <c r="C38" s="76" t="s">
        <v>21</v>
      </c>
      <c r="D38" s="76">
        <v>148.08000000000001</v>
      </c>
    </row>
    <row r="39" spans="1:4" s="4" customFormat="1">
      <c r="A39" s="334" t="s">
        <v>64</v>
      </c>
      <c r="B39" s="335" t="s">
        <v>65</v>
      </c>
      <c r="C39" s="76" t="s">
        <v>21</v>
      </c>
      <c r="D39" s="76">
        <v>102.15</v>
      </c>
    </row>
    <row r="40" spans="1:4" s="4" customFormat="1">
      <c r="A40" s="334" t="s">
        <v>66</v>
      </c>
      <c r="B40" s="335" t="s">
        <v>67</v>
      </c>
      <c r="C40" s="76" t="s">
        <v>21</v>
      </c>
      <c r="D40" s="76">
        <v>55.86</v>
      </c>
    </row>
    <row r="41" spans="1:4" s="4" customFormat="1">
      <c r="A41" s="334" t="s">
        <v>68</v>
      </c>
      <c r="B41" s="335" t="s">
        <v>69</v>
      </c>
      <c r="C41" s="76" t="s">
        <v>21</v>
      </c>
      <c r="D41" s="76">
        <v>33.42</v>
      </c>
    </row>
    <row r="42" spans="1:4" s="4" customFormat="1">
      <c r="A42" s="336" t="s">
        <v>70</v>
      </c>
      <c r="B42" s="337" t="s">
        <v>71</v>
      </c>
      <c r="C42" s="82"/>
      <c r="D42" s="82"/>
    </row>
    <row r="43" spans="1:4" s="4" customFormat="1">
      <c r="A43" s="334" t="s">
        <v>72</v>
      </c>
      <c r="B43" s="335" t="s">
        <v>73</v>
      </c>
      <c r="C43" s="76" t="s">
        <v>21</v>
      </c>
      <c r="D43" s="76">
        <v>101.54</v>
      </c>
    </row>
    <row r="44" spans="1:4" s="4" customFormat="1">
      <c r="A44" s="334" t="s">
        <v>74</v>
      </c>
      <c r="B44" s="335" t="s">
        <v>75</v>
      </c>
      <c r="C44" s="76" t="s">
        <v>21</v>
      </c>
      <c r="D44" s="76">
        <v>655.75</v>
      </c>
    </row>
    <row r="45" spans="1:4" s="4" customFormat="1">
      <c r="A45" s="334" t="s">
        <v>76</v>
      </c>
      <c r="B45" s="335" t="s">
        <v>77</v>
      </c>
      <c r="C45" s="76" t="s">
        <v>78</v>
      </c>
      <c r="D45" s="76">
        <v>98.17</v>
      </c>
    </row>
    <row r="46" spans="1:4" s="4" customFormat="1">
      <c r="A46" s="334" t="s">
        <v>79</v>
      </c>
      <c r="B46" s="335" t="s">
        <v>80</v>
      </c>
      <c r="C46" s="76" t="s">
        <v>81</v>
      </c>
      <c r="D46" s="76">
        <v>54.63</v>
      </c>
    </row>
    <row r="47" spans="1:4" s="4" customFormat="1">
      <c r="A47" s="334" t="s">
        <v>82</v>
      </c>
      <c r="B47" s="335" t="s">
        <v>83</v>
      </c>
      <c r="C47" s="76" t="s">
        <v>21</v>
      </c>
      <c r="D47" s="76">
        <v>90.99</v>
      </c>
    </row>
    <row r="48" spans="1:4" s="4" customFormat="1">
      <c r="A48" s="334" t="s">
        <v>84</v>
      </c>
      <c r="B48" s="335" t="s">
        <v>85</v>
      </c>
      <c r="C48" s="76" t="s">
        <v>18</v>
      </c>
      <c r="D48" s="76">
        <v>1</v>
      </c>
    </row>
    <row r="49" spans="1:4" s="4" customFormat="1">
      <c r="A49" s="336"/>
      <c r="B49" s="337" t="s">
        <v>86</v>
      </c>
      <c r="C49" s="82"/>
      <c r="D49" s="82"/>
    </row>
    <row r="50" spans="1:4" s="4" customFormat="1">
      <c r="A50" s="334" t="s">
        <v>87</v>
      </c>
      <c r="B50" s="335" t="s">
        <v>88</v>
      </c>
      <c r="C50" s="76" t="s">
        <v>21</v>
      </c>
      <c r="D50" s="76">
        <v>263.14</v>
      </c>
    </row>
    <row r="51" spans="1:4" s="4" customFormat="1">
      <c r="A51" s="334" t="s">
        <v>89</v>
      </c>
      <c r="B51" s="335" t="s">
        <v>90</v>
      </c>
      <c r="C51" s="76" t="s">
        <v>21</v>
      </c>
      <c r="D51" s="76">
        <v>59.08</v>
      </c>
    </row>
    <row r="52" spans="1:4" s="4" customFormat="1">
      <c r="A52" s="334" t="s">
        <v>91</v>
      </c>
      <c r="B52" s="335" t="s">
        <v>92</v>
      </c>
      <c r="C52" s="76" t="s">
        <v>21</v>
      </c>
      <c r="D52" s="76">
        <v>103.03</v>
      </c>
    </row>
    <row r="53" spans="1:4" s="4" customFormat="1">
      <c r="A53" s="336" t="s">
        <v>93</v>
      </c>
      <c r="B53" s="337" t="s">
        <v>94</v>
      </c>
      <c r="C53" s="82"/>
      <c r="D53" s="82"/>
    </row>
    <row r="54" spans="1:4" s="4" customFormat="1">
      <c r="A54" s="334" t="s">
        <v>95</v>
      </c>
      <c r="B54" s="335" t="s">
        <v>96</v>
      </c>
      <c r="C54" s="76" t="s">
        <v>21</v>
      </c>
      <c r="D54" s="76">
        <v>280.14999999999998</v>
      </c>
    </row>
    <row r="55" spans="1:4" s="4" customFormat="1">
      <c r="A55" s="334" t="s">
        <v>97</v>
      </c>
      <c r="B55" s="335" t="s">
        <v>98</v>
      </c>
      <c r="C55" s="76" t="s">
        <v>21</v>
      </c>
      <c r="D55" s="76">
        <v>131.81</v>
      </c>
    </row>
    <row r="56" spans="1:4" s="4" customFormat="1">
      <c r="A56" s="334" t="s">
        <v>99</v>
      </c>
      <c r="B56" s="335" t="s">
        <v>100</v>
      </c>
      <c r="C56" s="76" t="s">
        <v>21</v>
      </c>
      <c r="D56" s="76">
        <v>26.39</v>
      </c>
    </row>
    <row r="57" spans="1:4" s="4" customFormat="1">
      <c r="A57" s="334" t="s">
        <v>101</v>
      </c>
      <c r="B57" s="335" t="s">
        <v>102</v>
      </c>
      <c r="C57" s="76" t="s">
        <v>21</v>
      </c>
      <c r="D57" s="76">
        <v>26.39</v>
      </c>
    </row>
    <row r="58" spans="1:4" s="4" customFormat="1">
      <c r="A58" s="334" t="s">
        <v>103</v>
      </c>
      <c r="B58" s="335" t="s">
        <v>104</v>
      </c>
      <c r="C58" s="76" t="s">
        <v>21</v>
      </c>
      <c r="D58" s="76">
        <v>2088.38</v>
      </c>
    </row>
    <row r="59" spans="1:4" s="4" customFormat="1">
      <c r="A59" s="336" t="s">
        <v>105</v>
      </c>
      <c r="B59" s="337" t="s">
        <v>106</v>
      </c>
      <c r="C59" s="82"/>
      <c r="D59" s="82"/>
    </row>
    <row r="60" spans="1:4" s="4" customFormat="1">
      <c r="A60" s="334" t="s">
        <v>107</v>
      </c>
      <c r="B60" s="335" t="s">
        <v>108</v>
      </c>
      <c r="C60" s="76" t="s">
        <v>78</v>
      </c>
      <c r="D60" s="76">
        <v>15</v>
      </c>
    </row>
    <row r="61" spans="1:4" s="4" customFormat="1">
      <c r="A61" s="334" t="s">
        <v>109</v>
      </c>
      <c r="B61" s="335" t="s">
        <v>110</v>
      </c>
      <c r="C61" s="76" t="s">
        <v>18</v>
      </c>
      <c r="D61" s="76">
        <v>1</v>
      </c>
    </row>
    <row r="62" spans="1:4" s="4" customFormat="1">
      <c r="A62" s="336" t="s">
        <v>111</v>
      </c>
      <c r="B62" s="337" t="s">
        <v>112</v>
      </c>
      <c r="C62" s="82"/>
      <c r="D62" s="82"/>
    </row>
    <row r="63" spans="1:4" s="4" customFormat="1">
      <c r="A63" s="334" t="s">
        <v>113</v>
      </c>
      <c r="B63" s="335" t="s">
        <v>75</v>
      </c>
      <c r="C63" s="76" t="s">
        <v>21</v>
      </c>
      <c r="D63" s="76">
        <v>262.04000000000002</v>
      </c>
    </row>
    <row r="64" spans="1:4" s="4" customFormat="1">
      <c r="A64" s="334" t="s">
        <v>114</v>
      </c>
      <c r="B64" s="329" t="s">
        <v>115</v>
      </c>
      <c r="C64" s="59" t="s">
        <v>21</v>
      </c>
      <c r="D64" s="59">
        <v>100.72</v>
      </c>
    </row>
    <row r="65" spans="1:4" s="4" customFormat="1">
      <c r="A65" s="332" t="s">
        <v>116</v>
      </c>
      <c r="B65" s="333" t="s">
        <v>117</v>
      </c>
      <c r="C65" s="54"/>
      <c r="D65" s="54"/>
    </row>
    <row r="66" spans="1:4" s="4" customFormat="1">
      <c r="A66" s="334" t="s">
        <v>118</v>
      </c>
      <c r="B66" s="335" t="s">
        <v>119</v>
      </c>
      <c r="C66" s="76" t="s">
        <v>21</v>
      </c>
      <c r="D66" s="76">
        <v>55.94</v>
      </c>
    </row>
    <row r="67" spans="1:4" s="4" customFormat="1">
      <c r="A67" s="334" t="s">
        <v>120</v>
      </c>
      <c r="B67" s="335" t="s">
        <v>121</v>
      </c>
      <c r="C67" s="76" t="s">
        <v>18</v>
      </c>
      <c r="D67" s="76">
        <v>95</v>
      </c>
    </row>
    <row r="68" spans="1:4" s="4" customFormat="1">
      <c r="A68" s="334" t="s">
        <v>122</v>
      </c>
      <c r="B68" s="335" t="s">
        <v>123</v>
      </c>
      <c r="C68" s="76" t="s">
        <v>18</v>
      </c>
      <c r="D68" s="76">
        <v>95</v>
      </c>
    </row>
    <row r="69" spans="1:4" s="4" customFormat="1">
      <c r="A69" s="336" t="s">
        <v>124</v>
      </c>
      <c r="B69" s="337" t="s">
        <v>125</v>
      </c>
      <c r="C69" s="76"/>
      <c r="D69" s="76"/>
    </row>
    <row r="70" spans="1:4" s="4" customFormat="1">
      <c r="A70" s="334" t="s">
        <v>126</v>
      </c>
      <c r="B70" s="335" t="s">
        <v>127</v>
      </c>
      <c r="C70" s="82"/>
      <c r="D70" s="82"/>
    </row>
    <row r="71" spans="1:4" s="4" customFormat="1">
      <c r="A71" s="334" t="s">
        <v>128</v>
      </c>
      <c r="B71" s="335" t="s">
        <v>129</v>
      </c>
      <c r="C71" s="76" t="s">
        <v>18</v>
      </c>
      <c r="D71" s="76">
        <v>56</v>
      </c>
    </row>
    <row r="72" spans="1:4" s="4" customFormat="1">
      <c r="A72" s="334" t="s">
        <v>130</v>
      </c>
      <c r="B72" s="335" t="s">
        <v>131</v>
      </c>
      <c r="C72" s="76" t="s">
        <v>21</v>
      </c>
      <c r="D72" s="76">
        <v>13.52</v>
      </c>
    </row>
    <row r="73" spans="1:4" s="4" customFormat="1">
      <c r="A73" s="334" t="s">
        <v>132</v>
      </c>
      <c r="B73" s="335" t="s">
        <v>133</v>
      </c>
      <c r="C73" s="76" t="s">
        <v>18</v>
      </c>
      <c r="D73" s="76">
        <v>24</v>
      </c>
    </row>
    <row r="74" spans="1:4" s="4" customFormat="1">
      <c r="A74" s="336" t="s">
        <v>134</v>
      </c>
      <c r="B74" s="337" t="s">
        <v>135</v>
      </c>
      <c r="C74" s="82"/>
      <c r="D74" s="82"/>
    </row>
    <row r="75" spans="1:4" s="4" customFormat="1">
      <c r="A75" s="334" t="s">
        <v>136</v>
      </c>
      <c r="B75" s="335" t="s">
        <v>137</v>
      </c>
      <c r="C75" s="76" t="s">
        <v>21</v>
      </c>
      <c r="D75" s="76">
        <v>119.14</v>
      </c>
    </row>
    <row r="76" spans="1:4" s="4" customFormat="1">
      <c r="A76" s="334" t="s">
        <v>138</v>
      </c>
      <c r="B76" s="335" t="s">
        <v>139</v>
      </c>
      <c r="C76" s="76" t="s">
        <v>21</v>
      </c>
      <c r="D76" s="76">
        <v>119.14</v>
      </c>
    </row>
    <row r="77" spans="1:4" s="4" customFormat="1" ht="16.5" thickBot="1">
      <c r="A77" s="330"/>
      <c r="B77" s="331" t="s">
        <v>22</v>
      </c>
      <c r="C77" s="66"/>
      <c r="D77" s="66"/>
    </row>
    <row r="78" spans="1:4" s="4" customFormat="1" ht="16.5" thickBot="1">
      <c r="A78" s="324" t="s">
        <v>140</v>
      </c>
      <c r="B78" s="325" t="s">
        <v>141</v>
      </c>
      <c r="C78" s="62"/>
      <c r="D78" s="62"/>
    </row>
    <row r="79" spans="1:4" s="4" customFormat="1">
      <c r="A79" s="336" t="s">
        <v>142</v>
      </c>
      <c r="B79" s="337" t="s">
        <v>143</v>
      </c>
      <c r="C79" s="82"/>
      <c r="D79" s="82"/>
    </row>
    <row r="80" spans="1:4" s="4" customFormat="1">
      <c r="A80" s="334" t="s">
        <v>144</v>
      </c>
      <c r="B80" s="335" t="s">
        <v>145</v>
      </c>
      <c r="C80" s="76" t="s">
        <v>78</v>
      </c>
      <c r="D80" s="76">
        <v>22.98</v>
      </c>
    </row>
    <row r="81" spans="1:4" s="4" customFormat="1">
      <c r="A81" s="334" t="s">
        <v>146</v>
      </c>
      <c r="B81" s="335" t="s">
        <v>147</v>
      </c>
      <c r="C81" s="76" t="s">
        <v>78</v>
      </c>
      <c r="D81" s="76">
        <v>5.98</v>
      </c>
    </row>
    <row r="82" spans="1:4" s="4" customFormat="1" ht="27">
      <c r="A82" s="334" t="s">
        <v>148</v>
      </c>
      <c r="B82" s="335" t="s">
        <v>149</v>
      </c>
      <c r="C82" s="76" t="s">
        <v>78</v>
      </c>
      <c r="D82" s="76">
        <f>312.49+(D80-D81)</f>
        <v>329.49</v>
      </c>
    </row>
    <row r="83" spans="1:4" s="4" customFormat="1" ht="27">
      <c r="A83" s="334" t="s">
        <v>150</v>
      </c>
      <c r="B83" s="335" t="s">
        <v>151</v>
      </c>
      <c r="C83" s="76" t="s">
        <v>78</v>
      </c>
      <c r="D83" s="76">
        <v>17</v>
      </c>
    </row>
    <row r="84" spans="1:4" s="4" customFormat="1">
      <c r="A84" s="336" t="s">
        <v>152</v>
      </c>
      <c r="B84" s="337" t="s">
        <v>153</v>
      </c>
      <c r="C84" s="82"/>
      <c r="D84" s="82"/>
    </row>
    <row r="85" spans="1:4" s="4" customFormat="1">
      <c r="A85" s="334" t="s">
        <v>168</v>
      </c>
      <c r="B85" s="335" t="s">
        <v>155</v>
      </c>
      <c r="C85" s="76" t="s">
        <v>21</v>
      </c>
      <c r="D85" s="76">
        <v>2731.01</v>
      </c>
    </row>
    <row r="86" spans="1:4" s="4" customFormat="1">
      <c r="A86" s="334" t="s">
        <v>1210</v>
      </c>
      <c r="B86" s="335" t="s">
        <v>157</v>
      </c>
      <c r="C86" s="76" t="s">
        <v>21</v>
      </c>
      <c r="D86" s="76">
        <v>45.91</v>
      </c>
    </row>
    <row r="87" spans="1:4" s="4" customFormat="1">
      <c r="A87" s="334" t="s">
        <v>180</v>
      </c>
      <c r="B87" s="335" t="s">
        <v>159</v>
      </c>
      <c r="C87" s="76" t="s">
        <v>21</v>
      </c>
      <c r="D87" s="76">
        <v>5.08</v>
      </c>
    </row>
    <row r="88" spans="1:4" s="4" customFormat="1">
      <c r="A88" s="334" t="s">
        <v>186</v>
      </c>
      <c r="B88" s="335" t="s">
        <v>161</v>
      </c>
      <c r="C88" s="76" t="s">
        <v>21</v>
      </c>
      <c r="D88" s="76">
        <v>38.01</v>
      </c>
    </row>
    <row r="89" spans="1:4" s="4" customFormat="1">
      <c r="A89" s="334" t="s">
        <v>1211</v>
      </c>
      <c r="B89" s="335" t="s">
        <v>163</v>
      </c>
      <c r="C89" s="76" t="s">
        <v>21</v>
      </c>
      <c r="D89" s="76">
        <v>5.93</v>
      </c>
    </row>
    <row r="90" spans="1:4" s="4" customFormat="1">
      <c r="A90" s="334" t="s">
        <v>1212</v>
      </c>
      <c r="B90" s="335" t="s">
        <v>165</v>
      </c>
      <c r="C90" s="76" t="s">
        <v>21</v>
      </c>
      <c r="D90" s="76">
        <v>804.21</v>
      </c>
    </row>
    <row r="91" spans="1:4" s="4" customFormat="1">
      <c r="A91" s="336" t="s">
        <v>166</v>
      </c>
      <c r="B91" s="337" t="s">
        <v>167</v>
      </c>
      <c r="C91" s="82"/>
      <c r="D91" s="82"/>
    </row>
    <row r="92" spans="1:4" s="4" customFormat="1">
      <c r="A92" s="336" t="s">
        <v>168</v>
      </c>
      <c r="B92" s="337" t="s">
        <v>169</v>
      </c>
      <c r="C92" s="82"/>
      <c r="D92" s="82"/>
    </row>
    <row r="93" spans="1:4" s="4" customFormat="1" ht="27">
      <c r="A93" s="334" t="s">
        <v>170</v>
      </c>
      <c r="B93" s="335" t="s">
        <v>171</v>
      </c>
      <c r="C93" s="76" t="s">
        <v>21</v>
      </c>
      <c r="D93" s="76">
        <v>358.48</v>
      </c>
    </row>
    <row r="94" spans="1:4" s="4" customFormat="1">
      <c r="A94" s="334" t="s">
        <v>172</v>
      </c>
      <c r="B94" s="335" t="s">
        <v>173</v>
      </c>
      <c r="C94" s="76" t="s">
        <v>21</v>
      </c>
      <c r="D94" s="76">
        <v>716.96</v>
      </c>
    </row>
    <row r="95" spans="1:4" s="4" customFormat="1" ht="27">
      <c r="A95" s="334" t="s">
        <v>174</v>
      </c>
      <c r="B95" s="335" t="s">
        <v>175</v>
      </c>
      <c r="C95" s="76" t="s">
        <v>21</v>
      </c>
      <c r="D95" s="76">
        <v>522.09</v>
      </c>
    </row>
    <row r="96" spans="1:4" s="92" customFormat="1" ht="27">
      <c r="A96" s="334" t="s">
        <v>176</v>
      </c>
      <c r="B96" s="338" t="s">
        <v>177</v>
      </c>
      <c r="C96" s="89" t="s">
        <v>21</v>
      </c>
      <c r="D96" s="89">
        <v>273.85000000000002</v>
      </c>
    </row>
    <row r="97" spans="1:4" s="4" customFormat="1" ht="27">
      <c r="A97" s="334" t="s">
        <v>178</v>
      </c>
      <c r="B97" s="335" t="s">
        <v>179</v>
      </c>
      <c r="C97" s="76" t="s">
        <v>81</v>
      </c>
      <c r="D97" s="76">
        <v>155.27000000000001</v>
      </c>
    </row>
    <row r="98" spans="1:4" s="4" customFormat="1">
      <c r="A98" s="336" t="s">
        <v>180</v>
      </c>
      <c r="B98" s="337" t="s">
        <v>181</v>
      </c>
      <c r="C98" s="82"/>
      <c r="D98" s="82"/>
    </row>
    <row r="99" spans="1:4" s="93" customFormat="1">
      <c r="A99" s="334" t="s">
        <v>182</v>
      </c>
      <c r="B99" s="335" t="s">
        <v>183</v>
      </c>
      <c r="C99" s="76" t="s">
        <v>21</v>
      </c>
      <c r="D99" s="76">
        <v>79.27</v>
      </c>
    </row>
    <row r="100" spans="1:4" s="4" customFormat="1">
      <c r="A100" s="334" t="s">
        <v>184</v>
      </c>
      <c r="B100" s="338" t="s">
        <v>185</v>
      </c>
      <c r="C100" s="76" t="s">
        <v>21</v>
      </c>
      <c r="D100" s="76">
        <v>156.65</v>
      </c>
    </row>
    <row r="101" spans="1:4" s="4" customFormat="1">
      <c r="A101" s="336" t="s">
        <v>186</v>
      </c>
      <c r="B101" s="337" t="s">
        <v>187</v>
      </c>
      <c r="C101" s="82"/>
      <c r="D101" s="82"/>
    </row>
    <row r="102" spans="1:4" s="4" customFormat="1" ht="27">
      <c r="A102" s="334" t="s">
        <v>188</v>
      </c>
      <c r="B102" s="335" t="s">
        <v>189</v>
      </c>
      <c r="C102" s="76" t="s">
        <v>21</v>
      </c>
      <c r="D102" s="76">
        <v>356.99</v>
      </c>
    </row>
    <row r="103" spans="1:4" s="4" customFormat="1">
      <c r="A103" s="334" t="s">
        <v>190</v>
      </c>
      <c r="B103" s="338" t="s">
        <v>191</v>
      </c>
      <c r="C103" s="76" t="s">
        <v>21</v>
      </c>
      <c r="D103" s="76">
        <v>501.01</v>
      </c>
    </row>
    <row r="104" spans="1:4" s="4" customFormat="1">
      <c r="A104" s="336" t="s">
        <v>192</v>
      </c>
      <c r="B104" s="337" t="s">
        <v>193</v>
      </c>
      <c r="C104" s="82"/>
      <c r="D104" s="82"/>
    </row>
    <row r="105" spans="1:4" s="4" customFormat="1">
      <c r="A105" s="336" t="s">
        <v>194</v>
      </c>
      <c r="B105" s="337" t="s">
        <v>195</v>
      </c>
      <c r="C105" s="76"/>
      <c r="D105" s="76"/>
    </row>
    <row r="106" spans="1:4" s="4" customFormat="1">
      <c r="A106" s="334" t="s">
        <v>196</v>
      </c>
      <c r="B106" s="335" t="s">
        <v>197</v>
      </c>
      <c r="C106" s="76" t="s">
        <v>21</v>
      </c>
      <c r="D106" s="76">
        <v>491.78</v>
      </c>
    </row>
    <row r="107" spans="1:4" s="4" customFormat="1">
      <c r="A107" s="334" t="s">
        <v>198</v>
      </c>
      <c r="B107" s="335" t="s">
        <v>199</v>
      </c>
      <c r="C107" s="76" t="s">
        <v>21</v>
      </c>
      <c r="D107" s="76">
        <v>209.32</v>
      </c>
    </row>
    <row r="108" spans="1:4" s="4" customFormat="1">
      <c r="A108" s="334" t="s">
        <v>200</v>
      </c>
      <c r="B108" s="335" t="s">
        <v>201</v>
      </c>
      <c r="C108" s="76" t="s">
        <v>81</v>
      </c>
      <c r="D108" s="76">
        <v>35.340000000000003</v>
      </c>
    </row>
    <row r="109" spans="1:4" s="4" customFormat="1">
      <c r="A109" s="336" t="s">
        <v>202</v>
      </c>
      <c r="B109" s="337" t="s">
        <v>203</v>
      </c>
      <c r="C109" s="76"/>
      <c r="D109" s="76"/>
    </row>
    <row r="110" spans="1:4" s="4" customFormat="1">
      <c r="A110" s="334" t="s">
        <v>204</v>
      </c>
      <c r="B110" s="335" t="s">
        <v>205</v>
      </c>
      <c r="C110" s="76" t="s">
        <v>21</v>
      </c>
      <c r="D110" s="76">
        <v>21.63</v>
      </c>
    </row>
    <row r="111" spans="1:4" s="4" customFormat="1">
      <c r="A111" s="334" t="s">
        <v>206</v>
      </c>
      <c r="B111" s="335" t="s">
        <v>207</v>
      </c>
      <c r="C111" s="76" t="s">
        <v>21</v>
      </c>
      <c r="D111" s="76">
        <v>12.97</v>
      </c>
    </row>
    <row r="112" spans="1:4" s="4" customFormat="1">
      <c r="A112" s="334" t="s">
        <v>208</v>
      </c>
      <c r="B112" s="337" t="s">
        <v>209</v>
      </c>
      <c r="C112" s="76"/>
      <c r="D112" s="76"/>
    </row>
    <row r="113" spans="1:4" s="4" customFormat="1">
      <c r="A113" s="334" t="s">
        <v>210</v>
      </c>
      <c r="B113" s="335" t="s">
        <v>211</v>
      </c>
      <c r="C113" s="76" t="s">
        <v>21</v>
      </c>
      <c r="D113" s="76">
        <v>17.559999999999999</v>
      </c>
    </row>
    <row r="114" spans="1:4" s="4" customFormat="1">
      <c r="A114" s="334" t="s">
        <v>212</v>
      </c>
      <c r="B114" s="335" t="s">
        <v>213</v>
      </c>
      <c r="C114" s="76" t="s">
        <v>21</v>
      </c>
      <c r="D114" s="76">
        <v>210.31</v>
      </c>
    </row>
    <row r="115" spans="1:4" s="4" customFormat="1">
      <c r="A115" s="336" t="s">
        <v>214</v>
      </c>
      <c r="B115" s="337" t="s">
        <v>215</v>
      </c>
      <c r="C115" s="76"/>
      <c r="D115" s="76"/>
    </row>
    <row r="116" spans="1:4" s="4" customFormat="1">
      <c r="A116" s="336" t="s">
        <v>216</v>
      </c>
      <c r="B116" s="337" t="s">
        <v>217</v>
      </c>
      <c r="C116" s="76"/>
      <c r="D116" s="76"/>
    </row>
    <row r="117" spans="1:4" s="4" customFormat="1" ht="27">
      <c r="A117" s="334" t="s">
        <v>218</v>
      </c>
      <c r="B117" s="335" t="s">
        <v>219</v>
      </c>
      <c r="C117" s="76" t="s">
        <v>21</v>
      </c>
      <c r="D117" s="76">
        <v>501.11</v>
      </c>
    </row>
    <row r="118" spans="1:4" s="4" customFormat="1">
      <c r="A118" s="336" t="s">
        <v>220</v>
      </c>
      <c r="B118" s="337" t="s">
        <v>221</v>
      </c>
      <c r="C118" s="76"/>
      <c r="D118" s="76"/>
    </row>
    <row r="119" spans="1:4" s="4" customFormat="1" ht="40.5">
      <c r="A119" s="334" t="s">
        <v>222</v>
      </c>
      <c r="B119" s="335" t="s">
        <v>223</v>
      </c>
      <c r="C119" s="76" t="s">
        <v>21</v>
      </c>
      <c r="D119" s="76">
        <v>2885.89</v>
      </c>
    </row>
    <row r="120" spans="1:4" s="4" customFormat="1">
      <c r="A120" s="336" t="s">
        <v>224</v>
      </c>
      <c r="B120" s="337" t="s">
        <v>225</v>
      </c>
      <c r="C120" s="76"/>
      <c r="D120" s="76"/>
    </row>
    <row r="121" spans="1:4" s="4" customFormat="1">
      <c r="A121" s="336" t="s">
        <v>226</v>
      </c>
      <c r="B121" s="337" t="s">
        <v>227</v>
      </c>
      <c r="C121" s="76"/>
      <c r="D121" s="76"/>
    </row>
    <row r="122" spans="1:4" s="4" customFormat="1" ht="27">
      <c r="A122" s="334" t="s">
        <v>228</v>
      </c>
      <c r="B122" s="335" t="s">
        <v>229</v>
      </c>
      <c r="C122" s="76" t="s">
        <v>21</v>
      </c>
      <c r="D122" s="76">
        <v>93.55</v>
      </c>
    </row>
    <row r="123" spans="1:4" s="4" customFormat="1" ht="27">
      <c r="A123" s="334" t="s">
        <v>230</v>
      </c>
      <c r="B123" s="335" t="s">
        <v>231</v>
      </c>
      <c r="C123" s="76" t="s">
        <v>21</v>
      </c>
      <c r="D123" s="76">
        <v>2106.15</v>
      </c>
    </row>
    <row r="124" spans="1:4" s="4" customFormat="1">
      <c r="A124" s="336" t="s">
        <v>232</v>
      </c>
      <c r="B124" s="337" t="s">
        <v>233</v>
      </c>
      <c r="C124" s="76"/>
      <c r="D124" s="76"/>
    </row>
    <row r="125" spans="1:4" s="4" customFormat="1">
      <c r="A125" s="334" t="s">
        <v>234</v>
      </c>
      <c r="B125" s="335" t="s">
        <v>235</v>
      </c>
      <c r="C125" s="76" t="s">
        <v>21</v>
      </c>
      <c r="D125" s="76">
        <v>501.11</v>
      </c>
    </row>
    <row r="126" spans="1:4" s="4" customFormat="1">
      <c r="A126" s="336" t="s">
        <v>236</v>
      </c>
      <c r="B126" s="337" t="s">
        <v>237</v>
      </c>
      <c r="C126" s="76"/>
      <c r="D126" s="76"/>
    </row>
    <row r="127" spans="1:4" s="4" customFormat="1" ht="27">
      <c r="A127" s="334" t="s">
        <v>238</v>
      </c>
      <c r="B127" s="335" t="s">
        <v>239</v>
      </c>
      <c r="C127" s="76" t="s">
        <v>21</v>
      </c>
      <c r="D127" s="76">
        <v>105.57</v>
      </c>
    </row>
    <row r="128" spans="1:4" s="4" customFormat="1">
      <c r="A128" s="336" t="s">
        <v>240</v>
      </c>
      <c r="B128" s="337" t="s">
        <v>241</v>
      </c>
      <c r="C128" s="76"/>
      <c r="D128" s="76"/>
    </row>
    <row r="129" spans="1:4" s="4" customFormat="1">
      <c r="A129" s="336" t="s">
        <v>242</v>
      </c>
      <c r="B129" s="337" t="s">
        <v>243</v>
      </c>
      <c r="C129" s="82"/>
      <c r="D129" s="82"/>
    </row>
    <row r="130" spans="1:4" s="4" customFormat="1" ht="27">
      <c r="A130" s="334" t="s">
        <v>244</v>
      </c>
      <c r="B130" s="335" t="s">
        <v>245</v>
      </c>
      <c r="C130" s="76" t="s">
        <v>18</v>
      </c>
      <c r="D130" s="76">
        <v>43</v>
      </c>
    </row>
    <row r="131" spans="1:4" s="4" customFormat="1" ht="27">
      <c r="A131" s="334" t="s">
        <v>246</v>
      </c>
      <c r="B131" s="335" t="s">
        <v>247</v>
      </c>
      <c r="C131" s="76" t="s">
        <v>18</v>
      </c>
      <c r="D131" s="76">
        <v>1</v>
      </c>
    </row>
    <row r="132" spans="1:4" s="4" customFormat="1" ht="27">
      <c r="A132" s="334" t="s">
        <v>248</v>
      </c>
      <c r="B132" s="335" t="s">
        <v>249</v>
      </c>
      <c r="C132" s="76" t="s">
        <v>18</v>
      </c>
      <c r="D132" s="76">
        <v>1</v>
      </c>
    </row>
    <row r="133" spans="1:4" s="4" customFormat="1">
      <c r="A133" s="336" t="s">
        <v>250</v>
      </c>
      <c r="B133" s="337" t="s">
        <v>251</v>
      </c>
      <c r="C133" s="82"/>
      <c r="D133" s="82"/>
    </row>
    <row r="134" spans="1:4" s="4" customFormat="1" ht="27">
      <c r="A134" s="334" t="s">
        <v>252</v>
      </c>
      <c r="B134" s="335" t="s">
        <v>253</v>
      </c>
      <c r="C134" s="76" t="s">
        <v>21</v>
      </c>
      <c r="D134" s="76">
        <v>2.88</v>
      </c>
    </row>
    <row r="135" spans="1:4" s="4" customFormat="1">
      <c r="A135" s="334" t="s">
        <v>254</v>
      </c>
      <c r="B135" s="335" t="s">
        <v>255</v>
      </c>
      <c r="C135" s="76" t="s">
        <v>21</v>
      </c>
      <c r="D135" s="76">
        <v>15.23</v>
      </c>
    </row>
    <row r="136" spans="1:4" s="4" customFormat="1">
      <c r="A136" s="334" t="s">
        <v>256</v>
      </c>
      <c r="B136" s="335" t="s">
        <v>257</v>
      </c>
      <c r="C136" s="76" t="s">
        <v>21</v>
      </c>
      <c r="D136" s="76">
        <v>42.6</v>
      </c>
    </row>
    <row r="137" spans="1:4" s="4" customFormat="1">
      <c r="A137" s="334" t="s">
        <v>258</v>
      </c>
      <c r="B137" s="335" t="s">
        <v>259</v>
      </c>
      <c r="C137" s="76" t="s">
        <v>21</v>
      </c>
      <c r="D137" s="76">
        <v>12.8</v>
      </c>
    </row>
    <row r="138" spans="1:4" s="4" customFormat="1">
      <c r="A138" s="336" t="s">
        <v>260</v>
      </c>
      <c r="B138" s="337" t="s">
        <v>261</v>
      </c>
      <c r="C138" s="76"/>
      <c r="D138" s="76"/>
    </row>
    <row r="139" spans="1:4" s="4" customFormat="1" ht="27">
      <c r="A139" s="334" t="s">
        <v>262</v>
      </c>
      <c r="B139" s="335" t="s">
        <v>263</v>
      </c>
      <c r="C139" s="76" t="s">
        <v>18</v>
      </c>
      <c r="D139" s="76">
        <v>24</v>
      </c>
    </row>
    <row r="140" spans="1:4" s="4" customFormat="1" ht="27">
      <c r="A140" s="334" t="s">
        <v>264</v>
      </c>
      <c r="B140" s="335" t="s">
        <v>265</v>
      </c>
      <c r="C140" s="76" t="s">
        <v>18</v>
      </c>
      <c r="D140" s="76">
        <v>1</v>
      </c>
    </row>
    <row r="141" spans="1:4" s="4" customFormat="1">
      <c r="A141" s="334" t="s">
        <v>266</v>
      </c>
      <c r="B141" s="335" t="s">
        <v>267</v>
      </c>
      <c r="C141" s="76" t="s">
        <v>18</v>
      </c>
      <c r="D141" s="76">
        <v>2</v>
      </c>
    </row>
    <row r="142" spans="1:4" s="4" customFormat="1" ht="27">
      <c r="A142" s="334" t="s">
        <v>268</v>
      </c>
      <c r="B142" s="335" t="s">
        <v>269</v>
      </c>
      <c r="C142" s="76" t="s">
        <v>18</v>
      </c>
      <c r="D142" s="76">
        <v>2</v>
      </c>
    </row>
    <row r="143" spans="1:4" s="4" customFormat="1" ht="27">
      <c r="A143" s="334" t="s">
        <v>270</v>
      </c>
      <c r="B143" s="335" t="s">
        <v>271</v>
      </c>
      <c r="C143" s="76" t="s">
        <v>18</v>
      </c>
      <c r="D143" s="76">
        <v>4</v>
      </c>
    </row>
    <row r="144" spans="1:4" s="4" customFormat="1" ht="27">
      <c r="A144" s="334" t="s">
        <v>272</v>
      </c>
      <c r="B144" s="335" t="s">
        <v>273</v>
      </c>
      <c r="C144" s="76" t="s">
        <v>18</v>
      </c>
      <c r="D144" s="76">
        <v>2</v>
      </c>
    </row>
    <row r="145" spans="1:4" s="4" customFormat="1">
      <c r="A145" s="336" t="s">
        <v>274</v>
      </c>
      <c r="B145" s="337" t="s">
        <v>275</v>
      </c>
      <c r="C145" s="76"/>
      <c r="D145" s="76"/>
    </row>
    <row r="146" spans="1:4" s="4" customFormat="1" ht="27">
      <c r="A146" s="334" t="s">
        <v>276</v>
      </c>
      <c r="B146" s="335" t="s">
        <v>277</v>
      </c>
      <c r="C146" s="76" t="s">
        <v>18</v>
      </c>
      <c r="D146" s="76">
        <v>45</v>
      </c>
    </row>
    <row r="147" spans="1:4" s="4" customFormat="1">
      <c r="A147" s="334" t="s">
        <v>278</v>
      </c>
      <c r="B147" s="335" t="s">
        <v>279</v>
      </c>
      <c r="C147" s="76" t="s">
        <v>18</v>
      </c>
      <c r="D147" s="76">
        <v>2</v>
      </c>
    </row>
    <row r="148" spans="1:4" s="4" customFormat="1">
      <c r="A148" s="336" t="s">
        <v>280</v>
      </c>
      <c r="B148" s="337" t="s">
        <v>281</v>
      </c>
      <c r="C148" s="76"/>
      <c r="D148" s="76"/>
    </row>
    <row r="149" spans="1:4" s="4" customFormat="1">
      <c r="A149" s="334" t="s">
        <v>282</v>
      </c>
      <c r="B149" s="335" t="s">
        <v>283</v>
      </c>
      <c r="C149" s="76" t="s">
        <v>21</v>
      </c>
      <c r="D149" s="76">
        <v>12.8</v>
      </c>
    </row>
    <row r="150" spans="1:4" s="4" customFormat="1" ht="27">
      <c r="A150" s="334" t="s">
        <v>284</v>
      </c>
      <c r="B150" s="335" t="s">
        <v>285</v>
      </c>
      <c r="C150" s="76" t="s">
        <v>21</v>
      </c>
      <c r="D150" s="76">
        <v>26.1</v>
      </c>
    </row>
    <row r="151" spans="1:4" s="4" customFormat="1">
      <c r="A151" s="336" t="s">
        <v>286</v>
      </c>
      <c r="B151" s="337" t="s">
        <v>287</v>
      </c>
      <c r="C151" s="76"/>
      <c r="D151" s="76"/>
    </row>
    <row r="152" spans="1:4" s="4" customFormat="1">
      <c r="A152" s="336" t="s">
        <v>288</v>
      </c>
      <c r="B152" s="337" t="s">
        <v>289</v>
      </c>
      <c r="C152" s="82"/>
      <c r="D152" s="82"/>
    </row>
    <row r="153" spans="1:4" s="4" customFormat="1">
      <c r="A153" s="334" t="s">
        <v>290</v>
      </c>
      <c r="B153" s="335" t="s">
        <v>291</v>
      </c>
      <c r="C153" s="76" t="s">
        <v>81</v>
      </c>
      <c r="D153" s="76">
        <v>149.07</v>
      </c>
    </row>
    <row r="154" spans="1:4" s="92" customFormat="1">
      <c r="A154" s="334" t="s">
        <v>292</v>
      </c>
      <c r="B154" s="338" t="s">
        <v>293</v>
      </c>
      <c r="C154" s="89" t="s">
        <v>81</v>
      </c>
      <c r="D154" s="94">
        <v>158.24</v>
      </c>
    </row>
    <row r="155" spans="1:4" s="4" customFormat="1">
      <c r="A155" s="336" t="s">
        <v>294</v>
      </c>
      <c r="B155" s="337" t="s">
        <v>295</v>
      </c>
      <c r="C155" s="82"/>
      <c r="D155" s="82"/>
    </row>
    <row r="156" spans="1:4" s="4" customFormat="1" ht="27">
      <c r="A156" s="334" t="s">
        <v>296</v>
      </c>
      <c r="B156" s="335" t="s">
        <v>297</v>
      </c>
      <c r="C156" s="76" t="s">
        <v>81</v>
      </c>
      <c r="D156" s="76">
        <v>48.03</v>
      </c>
    </row>
    <row r="157" spans="1:4" s="4" customFormat="1" ht="27">
      <c r="A157" s="334" t="s">
        <v>298</v>
      </c>
      <c r="B157" s="335" t="s">
        <v>299</v>
      </c>
      <c r="C157" s="76" t="s">
        <v>81</v>
      </c>
      <c r="D157" s="76">
        <v>20.22</v>
      </c>
    </row>
    <row r="158" spans="1:4" s="4" customFormat="1">
      <c r="A158" s="336" t="s">
        <v>300</v>
      </c>
      <c r="B158" s="337" t="s">
        <v>301</v>
      </c>
      <c r="C158" s="82"/>
      <c r="D158" s="82"/>
    </row>
    <row r="159" spans="1:4" s="4" customFormat="1" ht="27">
      <c r="A159" s="334" t="s">
        <v>302</v>
      </c>
      <c r="B159" s="335" t="s">
        <v>303</v>
      </c>
      <c r="C159" s="76" t="s">
        <v>81</v>
      </c>
      <c r="D159" s="76">
        <v>53.42</v>
      </c>
    </row>
    <row r="160" spans="1:4" s="4" customFormat="1" ht="16.5" thickBot="1">
      <c r="A160" s="339" t="s">
        <v>304</v>
      </c>
      <c r="B160" s="340" t="s">
        <v>305</v>
      </c>
      <c r="C160" s="59"/>
      <c r="D160" s="59"/>
    </row>
    <row r="161" spans="1:4" s="4" customFormat="1" ht="16.5" thickBot="1">
      <c r="A161" s="47" t="s">
        <v>306</v>
      </c>
      <c r="B161" s="325" t="s">
        <v>307</v>
      </c>
      <c r="C161" s="62"/>
      <c r="D161" s="62"/>
    </row>
    <row r="162" spans="1:4" s="4" customFormat="1" ht="27">
      <c r="A162" s="326" t="s">
        <v>308</v>
      </c>
      <c r="B162" s="327" t="s">
        <v>309</v>
      </c>
      <c r="C162" s="54" t="s">
        <v>18</v>
      </c>
      <c r="D162" s="54">
        <v>31</v>
      </c>
    </row>
    <row r="163" spans="1:4" s="4" customFormat="1" ht="27">
      <c r="A163" s="334" t="s">
        <v>310</v>
      </c>
      <c r="B163" s="335" t="s">
        <v>311</v>
      </c>
      <c r="C163" s="76" t="s">
        <v>18</v>
      </c>
      <c r="D163" s="76">
        <v>2</v>
      </c>
    </row>
    <row r="164" spans="1:4" s="4" customFormat="1" ht="27">
      <c r="A164" s="334" t="s">
        <v>312</v>
      </c>
      <c r="B164" s="335" t="s">
        <v>313</v>
      </c>
      <c r="C164" s="76" t="s">
        <v>18</v>
      </c>
      <c r="D164" s="76">
        <v>38</v>
      </c>
    </row>
    <row r="165" spans="1:4" s="4" customFormat="1" ht="27">
      <c r="A165" s="334" t="s">
        <v>314</v>
      </c>
      <c r="B165" s="335" t="s">
        <v>315</v>
      </c>
      <c r="C165" s="76" t="s">
        <v>18</v>
      </c>
      <c r="D165" s="76">
        <v>2</v>
      </c>
    </row>
    <row r="166" spans="1:4" s="4" customFormat="1" ht="27">
      <c r="A166" s="334" t="s">
        <v>316</v>
      </c>
      <c r="B166" s="335" t="s">
        <v>317</v>
      </c>
      <c r="C166" s="76" t="s">
        <v>18</v>
      </c>
      <c r="D166" s="76">
        <v>2</v>
      </c>
    </row>
    <row r="167" spans="1:4" s="4" customFormat="1" ht="27">
      <c r="A167" s="334" t="s">
        <v>318</v>
      </c>
      <c r="B167" s="335" t="s">
        <v>319</v>
      </c>
      <c r="C167" s="76" t="s">
        <v>18</v>
      </c>
      <c r="D167" s="76">
        <v>2</v>
      </c>
    </row>
    <row r="168" spans="1:4" s="4" customFormat="1" ht="27">
      <c r="A168" s="334" t="s">
        <v>320</v>
      </c>
      <c r="B168" s="335" t="s">
        <v>321</v>
      </c>
      <c r="C168" s="76" t="s">
        <v>18</v>
      </c>
      <c r="D168" s="76">
        <v>15</v>
      </c>
    </row>
    <row r="169" spans="1:4" s="4" customFormat="1" ht="27">
      <c r="A169" s="334" t="s">
        <v>322</v>
      </c>
      <c r="B169" s="335" t="s">
        <v>323</v>
      </c>
      <c r="C169" s="76" t="s">
        <v>18</v>
      </c>
      <c r="D169" s="76">
        <v>3</v>
      </c>
    </row>
    <row r="170" spans="1:4" s="4" customFormat="1" ht="27">
      <c r="A170" s="334" t="s">
        <v>324</v>
      </c>
      <c r="B170" s="335" t="s">
        <v>325</v>
      </c>
      <c r="C170" s="76" t="s">
        <v>18</v>
      </c>
      <c r="D170" s="76">
        <v>3</v>
      </c>
    </row>
    <row r="171" spans="1:4" s="4" customFormat="1">
      <c r="A171" s="336" t="s">
        <v>326</v>
      </c>
      <c r="B171" s="337" t="s">
        <v>327</v>
      </c>
      <c r="C171" s="76"/>
      <c r="D171" s="76"/>
    </row>
    <row r="172" spans="1:4" s="4" customFormat="1" ht="27">
      <c r="A172" s="334" t="s">
        <v>328</v>
      </c>
      <c r="B172" s="335" t="s">
        <v>329</v>
      </c>
      <c r="C172" s="76" t="s">
        <v>18</v>
      </c>
      <c r="D172" s="76">
        <v>48</v>
      </c>
    </row>
    <row r="173" spans="1:4" s="4" customFormat="1">
      <c r="A173" s="334" t="s">
        <v>330</v>
      </c>
      <c r="B173" s="335" t="s">
        <v>331</v>
      </c>
      <c r="C173" s="76" t="s">
        <v>18</v>
      </c>
      <c r="D173" s="76">
        <v>3</v>
      </c>
    </row>
    <row r="174" spans="1:4" s="4" customFormat="1" ht="27">
      <c r="A174" s="334" t="s">
        <v>332</v>
      </c>
      <c r="B174" s="335" t="s">
        <v>333</v>
      </c>
      <c r="C174" s="76" t="s">
        <v>18</v>
      </c>
      <c r="D174" s="76">
        <v>3</v>
      </c>
    </row>
    <row r="175" spans="1:4" s="4" customFormat="1">
      <c r="A175" s="334" t="s">
        <v>334</v>
      </c>
      <c r="B175" s="335" t="s">
        <v>335</v>
      </c>
      <c r="C175" s="76" t="s">
        <v>18</v>
      </c>
      <c r="D175" s="76">
        <v>33</v>
      </c>
    </row>
    <row r="176" spans="1:4" s="4" customFormat="1">
      <c r="A176" s="334" t="s">
        <v>336</v>
      </c>
      <c r="B176" s="335" t="s">
        <v>337</v>
      </c>
      <c r="C176" s="76" t="s">
        <v>18</v>
      </c>
      <c r="D176" s="76">
        <v>2</v>
      </c>
    </row>
    <row r="177" spans="1:4" s="4" customFormat="1">
      <c r="A177" s="334" t="s">
        <v>338</v>
      </c>
      <c r="B177" s="338" t="s">
        <v>339</v>
      </c>
      <c r="C177" s="76" t="s">
        <v>18</v>
      </c>
      <c r="D177" s="76">
        <v>4</v>
      </c>
    </row>
    <row r="178" spans="1:4" s="4" customFormat="1">
      <c r="A178" s="336" t="s">
        <v>340</v>
      </c>
      <c r="B178" s="337" t="s">
        <v>341</v>
      </c>
      <c r="C178" s="76"/>
      <c r="D178" s="76"/>
    </row>
    <row r="179" spans="1:4" s="4" customFormat="1">
      <c r="A179" s="334" t="s">
        <v>342</v>
      </c>
      <c r="B179" s="335" t="s">
        <v>343</v>
      </c>
      <c r="C179" s="76" t="s">
        <v>18</v>
      </c>
      <c r="D179" s="76">
        <v>2</v>
      </c>
    </row>
    <row r="180" spans="1:4" s="4" customFormat="1">
      <c r="A180" s="334" t="s">
        <v>344</v>
      </c>
      <c r="B180" s="335" t="s">
        <v>345</v>
      </c>
      <c r="C180" s="76" t="s">
        <v>18</v>
      </c>
      <c r="D180" s="76">
        <v>18</v>
      </c>
    </row>
    <row r="181" spans="1:4" s="4" customFormat="1">
      <c r="A181" s="334" t="s">
        <v>346</v>
      </c>
      <c r="B181" s="335" t="s">
        <v>347</v>
      </c>
      <c r="C181" s="76" t="s">
        <v>18</v>
      </c>
      <c r="D181" s="76">
        <v>25</v>
      </c>
    </row>
    <row r="182" spans="1:4" s="4" customFormat="1" ht="27">
      <c r="A182" s="334" t="s">
        <v>348</v>
      </c>
      <c r="B182" s="335" t="s">
        <v>349</v>
      </c>
      <c r="C182" s="76" t="s">
        <v>18</v>
      </c>
      <c r="D182" s="76">
        <v>33</v>
      </c>
    </row>
    <row r="183" spans="1:4" s="4" customFormat="1" ht="27">
      <c r="A183" s="336" t="s">
        <v>350</v>
      </c>
      <c r="B183" s="337" t="s">
        <v>351</v>
      </c>
      <c r="C183" s="82"/>
      <c r="D183" s="82"/>
    </row>
    <row r="184" spans="1:4" s="4" customFormat="1">
      <c r="A184" s="334" t="s">
        <v>352</v>
      </c>
      <c r="B184" s="335" t="s">
        <v>353</v>
      </c>
      <c r="C184" s="76" t="s">
        <v>21</v>
      </c>
      <c r="D184" s="76">
        <v>13.2</v>
      </c>
    </row>
    <row r="185" spans="1:4" s="4" customFormat="1">
      <c r="A185" s="334" t="s">
        <v>354</v>
      </c>
      <c r="B185" s="335" t="s">
        <v>355</v>
      </c>
      <c r="C185" s="76" t="s">
        <v>21</v>
      </c>
      <c r="D185" s="76">
        <v>19.489999999999998</v>
      </c>
    </row>
    <row r="186" spans="1:4" s="4" customFormat="1">
      <c r="A186" s="334" t="s">
        <v>356</v>
      </c>
      <c r="B186" s="335" t="s">
        <v>357</v>
      </c>
      <c r="C186" s="76" t="s">
        <v>21</v>
      </c>
      <c r="D186" s="76">
        <v>105.24</v>
      </c>
    </row>
    <row r="187" spans="1:4" s="4" customFormat="1">
      <c r="A187" s="219" t="s">
        <v>358</v>
      </c>
      <c r="B187" s="341" t="s">
        <v>359</v>
      </c>
      <c r="C187" s="110"/>
      <c r="D187" s="110"/>
    </row>
    <row r="188" spans="1:4" s="4" customFormat="1" ht="27">
      <c r="A188" s="334" t="s">
        <v>360</v>
      </c>
      <c r="B188" s="335" t="s">
        <v>361</v>
      </c>
      <c r="C188" s="113" t="s">
        <v>21</v>
      </c>
      <c r="D188" s="76">
        <v>320.45</v>
      </c>
    </row>
    <row r="189" spans="1:4" s="4" customFormat="1" ht="81">
      <c r="A189" s="334" t="s">
        <v>362</v>
      </c>
      <c r="B189" s="342" t="s">
        <v>363</v>
      </c>
      <c r="C189" s="76" t="s">
        <v>21</v>
      </c>
      <c r="D189" s="76">
        <v>46.11</v>
      </c>
    </row>
    <row r="190" spans="1:4" s="4" customFormat="1">
      <c r="A190" s="336" t="s">
        <v>364</v>
      </c>
      <c r="B190" s="337" t="s">
        <v>365</v>
      </c>
      <c r="C190" s="76"/>
      <c r="D190" s="76"/>
    </row>
    <row r="191" spans="1:4" s="4" customFormat="1">
      <c r="A191" s="336" t="s">
        <v>366</v>
      </c>
      <c r="B191" s="337" t="s">
        <v>367</v>
      </c>
      <c r="C191" s="76"/>
      <c r="D191" s="76"/>
    </row>
    <row r="192" spans="1:4" s="4" customFormat="1" ht="40.5">
      <c r="A192" s="334" t="s">
        <v>368</v>
      </c>
      <c r="B192" s="335" t="s">
        <v>369</v>
      </c>
      <c r="C192" s="76" t="s">
        <v>81</v>
      </c>
      <c r="D192" s="76">
        <v>57.23</v>
      </c>
    </row>
    <row r="193" spans="1:4" s="4" customFormat="1">
      <c r="A193" s="334" t="s">
        <v>370</v>
      </c>
      <c r="B193" s="335" t="s">
        <v>371</v>
      </c>
      <c r="C193" s="76" t="s">
        <v>18</v>
      </c>
      <c r="D193" s="76">
        <v>4</v>
      </c>
    </row>
    <row r="194" spans="1:4" s="4" customFormat="1">
      <c r="A194" s="336" t="s">
        <v>372</v>
      </c>
      <c r="B194" s="337" t="s">
        <v>373</v>
      </c>
      <c r="C194" s="76"/>
      <c r="D194" s="76"/>
    </row>
    <row r="195" spans="1:4" s="93" customFormat="1">
      <c r="A195" s="334" t="s">
        <v>374</v>
      </c>
      <c r="B195" s="335" t="s">
        <v>375</v>
      </c>
      <c r="C195" s="76" t="s">
        <v>18</v>
      </c>
      <c r="D195" s="76">
        <v>2</v>
      </c>
    </row>
    <row r="196" spans="1:4" s="93" customFormat="1">
      <c r="A196" s="334" t="s">
        <v>376</v>
      </c>
      <c r="B196" s="335" t="s">
        <v>377</v>
      </c>
      <c r="C196" s="76" t="s">
        <v>18</v>
      </c>
      <c r="D196" s="76">
        <v>17</v>
      </c>
    </row>
    <row r="197" spans="1:4" s="93" customFormat="1">
      <c r="A197" s="334" t="s">
        <v>378</v>
      </c>
      <c r="B197" s="335" t="s">
        <v>379</v>
      </c>
      <c r="C197" s="76" t="s">
        <v>18</v>
      </c>
      <c r="D197" s="76">
        <v>4</v>
      </c>
    </row>
    <row r="198" spans="1:4" s="93" customFormat="1">
      <c r="A198" s="334" t="s">
        <v>380</v>
      </c>
      <c r="B198" s="335" t="s">
        <v>381</v>
      </c>
      <c r="C198" s="76" t="s">
        <v>18</v>
      </c>
      <c r="D198" s="76">
        <v>1</v>
      </c>
    </row>
    <row r="199" spans="1:4" s="93" customFormat="1">
      <c r="A199" s="334" t="s">
        <v>382</v>
      </c>
      <c r="B199" s="335" t="s">
        <v>383</v>
      </c>
      <c r="C199" s="76" t="s">
        <v>18</v>
      </c>
      <c r="D199" s="76">
        <v>6</v>
      </c>
    </row>
    <row r="200" spans="1:4" s="4" customFormat="1">
      <c r="A200" s="336" t="s">
        <v>384</v>
      </c>
      <c r="B200" s="337" t="s">
        <v>385</v>
      </c>
      <c r="C200" s="76"/>
      <c r="D200" s="76"/>
    </row>
    <row r="201" spans="1:4" s="4" customFormat="1">
      <c r="A201" s="334" t="s">
        <v>386</v>
      </c>
      <c r="B201" s="335" t="s">
        <v>387</v>
      </c>
      <c r="C201" s="76" t="s">
        <v>21</v>
      </c>
      <c r="D201" s="76">
        <v>19.95</v>
      </c>
    </row>
    <row r="202" spans="1:4" s="4" customFormat="1" ht="16.5" thickBot="1">
      <c r="A202" s="334" t="s">
        <v>388</v>
      </c>
      <c r="B202" s="335" t="s">
        <v>389</v>
      </c>
      <c r="C202" s="76" t="s">
        <v>21</v>
      </c>
      <c r="D202" s="76">
        <f>3.59+4.16+13.67</f>
        <v>21.42</v>
      </c>
    </row>
    <row r="203" spans="1:4" s="4" customFormat="1" ht="16.5" thickBot="1">
      <c r="A203" s="47"/>
      <c r="B203" s="325" t="s">
        <v>22</v>
      </c>
      <c r="C203" s="49"/>
      <c r="D203" s="49"/>
    </row>
    <row r="204" spans="1:4" s="4" customFormat="1" ht="16.5" thickBot="1">
      <c r="A204" s="343"/>
      <c r="B204" s="344"/>
      <c r="C204" s="117"/>
      <c r="D204" s="117"/>
    </row>
    <row r="205" spans="1:4" s="4" customFormat="1">
      <c r="A205" s="345" t="s">
        <v>390</v>
      </c>
      <c r="B205" s="344" t="s">
        <v>391</v>
      </c>
      <c r="C205" s="117"/>
      <c r="D205" s="117"/>
    </row>
    <row r="206" spans="1:4" s="124" customFormat="1" ht="54">
      <c r="A206" s="194" t="s">
        <v>392</v>
      </c>
      <c r="B206" s="338" t="s">
        <v>393</v>
      </c>
      <c r="C206" s="121" t="s">
        <v>18</v>
      </c>
      <c r="D206" s="121">
        <v>16</v>
      </c>
    </row>
    <row r="207" spans="1:4" s="124" customFormat="1" ht="40.5">
      <c r="A207" s="194" t="s">
        <v>394</v>
      </c>
      <c r="B207" s="338" t="s">
        <v>395</v>
      </c>
      <c r="C207" s="121" t="s">
        <v>18</v>
      </c>
      <c r="D207" s="121">
        <v>2</v>
      </c>
    </row>
    <row r="208" spans="1:4" s="124" customFormat="1" ht="54">
      <c r="A208" s="194" t="s">
        <v>396</v>
      </c>
      <c r="B208" s="338" t="s">
        <v>397</v>
      </c>
      <c r="C208" s="121" t="s">
        <v>18</v>
      </c>
      <c r="D208" s="121">
        <v>3</v>
      </c>
    </row>
    <row r="209" spans="1:4" s="124" customFormat="1" ht="40.5">
      <c r="A209" s="194" t="s">
        <v>398</v>
      </c>
      <c r="B209" s="335" t="s">
        <v>399</v>
      </c>
      <c r="C209" s="121" t="s">
        <v>18</v>
      </c>
      <c r="D209" s="125">
        <v>22</v>
      </c>
    </row>
    <row r="210" spans="1:4" s="124" customFormat="1" ht="54">
      <c r="A210" s="194" t="s">
        <v>400</v>
      </c>
      <c r="B210" s="338" t="s">
        <v>401</v>
      </c>
      <c r="C210" s="121" t="s">
        <v>18</v>
      </c>
      <c r="D210" s="125">
        <v>4</v>
      </c>
    </row>
    <row r="211" spans="1:4" s="124" customFormat="1" ht="54">
      <c r="A211" s="195" t="s">
        <v>402</v>
      </c>
      <c r="B211" s="346" t="s">
        <v>403</v>
      </c>
      <c r="C211" s="128" t="s">
        <v>18</v>
      </c>
      <c r="D211" s="347">
        <v>9</v>
      </c>
    </row>
    <row r="212" spans="1:4" s="124" customFormat="1" ht="27.75" thickBot="1">
      <c r="A212" s="195" t="s">
        <v>404</v>
      </c>
      <c r="B212" s="348" t="s">
        <v>405</v>
      </c>
      <c r="C212" s="128" t="s">
        <v>18</v>
      </c>
      <c r="D212" s="131">
        <v>16</v>
      </c>
    </row>
    <row r="213" spans="1:4" s="124" customFormat="1" ht="14.25" thickBot="1">
      <c r="A213" s="133"/>
      <c r="B213" s="349" t="s">
        <v>22</v>
      </c>
      <c r="C213" s="135"/>
      <c r="D213" s="136"/>
    </row>
    <row r="214" spans="1:4" s="124" customFormat="1" ht="14.25" thickBot="1">
      <c r="A214" s="350"/>
      <c r="B214" s="351"/>
      <c r="C214" s="141"/>
      <c r="D214" s="142"/>
    </row>
    <row r="215" spans="1:4" s="4" customFormat="1" ht="16.5" thickBot="1">
      <c r="A215" s="145" t="s">
        <v>406</v>
      </c>
      <c r="B215" s="349" t="s">
        <v>407</v>
      </c>
      <c r="C215" s="146"/>
      <c r="D215" s="146"/>
    </row>
    <row r="216" spans="1:4" s="4" customFormat="1">
      <c r="A216" s="352" t="s">
        <v>408</v>
      </c>
      <c r="B216" s="353" t="s">
        <v>409</v>
      </c>
      <c r="C216" s="149"/>
      <c r="D216" s="149"/>
    </row>
    <row r="217" spans="1:4" s="4" customFormat="1">
      <c r="A217" s="194" t="s">
        <v>410</v>
      </c>
      <c r="B217" s="338" t="s">
        <v>411</v>
      </c>
      <c r="C217" s="89" t="s">
        <v>21</v>
      </c>
      <c r="D217" s="150">
        <v>155.4</v>
      </c>
    </row>
    <row r="218" spans="1:4" s="4" customFormat="1">
      <c r="A218" s="194" t="s">
        <v>412</v>
      </c>
      <c r="B218" s="335" t="s">
        <v>413</v>
      </c>
      <c r="C218" s="89" t="s">
        <v>414</v>
      </c>
      <c r="D218" s="150">
        <v>15.54</v>
      </c>
    </row>
    <row r="219" spans="1:4" s="4" customFormat="1">
      <c r="A219" s="194" t="s">
        <v>415</v>
      </c>
      <c r="B219" s="335" t="s">
        <v>416</v>
      </c>
      <c r="C219" s="89" t="s">
        <v>78</v>
      </c>
      <c r="D219" s="150">
        <v>1.02</v>
      </c>
    </row>
    <row r="220" spans="1:4" s="4" customFormat="1" ht="27">
      <c r="A220" s="194" t="s">
        <v>417</v>
      </c>
      <c r="B220" s="335" t="s">
        <v>418</v>
      </c>
      <c r="C220" s="89" t="s">
        <v>78</v>
      </c>
      <c r="D220" s="150">
        <v>17</v>
      </c>
    </row>
    <row r="221" spans="1:4" s="4" customFormat="1">
      <c r="A221" s="194" t="s">
        <v>419</v>
      </c>
      <c r="B221" s="335" t="s">
        <v>420</v>
      </c>
      <c r="C221" s="89" t="s">
        <v>421</v>
      </c>
      <c r="D221" s="150">
        <v>11</v>
      </c>
    </row>
    <row r="222" spans="1:4" s="4" customFormat="1" ht="27">
      <c r="A222" s="194" t="s">
        <v>422</v>
      </c>
      <c r="B222" s="329" t="s">
        <v>423</v>
      </c>
      <c r="C222" s="151" t="s">
        <v>421</v>
      </c>
      <c r="D222" s="152">
        <v>7.75</v>
      </c>
    </row>
    <row r="223" spans="1:4" s="4" customFormat="1" ht="27">
      <c r="A223" s="194" t="s">
        <v>424</v>
      </c>
      <c r="B223" s="335" t="s">
        <v>425</v>
      </c>
      <c r="C223" s="89" t="s">
        <v>421</v>
      </c>
      <c r="D223" s="150">
        <v>317</v>
      </c>
    </row>
    <row r="224" spans="1:4" s="4" customFormat="1">
      <c r="A224" s="354" t="s">
        <v>426</v>
      </c>
      <c r="B224" s="341" t="s">
        <v>427</v>
      </c>
      <c r="C224" s="89"/>
      <c r="D224" s="150"/>
    </row>
    <row r="225" spans="1:4" s="4" customFormat="1" ht="27">
      <c r="A225" s="194" t="s">
        <v>428</v>
      </c>
      <c r="B225" s="335" t="s">
        <v>429</v>
      </c>
      <c r="C225" s="89" t="s">
        <v>21</v>
      </c>
      <c r="D225" s="150">
        <v>302.5</v>
      </c>
    </row>
    <row r="226" spans="1:4" s="4" customFormat="1" ht="27">
      <c r="A226" s="194" t="s">
        <v>430</v>
      </c>
      <c r="B226" s="335" t="s">
        <v>418</v>
      </c>
      <c r="C226" s="89" t="s">
        <v>78</v>
      </c>
      <c r="D226" s="150">
        <v>27.7</v>
      </c>
    </row>
    <row r="227" spans="1:4" s="4" customFormat="1">
      <c r="A227" s="194" t="s">
        <v>431</v>
      </c>
      <c r="B227" s="335" t="s">
        <v>432</v>
      </c>
      <c r="C227" s="89" t="s">
        <v>421</v>
      </c>
      <c r="D227" s="150">
        <v>383</v>
      </c>
    </row>
    <row r="228" spans="1:4" s="4" customFormat="1" ht="27">
      <c r="A228" s="194" t="s">
        <v>433</v>
      </c>
      <c r="B228" s="329" t="s">
        <v>423</v>
      </c>
      <c r="C228" s="151" t="s">
        <v>421</v>
      </c>
      <c r="D228" s="152">
        <v>1417</v>
      </c>
    </row>
    <row r="229" spans="1:4" s="4" customFormat="1" ht="27.75" thickBot="1">
      <c r="A229" s="194" t="s">
        <v>434</v>
      </c>
      <c r="B229" s="329" t="s">
        <v>425</v>
      </c>
      <c r="C229" s="151" t="s">
        <v>421</v>
      </c>
      <c r="D229" s="152">
        <v>162</v>
      </c>
    </row>
    <row r="230" spans="1:4" s="4" customFormat="1" ht="16.5" thickBot="1">
      <c r="A230" s="145"/>
      <c r="B230" s="325" t="s">
        <v>22</v>
      </c>
      <c r="C230" s="154"/>
      <c r="D230" s="155"/>
    </row>
    <row r="231" spans="1:4" s="4" customFormat="1">
      <c r="A231" s="352"/>
      <c r="B231" s="327"/>
      <c r="C231" s="94"/>
      <c r="D231" s="149"/>
    </row>
    <row r="232" spans="1:4" s="124" customFormat="1" ht="13.5">
      <c r="A232" s="288">
        <v>8</v>
      </c>
      <c r="B232" s="341" t="s">
        <v>436</v>
      </c>
      <c r="C232" s="121"/>
      <c r="D232" s="157"/>
    </row>
    <row r="233" spans="1:4" s="124" customFormat="1" ht="13.5">
      <c r="A233" s="288" t="s">
        <v>437</v>
      </c>
      <c r="B233" s="341" t="s">
        <v>438</v>
      </c>
      <c r="C233" s="121"/>
      <c r="D233" s="157"/>
    </row>
    <row r="234" spans="1:4" s="124" customFormat="1" ht="27">
      <c r="A234" s="194" t="s">
        <v>439</v>
      </c>
      <c r="B234" s="338" t="s">
        <v>440</v>
      </c>
      <c r="C234" s="160" t="s">
        <v>441</v>
      </c>
      <c r="D234" s="161">
        <v>167.24</v>
      </c>
    </row>
    <row r="235" spans="1:4" s="124" customFormat="1" ht="27">
      <c r="A235" s="194" t="s">
        <v>442</v>
      </c>
      <c r="B235" s="338" t="s">
        <v>443</v>
      </c>
      <c r="C235" s="160" t="s">
        <v>441</v>
      </c>
      <c r="D235" s="161">
        <v>25.6</v>
      </c>
    </row>
    <row r="236" spans="1:4" s="124" customFormat="1" ht="27">
      <c r="A236" s="194" t="s">
        <v>444</v>
      </c>
      <c r="B236" s="338" t="s">
        <v>445</v>
      </c>
      <c r="C236" s="160" t="s">
        <v>441</v>
      </c>
      <c r="D236" s="161">
        <v>279.12</v>
      </c>
    </row>
    <row r="237" spans="1:4" s="124" customFormat="1" ht="13.5">
      <c r="A237" s="288" t="s">
        <v>446</v>
      </c>
      <c r="B237" s="341" t="s">
        <v>447</v>
      </c>
      <c r="C237" s="160"/>
      <c r="D237" s="161"/>
    </row>
    <row r="238" spans="1:4" s="162" customFormat="1" ht="27">
      <c r="A238" s="194" t="s">
        <v>448</v>
      </c>
      <c r="B238" s="338" t="s">
        <v>449</v>
      </c>
      <c r="C238" s="160" t="s">
        <v>441</v>
      </c>
      <c r="D238" s="161">
        <v>141.57</v>
      </c>
    </row>
    <row r="239" spans="1:4" s="162" customFormat="1" ht="27">
      <c r="A239" s="194" t="s">
        <v>450</v>
      </c>
      <c r="B239" s="338" t="s">
        <v>451</v>
      </c>
      <c r="C239" s="160" t="s">
        <v>441</v>
      </c>
      <c r="D239" s="161">
        <v>131.24</v>
      </c>
    </row>
    <row r="240" spans="1:4" s="162" customFormat="1" ht="13.5">
      <c r="A240" s="194" t="s">
        <v>452</v>
      </c>
      <c r="B240" s="338" t="s">
        <v>453</v>
      </c>
      <c r="C240" s="160" t="s">
        <v>441</v>
      </c>
      <c r="D240" s="161">
        <v>272.81</v>
      </c>
    </row>
    <row r="241" spans="1:4" s="124" customFormat="1" ht="13.5">
      <c r="A241" s="288" t="s">
        <v>454</v>
      </c>
      <c r="B241" s="341" t="s">
        <v>455</v>
      </c>
      <c r="C241" s="160"/>
      <c r="D241" s="161"/>
    </row>
    <row r="242" spans="1:4" s="124" customFormat="1" ht="27">
      <c r="A242" s="194" t="s">
        <v>456</v>
      </c>
      <c r="B242" s="338" t="s">
        <v>457</v>
      </c>
      <c r="C242" s="160" t="s">
        <v>10</v>
      </c>
      <c r="D242" s="161">
        <v>16</v>
      </c>
    </row>
    <row r="243" spans="1:4" s="124" customFormat="1" ht="27">
      <c r="A243" s="194" t="s">
        <v>458</v>
      </c>
      <c r="B243" s="338" t="s">
        <v>459</v>
      </c>
      <c r="C243" s="160" t="s">
        <v>10</v>
      </c>
      <c r="D243" s="161">
        <v>17</v>
      </c>
    </row>
    <row r="244" spans="1:4" s="124" customFormat="1" ht="13.5">
      <c r="A244" s="288" t="s">
        <v>460</v>
      </c>
      <c r="B244" s="341" t="s">
        <v>461</v>
      </c>
      <c r="C244" s="160"/>
      <c r="D244" s="161"/>
    </row>
    <row r="245" spans="1:4" s="124" customFormat="1" ht="13.5">
      <c r="A245" s="194" t="s">
        <v>462</v>
      </c>
      <c r="B245" s="338" t="s">
        <v>463</v>
      </c>
      <c r="C245" s="160" t="s">
        <v>10</v>
      </c>
      <c r="D245" s="161">
        <v>15</v>
      </c>
    </row>
    <row r="246" spans="1:4" s="124" customFormat="1" ht="13.5">
      <c r="A246" s="194" t="s">
        <v>464</v>
      </c>
      <c r="B246" s="338" t="s">
        <v>465</v>
      </c>
      <c r="C246" s="160" t="s">
        <v>10</v>
      </c>
      <c r="D246" s="161">
        <v>32</v>
      </c>
    </row>
    <row r="247" spans="1:4" s="124" customFormat="1" ht="13.5">
      <c r="A247" s="288" t="s">
        <v>466</v>
      </c>
      <c r="B247" s="341" t="s">
        <v>467</v>
      </c>
      <c r="C247" s="160"/>
      <c r="D247" s="161"/>
    </row>
    <row r="248" spans="1:4" s="124" customFormat="1" ht="13.5">
      <c r="A248" s="194" t="s">
        <v>468</v>
      </c>
      <c r="B248" s="355" t="s">
        <v>469</v>
      </c>
      <c r="C248" s="121" t="s">
        <v>441</v>
      </c>
      <c r="D248" s="121">
        <v>698.32</v>
      </c>
    </row>
    <row r="249" spans="1:4" s="124" customFormat="1" ht="14.25" thickBot="1">
      <c r="A249" s="195" t="s">
        <v>470</v>
      </c>
      <c r="B249" s="329" t="s">
        <v>471</v>
      </c>
      <c r="C249" s="128" t="s">
        <v>10</v>
      </c>
      <c r="D249" s="166">
        <v>52</v>
      </c>
    </row>
    <row r="250" spans="1:4" s="124" customFormat="1" ht="14.25" thickBot="1">
      <c r="A250" s="133"/>
      <c r="B250" s="325" t="s">
        <v>22</v>
      </c>
      <c r="C250" s="135"/>
      <c r="D250" s="168"/>
    </row>
    <row r="251" spans="1:4" s="124" customFormat="1" ht="13.5">
      <c r="A251" s="356"/>
      <c r="B251" s="357"/>
      <c r="C251" s="171"/>
      <c r="D251" s="172"/>
    </row>
    <row r="252" spans="1:4" s="124" customFormat="1" ht="13.5">
      <c r="A252" s="288">
        <v>9</v>
      </c>
      <c r="B252" s="341" t="s">
        <v>473</v>
      </c>
      <c r="C252" s="121"/>
      <c r="D252" s="157"/>
    </row>
    <row r="253" spans="1:4" s="124" customFormat="1" ht="13.5">
      <c r="A253" s="288" t="s">
        <v>474</v>
      </c>
      <c r="B253" s="341" t="s">
        <v>438</v>
      </c>
      <c r="C253" s="121"/>
      <c r="D253" s="157"/>
    </row>
    <row r="254" spans="1:4" s="124" customFormat="1" ht="27">
      <c r="A254" s="194" t="s">
        <v>475</v>
      </c>
      <c r="B254" s="338" t="s">
        <v>476</v>
      </c>
      <c r="C254" s="160" t="s">
        <v>441</v>
      </c>
      <c r="D254" s="161">
        <v>109.46</v>
      </c>
    </row>
    <row r="255" spans="1:4" s="124" customFormat="1" ht="27">
      <c r="A255" s="194" t="s">
        <v>477</v>
      </c>
      <c r="B255" s="338" t="s">
        <v>478</v>
      </c>
      <c r="C255" s="160" t="s">
        <v>441</v>
      </c>
      <c r="D255" s="161">
        <v>63.26</v>
      </c>
    </row>
    <row r="256" spans="1:4" s="124" customFormat="1" ht="27">
      <c r="A256" s="194" t="s">
        <v>479</v>
      </c>
      <c r="B256" s="338" t="s">
        <v>480</v>
      </c>
      <c r="C256" s="160" t="s">
        <v>441</v>
      </c>
      <c r="D256" s="161">
        <v>5.3</v>
      </c>
    </row>
    <row r="257" spans="1:4" s="124" customFormat="1" ht="27">
      <c r="A257" s="194" t="s">
        <v>481</v>
      </c>
      <c r="B257" s="338" t="s">
        <v>482</v>
      </c>
      <c r="C257" s="160" t="s">
        <v>441</v>
      </c>
      <c r="D257" s="161">
        <v>151.72</v>
      </c>
    </row>
    <row r="258" spans="1:4" s="178" customFormat="1" ht="13.5">
      <c r="A258" s="288" t="s">
        <v>483</v>
      </c>
      <c r="B258" s="341" t="s">
        <v>484</v>
      </c>
      <c r="C258" s="176"/>
      <c r="D258" s="161"/>
    </row>
    <row r="259" spans="1:4" s="178" customFormat="1" ht="27">
      <c r="A259" s="194" t="s">
        <v>485</v>
      </c>
      <c r="B259" s="338" t="s">
        <v>486</v>
      </c>
      <c r="C259" s="160" t="s">
        <v>441</v>
      </c>
      <c r="D259" s="161">
        <v>66.400000000000006</v>
      </c>
    </row>
    <row r="260" spans="1:4" s="162" customFormat="1" ht="13.5">
      <c r="A260" s="194" t="s">
        <v>487</v>
      </c>
      <c r="B260" s="338" t="s">
        <v>488</v>
      </c>
      <c r="C260" s="160" t="s">
        <v>489</v>
      </c>
      <c r="D260" s="161">
        <v>33.200000000000003</v>
      </c>
    </row>
    <row r="261" spans="1:4" s="162" customFormat="1" ht="13.5">
      <c r="A261" s="194" t="s">
        <v>490</v>
      </c>
      <c r="B261" s="338" t="s">
        <v>491</v>
      </c>
      <c r="C261" s="160" t="s">
        <v>489</v>
      </c>
      <c r="D261" s="161">
        <v>33.200000000000003</v>
      </c>
    </row>
    <row r="262" spans="1:4" s="181" customFormat="1" ht="13.5">
      <c r="A262" s="288" t="s">
        <v>492</v>
      </c>
      <c r="B262" s="341" t="s">
        <v>447</v>
      </c>
      <c r="C262" s="176"/>
      <c r="D262" s="161"/>
    </row>
    <row r="263" spans="1:4" s="162" customFormat="1" ht="27">
      <c r="A263" s="194" t="s">
        <v>493</v>
      </c>
      <c r="B263" s="338" t="s">
        <v>451</v>
      </c>
      <c r="C263" s="160" t="s">
        <v>441</v>
      </c>
      <c r="D263" s="161">
        <v>76</v>
      </c>
    </row>
    <row r="264" spans="1:4" s="181" customFormat="1" ht="27">
      <c r="A264" s="288" t="s">
        <v>494</v>
      </c>
      <c r="B264" s="341" t="s">
        <v>495</v>
      </c>
      <c r="C264" s="176"/>
      <c r="D264" s="182"/>
    </row>
    <row r="265" spans="1:4" s="124" customFormat="1" ht="13.5">
      <c r="A265" s="194" t="s">
        <v>496</v>
      </c>
      <c r="B265" s="338" t="s">
        <v>497</v>
      </c>
      <c r="C265" s="160" t="s">
        <v>498</v>
      </c>
      <c r="D265" s="161">
        <v>2</v>
      </c>
    </row>
    <row r="266" spans="1:4" s="124" customFormat="1" ht="40.5">
      <c r="A266" s="194" t="s">
        <v>499</v>
      </c>
      <c r="B266" s="338" t="s">
        <v>500</v>
      </c>
      <c r="C266" s="160" t="s">
        <v>498</v>
      </c>
      <c r="D266" s="161">
        <v>12</v>
      </c>
    </row>
    <row r="267" spans="1:4" s="124" customFormat="1" ht="13.5">
      <c r="A267" s="288" t="s">
        <v>501</v>
      </c>
      <c r="B267" s="341" t="s">
        <v>502</v>
      </c>
      <c r="C267" s="160"/>
      <c r="D267" s="161"/>
    </row>
    <row r="268" spans="1:4" s="124" customFormat="1" ht="27">
      <c r="A268" s="194" t="s">
        <v>503</v>
      </c>
      <c r="B268" s="338" t="s">
        <v>504</v>
      </c>
      <c r="C268" s="160" t="s">
        <v>498</v>
      </c>
      <c r="D268" s="161">
        <v>3</v>
      </c>
    </row>
    <row r="269" spans="1:4" s="124" customFormat="1" ht="27">
      <c r="A269" s="194" t="s">
        <v>505</v>
      </c>
      <c r="B269" s="338" t="s">
        <v>506</v>
      </c>
      <c r="C269" s="160" t="s">
        <v>498</v>
      </c>
      <c r="D269" s="161">
        <v>2</v>
      </c>
    </row>
    <row r="270" spans="1:4" s="178" customFormat="1" ht="13.5">
      <c r="A270" s="288" t="s">
        <v>507</v>
      </c>
      <c r="B270" s="341" t="s">
        <v>508</v>
      </c>
      <c r="C270" s="176"/>
      <c r="D270" s="182"/>
    </row>
    <row r="271" spans="1:4" s="124" customFormat="1" ht="27">
      <c r="A271" s="194" t="s">
        <v>509</v>
      </c>
      <c r="B271" s="338" t="s">
        <v>510</v>
      </c>
      <c r="C271" s="160" t="s">
        <v>498</v>
      </c>
      <c r="D271" s="161">
        <v>26</v>
      </c>
    </row>
    <row r="272" spans="1:4" s="124" customFormat="1" ht="27">
      <c r="A272" s="194" t="s">
        <v>511</v>
      </c>
      <c r="B272" s="346" t="s">
        <v>512</v>
      </c>
      <c r="C272" s="160" t="s">
        <v>498</v>
      </c>
      <c r="D272" s="161">
        <v>5</v>
      </c>
    </row>
    <row r="273" spans="1:4" s="124" customFormat="1" ht="13.5">
      <c r="A273" s="288" t="s">
        <v>513</v>
      </c>
      <c r="B273" s="341" t="s">
        <v>467</v>
      </c>
      <c r="C273" s="160"/>
      <c r="D273" s="161"/>
    </row>
    <row r="274" spans="1:4" s="124" customFormat="1" ht="14.25" thickBot="1">
      <c r="A274" s="195" t="s">
        <v>514</v>
      </c>
      <c r="B274" s="358" t="s">
        <v>469</v>
      </c>
      <c r="C274" s="128" t="s">
        <v>441</v>
      </c>
      <c r="D274" s="186">
        <v>365.46</v>
      </c>
    </row>
    <row r="275" spans="1:4" s="124" customFormat="1" ht="14.25" thickBot="1">
      <c r="A275" s="133"/>
      <c r="B275" s="359" t="s">
        <v>22</v>
      </c>
      <c r="C275" s="135"/>
      <c r="D275" s="188"/>
    </row>
    <row r="276" spans="1:4" s="124" customFormat="1" ht="13.5">
      <c r="A276" s="217"/>
      <c r="B276" s="360"/>
      <c r="C276" s="191"/>
      <c r="D276" s="192"/>
    </row>
    <row r="277" spans="1:4" s="124" customFormat="1" ht="13.5">
      <c r="A277" s="288">
        <v>10</v>
      </c>
      <c r="B277" s="341" t="s">
        <v>515</v>
      </c>
      <c r="C277" s="121"/>
      <c r="D277" s="121"/>
    </row>
    <row r="278" spans="1:4" s="124" customFormat="1" ht="13.5">
      <c r="A278" s="288" t="s">
        <v>516</v>
      </c>
      <c r="B278" s="341" t="s">
        <v>517</v>
      </c>
      <c r="C278" s="121"/>
      <c r="D278" s="121"/>
    </row>
    <row r="279" spans="1:4" s="124" customFormat="1" ht="40.5">
      <c r="A279" s="194" t="s">
        <v>518</v>
      </c>
      <c r="B279" s="338" t="s">
        <v>519</v>
      </c>
      <c r="C279" s="121" t="s">
        <v>10</v>
      </c>
      <c r="D279" s="121">
        <v>1</v>
      </c>
    </row>
    <row r="280" spans="1:4" s="124" customFormat="1" ht="13.5">
      <c r="A280" s="288" t="s">
        <v>520</v>
      </c>
      <c r="B280" s="341" t="s">
        <v>521</v>
      </c>
      <c r="C280" s="121"/>
      <c r="D280" s="121"/>
    </row>
    <row r="281" spans="1:4" s="162" customFormat="1" ht="40.5">
      <c r="A281" s="194" t="s">
        <v>522</v>
      </c>
      <c r="B281" s="338" t="s">
        <v>523</v>
      </c>
      <c r="C281" s="194" t="s">
        <v>10</v>
      </c>
      <c r="D281" s="194">
        <v>1</v>
      </c>
    </row>
    <row r="282" spans="1:4" s="196" customFormat="1" ht="40.5">
      <c r="A282" s="194" t="s">
        <v>524</v>
      </c>
      <c r="B282" s="338" t="s">
        <v>525</v>
      </c>
      <c r="C282" s="194" t="s">
        <v>10</v>
      </c>
      <c r="D282" s="195">
        <v>7</v>
      </c>
    </row>
    <row r="283" spans="1:4" s="196" customFormat="1" ht="13.5">
      <c r="A283" s="288" t="s">
        <v>526</v>
      </c>
      <c r="B283" s="341" t="s">
        <v>438</v>
      </c>
      <c r="C283" s="195"/>
      <c r="D283" s="197"/>
    </row>
    <row r="284" spans="1:4" s="124" customFormat="1" ht="27">
      <c r="A284" s="194" t="s">
        <v>527</v>
      </c>
      <c r="B284" s="338" t="s">
        <v>528</v>
      </c>
      <c r="C284" s="128" t="s">
        <v>441</v>
      </c>
      <c r="D284" s="128">
        <v>344.13</v>
      </c>
    </row>
    <row r="285" spans="1:4" s="124" customFormat="1" ht="13.5">
      <c r="A285" s="288" t="s">
        <v>529</v>
      </c>
      <c r="B285" s="341" t="s">
        <v>530</v>
      </c>
      <c r="C285" s="128"/>
      <c r="D285" s="128"/>
    </row>
    <row r="286" spans="1:4" s="124" customFormat="1" ht="13.5">
      <c r="A286" s="194" t="s">
        <v>531</v>
      </c>
      <c r="B286" s="338" t="s">
        <v>532</v>
      </c>
      <c r="C286" s="128" t="s">
        <v>10</v>
      </c>
      <c r="D286" s="128">
        <v>4</v>
      </c>
    </row>
    <row r="287" spans="1:4" s="124" customFormat="1" ht="13.5">
      <c r="A287" s="194" t="s">
        <v>533</v>
      </c>
      <c r="B287" s="338" t="s">
        <v>534</v>
      </c>
      <c r="C287" s="128" t="s">
        <v>10</v>
      </c>
      <c r="D287" s="128">
        <v>2</v>
      </c>
    </row>
    <row r="288" spans="1:4" s="124" customFormat="1" ht="13.5">
      <c r="A288" s="288" t="s">
        <v>535</v>
      </c>
      <c r="B288" s="341" t="s">
        <v>536</v>
      </c>
      <c r="C288" s="128"/>
      <c r="D288" s="128"/>
    </row>
    <row r="289" spans="1:5" s="124" customFormat="1" ht="13.5">
      <c r="A289" s="194" t="s">
        <v>537</v>
      </c>
      <c r="B289" s="338" t="s">
        <v>538</v>
      </c>
      <c r="C289" s="128" t="s">
        <v>10</v>
      </c>
      <c r="D289" s="128">
        <v>1</v>
      </c>
    </row>
    <row r="290" spans="1:5" s="124" customFormat="1" ht="13.5">
      <c r="A290" s="194" t="s">
        <v>539</v>
      </c>
      <c r="B290" s="338" t="s">
        <v>540</v>
      </c>
      <c r="C290" s="128" t="s">
        <v>10</v>
      </c>
      <c r="D290" s="128">
        <v>1</v>
      </c>
    </row>
    <row r="291" spans="1:5" s="124" customFormat="1" ht="13.5">
      <c r="A291" s="194" t="s">
        <v>541</v>
      </c>
      <c r="B291" s="338" t="s">
        <v>542</v>
      </c>
      <c r="C291" s="128" t="s">
        <v>10</v>
      </c>
      <c r="D291" s="128">
        <v>1</v>
      </c>
    </row>
    <row r="292" spans="1:5" s="124" customFormat="1" ht="13.5">
      <c r="A292" s="288" t="s">
        <v>543</v>
      </c>
      <c r="B292" s="341" t="s">
        <v>544</v>
      </c>
      <c r="C292" s="198"/>
      <c r="D292" s="121"/>
    </row>
    <row r="293" spans="1:5" s="124" customFormat="1" ht="27">
      <c r="A293" s="194" t="s">
        <v>545</v>
      </c>
      <c r="B293" s="338" t="s">
        <v>546</v>
      </c>
      <c r="C293" s="128" t="s">
        <v>10</v>
      </c>
      <c r="D293" s="121">
        <v>228</v>
      </c>
    </row>
    <row r="294" spans="1:5" s="124" customFormat="1" ht="13.5">
      <c r="A294" s="288" t="s">
        <v>547</v>
      </c>
      <c r="B294" s="361" t="s">
        <v>548</v>
      </c>
      <c r="C294" s="128"/>
      <c r="D294" s="128"/>
    </row>
    <row r="295" spans="1:5" s="124" customFormat="1" ht="27">
      <c r="A295" s="194" t="s">
        <v>549</v>
      </c>
      <c r="B295" s="362" t="s">
        <v>550</v>
      </c>
      <c r="C295" s="128" t="s">
        <v>441</v>
      </c>
      <c r="D295" s="128">
        <v>391.8</v>
      </c>
    </row>
    <row r="296" spans="1:5" s="124" customFormat="1" ht="27">
      <c r="A296" s="194" t="s">
        <v>551</v>
      </c>
      <c r="B296" s="355" t="s">
        <v>552</v>
      </c>
      <c r="C296" s="198" t="s">
        <v>441</v>
      </c>
      <c r="D296" s="121">
        <v>87.55</v>
      </c>
    </row>
    <row r="297" spans="1:5" s="124" customFormat="1" ht="27">
      <c r="A297" s="194" t="s">
        <v>553</v>
      </c>
      <c r="B297" s="355" t="s">
        <v>554</v>
      </c>
      <c r="C297" s="198" t="s">
        <v>441</v>
      </c>
      <c r="D297" s="121">
        <v>33.56</v>
      </c>
    </row>
    <row r="298" spans="1:5" s="124" customFormat="1" ht="27">
      <c r="A298" s="194" t="s">
        <v>555</v>
      </c>
      <c r="B298" s="355" t="s">
        <v>556</v>
      </c>
      <c r="C298" s="198" t="s">
        <v>441</v>
      </c>
      <c r="D298" s="121">
        <v>4.5999999999999996</v>
      </c>
    </row>
    <row r="299" spans="1:5" s="124" customFormat="1" ht="27">
      <c r="A299" s="194" t="s">
        <v>557</v>
      </c>
      <c r="B299" s="363" t="s">
        <v>528</v>
      </c>
      <c r="C299" s="198" t="s">
        <v>441</v>
      </c>
      <c r="D299" s="121">
        <v>344.21</v>
      </c>
    </row>
    <row r="300" spans="1:5" s="124" customFormat="1" ht="27">
      <c r="A300" s="194" t="s">
        <v>558</v>
      </c>
      <c r="B300" s="355" t="s">
        <v>559</v>
      </c>
      <c r="C300" s="198" t="s">
        <v>441</v>
      </c>
      <c r="D300" s="121">
        <v>95.65</v>
      </c>
    </row>
    <row r="301" spans="1:5" s="124" customFormat="1" ht="27">
      <c r="A301" s="194" t="s">
        <v>560</v>
      </c>
      <c r="B301" s="355" t="s">
        <v>561</v>
      </c>
      <c r="C301" s="198" t="s">
        <v>441</v>
      </c>
      <c r="D301" s="121">
        <v>254.59</v>
      </c>
    </row>
    <row r="302" spans="1:5" s="124" customFormat="1" ht="13.5">
      <c r="A302" s="194" t="s">
        <v>562</v>
      </c>
      <c r="B302" s="363" t="s">
        <v>563</v>
      </c>
      <c r="C302" s="198" t="s">
        <v>10</v>
      </c>
      <c r="D302" s="121">
        <v>2</v>
      </c>
    </row>
    <row r="303" spans="1:5" s="124" customFormat="1" ht="13.5">
      <c r="A303" s="288" t="s">
        <v>564</v>
      </c>
      <c r="B303" s="364" t="s">
        <v>565</v>
      </c>
      <c r="C303" s="198"/>
      <c r="D303" s="121"/>
      <c r="E303" s="203"/>
    </row>
    <row r="304" spans="1:5" s="162" customFormat="1" ht="14.25" thickBot="1">
      <c r="A304" s="206" t="s">
        <v>566</v>
      </c>
      <c r="B304" s="365" t="s">
        <v>567</v>
      </c>
      <c r="C304" s="206" t="s">
        <v>10</v>
      </c>
      <c r="D304" s="195">
        <v>6</v>
      </c>
      <c r="E304" s="208"/>
    </row>
    <row r="305" spans="1:5" s="162" customFormat="1" ht="14.25" thickBot="1">
      <c r="A305" s="209"/>
      <c r="B305" s="366" t="s">
        <v>22</v>
      </c>
      <c r="C305" s="211"/>
      <c r="D305" s="212"/>
      <c r="E305" s="208"/>
    </row>
    <row r="306" spans="1:5" s="162" customFormat="1" ht="13.5">
      <c r="A306" s="216"/>
      <c r="B306" s="367"/>
      <c r="C306" s="216"/>
      <c r="D306" s="217"/>
      <c r="E306" s="208"/>
    </row>
    <row r="307" spans="1:5" s="223" customFormat="1" ht="13.5">
      <c r="A307" s="219">
        <v>11</v>
      </c>
      <c r="B307" s="341" t="s">
        <v>568</v>
      </c>
      <c r="C307" s="219"/>
      <c r="D307" s="220"/>
    </row>
    <row r="308" spans="1:5" s="223" customFormat="1" ht="27">
      <c r="A308" s="219" t="s">
        <v>569</v>
      </c>
      <c r="B308" s="341" t="s">
        <v>570</v>
      </c>
      <c r="C308" s="224"/>
      <c r="D308" s="220"/>
    </row>
    <row r="309" spans="1:5" s="223" customFormat="1" ht="54">
      <c r="A309" s="243" t="s">
        <v>571</v>
      </c>
      <c r="B309" s="338" t="s">
        <v>572</v>
      </c>
      <c r="C309" s="89" t="s">
        <v>18</v>
      </c>
      <c r="D309" s="227">
        <v>5</v>
      </c>
    </row>
    <row r="310" spans="1:5" s="223" customFormat="1" ht="54">
      <c r="A310" s="243" t="s">
        <v>573</v>
      </c>
      <c r="B310" s="338" t="s">
        <v>574</v>
      </c>
      <c r="C310" s="89" t="s">
        <v>18</v>
      </c>
      <c r="D310" s="227">
        <v>23</v>
      </c>
    </row>
    <row r="311" spans="1:5" s="223" customFormat="1" ht="54">
      <c r="A311" s="243" t="s">
        <v>575</v>
      </c>
      <c r="B311" s="338" t="s">
        <v>576</v>
      </c>
      <c r="C311" s="89" t="s">
        <v>18</v>
      </c>
      <c r="D311" s="227">
        <v>3</v>
      </c>
    </row>
    <row r="312" spans="1:5" s="223" customFormat="1" ht="54">
      <c r="A312" s="243" t="s">
        <v>577</v>
      </c>
      <c r="B312" s="338" t="s">
        <v>578</v>
      </c>
      <c r="C312" s="89" t="s">
        <v>18</v>
      </c>
      <c r="D312" s="227">
        <v>2</v>
      </c>
    </row>
    <row r="313" spans="1:5" s="223" customFormat="1" ht="54">
      <c r="A313" s="243" t="s">
        <v>579</v>
      </c>
      <c r="B313" s="338" t="s">
        <v>580</v>
      </c>
      <c r="C313" s="89" t="s">
        <v>18</v>
      </c>
      <c r="D313" s="227">
        <v>2</v>
      </c>
    </row>
    <row r="314" spans="1:5" s="223" customFormat="1" ht="54">
      <c r="A314" s="243" t="s">
        <v>581</v>
      </c>
      <c r="B314" s="338" t="s">
        <v>582</v>
      </c>
      <c r="C314" s="89" t="s">
        <v>18</v>
      </c>
      <c r="D314" s="227">
        <v>2</v>
      </c>
    </row>
    <row r="315" spans="1:5" s="223" customFormat="1" ht="67.5">
      <c r="A315" s="243" t="s">
        <v>583</v>
      </c>
      <c r="B315" s="368" t="s">
        <v>584</v>
      </c>
      <c r="C315" s="89" t="s">
        <v>18</v>
      </c>
      <c r="D315" s="227">
        <v>3</v>
      </c>
    </row>
    <row r="316" spans="1:5" s="223" customFormat="1" ht="27">
      <c r="A316" s="219" t="s">
        <v>585</v>
      </c>
      <c r="B316" s="341" t="s">
        <v>586</v>
      </c>
      <c r="C316" s="224"/>
      <c r="D316" s="227"/>
    </row>
    <row r="317" spans="1:5" s="230" customFormat="1" ht="13.5">
      <c r="A317" s="243" t="s">
        <v>587</v>
      </c>
      <c r="B317" s="338" t="s">
        <v>588</v>
      </c>
      <c r="C317" s="89" t="s">
        <v>18</v>
      </c>
      <c r="D317" s="227">
        <v>162</v>
      </c>
    </row>
    <row r="318" spans="1:5" s="230" customFormat="1" ht="13.5">
      <c r="A318" s="243" t="s">
        <v>589</v>
      </c>
      <c r="B318" s="338" t="s">
        <v>590</v>
      </c>
      <c r="C318" s="89" t="s">
        <v>18</v>
      </c>
      <c r="D318" s="227">
        <v>1</v>
      </c>
    </row>
    <row r="319" spans="1:5" s="230" customFormat="1" ht="13.5">
      <c r="A319" s="243" t="s">
        <v>591</v>
      </c>
      <c r="B319" s="338" t="s">
        <v>592</v>
      </c>
      <c r="C319" s="89" t="s">
        <v>18</v>
      </c>
      <c r="D319" s="227">
        <v>3</v>
      </c>
    </row>
    <row r="320" spans="1:5" s="230" customFormat="1" ht="13.5">
      <c r="A320" s="243" t="s">
        <v>593</v>
      </c>
      <c r="B320" s="338" t="s">
        <v>594</v>
      </c>
      <c r="C320" s="89" t="s">
        <v>18</v>
      </c>
      <c r="D320" s="227">
        <v>1</v>
      </c>
    </row>
    <row r="321" spans="1:4" s="230" customFormat="1" ht="13.5">
      <c r="A321" s="243" t="s">
        <v>595</v>
      </c>
      <c r="B321" s="338" t="s">
        <v>596</v>
      </c>
      <c r="C321" s="89" t="s">
        <v>18</v>
      </c>
      <c r="D321" s="227">
        <v>7</v>
      </c>
    </row>
    <row r="322" spans="1:4" s="230" customFormat="1" ht="13.5">
      <c r="A322" s="243" t="s">
        <v>597</v>
      </c>
      <c r="B322" s="338" t="s">
        <v>598</v>
      </c>
      <c r="C322" s="89" t="s">
        <v>18</v>
      </c>
      <c r="D322" s="227">
        <v>1</v>
      </c>
    </row>
    <row r="323" spans="1:4" s="230" customFormat="1" ht="13.5">
      <c r="A323" s="243" t="s">
        <v>599</v>
      </c>
      <c r="B323" s="338" t="s">
        <v>600</v>
      </c>
      <c r="C323" s="89" t="s">
        <v>18</v>
      </c>
      <c r="D323" s="227">
        <v>2</v>
      </c>
    </row>
    <row r="324" spans="1:4" s="230" customFormat="1" ht="13.5">
      <c r="A324" s="219" t="s">
        <v>601</v>
      </c>
      <c r="B324" s="341" t="s">
        <v>602</v>
      </c>
      <c r="C324" s="224"/>
      <c r="D324" s="227"/>
    </row>
    <row r="325" spans="1:4" s="231" customFormat="1" ht="27">
      <c r="A325" s="243" t="s">
        <v>603</v>
      </c>
      <c r="B325" s="335" t="s">
        <v>604</v>
      </c>
      <c r="C325" s="89" t="s">
        <v>18</v>
      </c>
      <c r="D325" s="227">
        <v>267</v>
      </c>
    </row>
    <row r="326" spans="1:4" s="231" customFormat="1" ht="40.5">
      <c r="A326" s="243" t="s">
        <v>605</v>
      </c>
      <c r="B326" s="368" t="s">
        <v>606</v>
      </c>
      <c r="C326" s="89" t="s">
        <v>18</v>
      </c>
      <c r="D326" s="227">
        <v>152</v>
      </c>
    </row>
    <row r="327" spans="1:4" s="231" customFormat="1" ht="13.5">
      <c r="A327" s="243" t="s">
        <v>607</v>
      </c>
      <c r="B327" s="338" t="s">
        <v>608</v>
      </c>
      <c r="C327" s="89" t="s">
        <v>609</v>
      </c>
      <c r="D327" s="227">
        <v>413</v>
      </c>
    </row>
    <row r="328" spans="1:4" s="231" customFormat="1" ht="13.5">
      <c r="A328" s="219" t="s">
        <v>610</v>
      </c>
      <c r="B328" s="341" t="s">
        <v>611</v>
      </c>
      <c r="C328" s="224"/>
      <c r="D328" s="227"/>
    </row>
    <row r="329" spans="1:4" s="231" customFormat="1" ht="27">
      <c r="A329" s="243" t="s">
        <v>612</v>
      </c>
      <c r="B329" s="335" t="s">
        <v>613</v>
      </c>
      <c r="C329" s="89" t="s">
        <v>18</v>
      </c>
      <c r="D329" s="227">
        <v>47</v>
      </c>
    </row>
    <row r="330" spans="1:4" s="231" customFormat="1" ht="27">
      <c r="A330" s="243" t="s">
        <v>614</v>
      </c>
      <c r="B330" s="335" t="s">
        <v>615</v>
      </c>
      <c r="C330" s="89" t="s">
        <v>18</v>
      </c>
      <c r="D330" s="227">
        <v>22</v>
      </c>
    </row>
    <row r="331" spans="1:4" s="231" customFormat="1" ht="27">
      <c r="A331" s="243" t="s">
        <v>616</v>
      </c>
      <c r="B331" s="335" t="s">
        <v>617</v>
      </c>
      <c r="C331" s="89" t="s">
        <v>18</v>
      </c>
      <c r="D331" s="227">
        <v>4</v>
      </c>
    </row>
    <row r="332" spans="1:4" s="231" customFormat="1" ht="27">
      <c r="A332" s="243" t="s">
        <v>618</v>
      </c>
      <c r="B332" s="335" t="s">
        <v>619</v>
      </c>
      <c r="C332" s="89" t="s">
        <v>18</v>
      </c>
      <c r="D332" s="227">
        <v>10</v>
      </c>
    </row>
    <row r="333" spans="1:4" s="231" customFormat="1" ht="13.5">
      <c r="A333" s="219" t="s">
        <v>620</v>
      </c>
      <c r="B333" s="341" t="s">
        <v>621</v>
      </c>
      <c r="C333" s="224"/>
      <c r="D333" s="227"/>
    </row>
    <row r="334" spans="1:4" s="230" customFormat="1" ht="54">
      <c r="A334" s="243" t="s">
        <v>622</v>
      </c>
      <c r="B334" s="338" t="s">
        <v>623</v>
      </c>
      <c r="C334" s="89" t="s">
        <v>18</v>
      </c>
      <c r="D334" s="227">
        <v>20</v>
      </c>
    </row>
    <row r="335" spans="1:4" s="231" customFormat="1" ht="54">
      <c r="A335" s="243" t="s">
        <v>624</v>
      </c>
      <c r="B335" s="338" t="s">
        <v>625</v>
      </c>
      <c r="C335" s="89" t="s">
        <v>18</v>
      </c>
      <c r="D335" s="227">
        <v>369</v>
      </c>
    </row>
    <row r="336" spans="1:4" s="231" customFormat="1" ht="54">
      <c r="A336" s="243" t="s">
        <v>626</v>
      </c>
      <c r="B336" s="338" t="s">
        <v>627</v>
      </c>
      <c r="C336" s="89" t="s">
        <v>18</v>
      </c>
      <c r="D336" s="227">
        <v>37</v>
      </c>
    </row>
    <row r="337" spans="1:4" s="230" customFormat="1" ht="27">
      <c r="A337" s="219" t="s">
        <v>628</v>
      </c>
      <c r="B337" s="341" t="s">
        <v>629</v>
      </c>
      <c r="C337" s="89"/>
      <c r="D337" s="227"/>
    </row>
    <row r="338" spans="1:4" s="230" customFormat="1" ht="27">
      <c r="A338" s="243" t="s">
        <v>630</v>
      </c>
      <c r="B338" s="338" t="s">
        <v>631</v>
      </c>
      <c r="C338" s="89" t="s">
        <v>81</v>
      </c>
      <c r="D338" s="227">
        <v>75</v>
      </c>
    </row>
    <row r="339" spans="1:4" s="230" customFormat="1" ht="27">
      <c r="A339" s="243" t="s">
        <v>632</v>
      </c>
      <c r="B339" s="338" t="s">
        <v>633</v>
      </c>
      <c r="C339" s="89" t="s">
        <v>81</v>
      </c>
      <c r="D339" s="227">
        <v>75</v>
      </c>
    </row>
    <row r="340" spans="1:4" s="230" customFormat="1" ht="27">
      <c r="A340" s="243" t="s">
        <v>634</v>
      </c>
      <c r="B340" s="338" t="s">
        <v>635</v>
      </c>
      <c r="C340" s="89" t="s">
        <v>636</v>
      </c>
      <c r="D340" s="227">
        <v>2</v>
      </c>
    </row>
    <row r="341" spans="1:4" s="230" customFormat="1" ht="27">
      <c r="A341" s="243" t="s">
        <v>637</v>
      </c>
      <c r="B341" s="338" t="s">
        <v>638</v>
      </c>
      <c r="C341" s="89" t="s">
        <v>636</v>
      </c>
      <c r="D341" s="227">
        <v>2</v>
      </c>
    </row>
    <row r="342" spans="1:4" s="230" customFormat="1" ht="27">
      <c r="A342" s="243" t="s">
        <v>639</v>
      </c>
      <c r="B342" s="338" t="s">
        <v>640</v>
      </c>
      <c r="C342" s="89" t="s">
        <v>636</v>
      </c>
      <c r="D342" s="227">
        <v>1</v>
      </c>
    </row>
    <row r="343" spans="1:4" s="230" customFormat="1" ht="27">
      <c r="A343" s="243" t="s">
        <v>641</v>
      </c>
      <c r="B343" s="338" t="s">
        <v>642</v>
      </c>
      <c r="C343" s="89" t="s">
        <v>636</v>
      </c>
      <c r="D343" s="227">
        <v>2</v>
      </c>
    </row>
    <row r="344" spans="1:4" s="230" customFormat="1" ht="27">
      <c r="A344" s="243" t="s">
        <v>643</v>
      </c>
      <c r="B344" s="338" t="s">
        <v>644</v>
      </c>
      <c r="C344" s="89" t="s">
        <v>636</v>
      </c>
      <c r="D344" s="227">
        <v>1</v>
      </c>
    </row>
    <row r="345" spans="1:4" s="230" customFormat="1" ht="27">
      <c r="A345" s="243" t="s">
        <v>645</v>
      </c>
      <c r="B345" s="338" t="s">
        <v>646</v>
      </c>
      <c r="C345" s="89" t="s">
        <v>636</v>
      </c>
      <c r="D345" s="227">
        <v>1</v>
      </c>
    </row>
    <row r="346" spans="1:4" s="230" customFormat="1" ht="27">
      <c r="A346" s="243" t="s">
        <v>647</v>
      </c>
      <c r="B346" s="338" t="s">
        <v>648</v>
      </c>
      <c r="C346" s="89" t="s">
        <v>636</v>
      </c>
      <c r="D346" s="227">
        <v>1</v>
      </c>
    </row>
    <row r="347" spans="1:4" s="230" customFormat="1" ht="13.5">
      <c r="A347" s="243" t="s">
        <v>649</v>
      </c>
      <c r="B347" s="338" t="s">
        <v>650</v>
      </c>
      <c r="C347" s="89" t="s">
        <v>10</v>
      </c>
      <c r="D347" s="227">
        <v>127</v>
      </c>
    </row>
    <row r="348" spans="1:4" s="230" customFormat="1" ht="27">
      <c r="A348" s="243" t="s">
        <v>651</v>
      </c>
      <c r="B348" s="338" t="s">
        <v>652</v>
      </c>
      <c r="C348" s="89" t="s">
        <v>10</v>
      </c>
      <c r="D348" s="227">
        <v>127</v>
      </c>
    </row>
    <row r="349" spans="1:4" s="230" customFormat="1" ht="13.5">
      <c r="A349" s="243" t="s">
        <v>653</v>
      </c>
      <c r="B349" s="338" t="s">
        <v>654</v>
      </c>
      <c r="C349" s="89" t="s">
        <v>10</v>
      </c>
      <c r="D349" s="227">
        <v>127</v>
      </c>
    </row>
    <row r="350" spans="1:4" s="230" customFormat="1" ht="27">
      <c r="A350" s="243" t="s">
        <v>655</v>
      </c>
      <c r="B350" s="338" t="s">
        <v>656</v>
      </c>
      <c r="C350" s="89" t="s">
        <v>81</v>
      </c>
      <c r="D350" s="227">
        <v>4</v>
      </c>
    </row>
    <row r="351" spans="1:4" s="230" customFormat="1" ht="27">
      <c r="A351" s="243" t="s">
        <v>657</v>
      </c>
      <c r="B351" s="338" t="s">
        <v>658</v>
      </c>
      <c r="C351" s="89" t="s">
        <v>81</v>
      </c>
      <c r="D351" s="227">
        <v>4</v>
      </c>
    </row>
    <row r="352" spans="1:4" s="230" customFormat="1" ht="27">
      <c r="A352" s="243" t="s">
        <v>659</v>
      </c>
      <c r="B352" s="338" t="s">
        <v>660</v>
      </c>
      <c r="C352" s="89" t="s">
        <v>81</v>
      </c>
      <c r="D352" s="227">
        <v>48</v>
      </c>
    </row>
    <row r="353" spans="1:4" s="230" customFormat="1" ht="27">
      <c r="A353" s="243" t="s">
        <v>661</v>
      </c>
      <c r="B353" s="338" t="s">
        <v>662</v>
      </c>
      <c r="C353" s="89" t="s">
        <v>81</v>
      </c>
      <c r="D353" s="227">
        <v>48</v>
      </c>
    </row>
    <row r="354" spans="1:4" s="230" customFormat="1" ht="27">
      <c r="A354" s="243" t="s">
        <v>663</v>
      </c>
      <c r="B354" s="338" t="s">
        <v>664</v>
      </c>
      <c r="C354" s="89" t="s">
        <v>10</v>
      </c>
      <c r="D354" s="227">
        <v>1</v>
      </c>
    </row>
    <row r="355" spans="1:4" s="230" customFormat="1" ht="27">
      <c r="A355" s="243" t="s">
        <v>665</v>
      </c>
      <c r="B355" s="338" t="s">
        <v>666</v>
      </c>
      <c r="C355" s="89" t="s">
        <v>10</v>
      </c>
      <c r="D355" s="227">
        <v>3</v>
      </c>
    </row>
    <row r="356" spans="1:4" s="230" customFormat="1" ht="27">
      <c r="A356" s="243" t="s">
        <v>667</v>
      </c>
      <c r="B356" s="338" t="s">
        <v>668</v>
      </c>
      <c r="C356" s="89" t="s">
        <v>636</v>
      </c>
      <c r="D356" s="227">
        <v>1</v>
      </c>
    </row>
    <row r="357" spans="1:4" s="230" customFormat="1" ht="27">
      <c r="A357" s="243" t="s">
        <v>669</v>
      </c>
      <c r="B357" s="338" t="s">
        <v>670</v>
      </c>
      <c r="C357" s="89" t="s">
        <v>81</v>
      </c>
      <c r="D357" s="227">
        <v>228.6</v>
      </c>
    </row>
    <row r="358" spans="1:4" s="230" customFormat="1" ht="27">
      <c r="A358" s="243" t="s">
        <v>671</v>
      </c>
      <c r="B358" s="338" t="s">
        <v>672</v>
      </c>
      <c r="C358" s="89" t="s">
        <v>81</v>
      </c>
      <c r="D358" s="227">
        <v>228.6</v>
      </c>
    </row>
    <row r="359" spans="1:4" s="230" customFormat="1" ht="27">
      <c r="A359" s="243" t="s">
        <v>673</v>
      </c>
      <c r="B359" s="338" t="s">
        <v>674</v>
      </c>
      <c r="C359" s="89" t="s">
        <v>636</v>
      </c>
      <c r="D359" s="227">
        <v>1</v>
      </c>
    </row>
    <row r="360" spans="1:4" s="230" customFormat="1" ht="27">
      <c r="A360" s="243" t="s">
        <v>675</v>
      </c>
      <c r="B360" s="338" t="s">
        <v>676</v>
      </c>
      <c r="C360" s="89" t="s">
        <v>636</v>
      </c>
      <c r="D360" s="227">
        <v>5</v>
      </c>
    </row>
    <row r="361" spans="1:4" s="230" customFormat="1" ht="27">
      <c r="A361" s="243" t="s">
        <v>677</v>
      </c>
      <c r="B361" s="338" t="s">
        <v>678</v>
      </c>
      <c r="C361" s="89" t="s">
        <v>636</v>
      </c>
      <c r="D361" s="227">
        <v>4</v>
      </c>
    </row>
    <row r="362" spans="1:4" s="230" customFormat="1" ht="27">
      <c r="A362" s="243" t="s">
        <v>679</v>
      </c>
      <c r="B362" s="338" t="s">
        <v>680</v>
      </c>
      <c r="C362" s="89" t="s">
        <v>636</v>
      </c>
      <c r="D362" s="227">
        <v>1</v>
      </c>
    </row>
    <row r="363" spans="1:4" s="230" customFormat="1" ht="27">
      <c r="A363" s="243" t="s">
        <v>681</v>
      </c>
      <c r="B363" s="338" t="s">
        <v>682</v>
      </c>
      <c r="C363" s="89" t="s">
        <v>636</v>
      </c>
      <c r="D363" s="227">
        <v>5</v>
      </c>
    </row>
    <row r="364" spans="1:4" s="230" customFormat="1" ht="27">
      <c r="A364" s="243" t="s">
        <v>683</v>
      </c>
      <c r="B364" s="338" t="s">
        <v>684</v>
      </c>
      <c r="C364" s="89" t="s">
        <v>81</v>
      </c>
      <c r="D364" s="227">
        <v>1245.5</v>
      </c>
    </row>
    <row r="365" spans="1:4" s="230" customFormat="1" ht="13.5">
      <c r="A365" s="243" t="s">
        <v>685</v>
      </c>
      <c r="B365" s="338" t="s">
        <v>686</v>
      </c>
      <c r="C365" s="89" t="s">
        <v>636</v>
      </c>
      <c r="D365" s="227">
        <v>834</v>
      </c>
    </row>
    <row r="366" spans="1:4" s="230" customFormat="1" ht="13.5">
      <c r="A366" s="243" t="s">
        <v>687</v>
      </c>
      <c r="B366" s="338" t="s">
        <v>688</v>
      </c>
      <c r="C366" s="89" t="s">
        <v>636</v>
      </c>
      <c r="D366" s="227">
        <v>1641</v>
      </c>
    </row>
    <row r="367" spans="1:4" s="230" customFormat="1" ht="13.5">
      <c r="A367" s="243" t="s">
        <v>689</v>
      </c>
      <c r="B367" s="338" t="s">
        <v>690</v>
      </c>
      <c r="C367" s="89" t="s">
        <v>636</v>
      </c>
      <c r="D367" s="227">
        <v>833</v>
      </c>
    </row>
    <row r="368" spans="1:4" s="230" customFormat="1" ht="13.5">
      <c r="A368" s="243" t="s">
        <v>691</v>
      </c>
      <c r="B368" s="338" t="s">
        <v>692</v>
      </c>
      <c r="C368" s="89" t="s">
        <v>636</v>
      </c>
      <c r="D368" s="227">
        <v>244</v>
      </c>
    </row>
    <row r="369" spans="1:4" s="230" customFormat="1" ht="13.5">
      <c r="A369" s="243" t="s">
        <v>693</v>
      </c>
      <c r="B369" s="338" t="s">
        <v>694</v>
      </c>
      <c r="C369" s="89" t="s">
        <v>636</v>
      </c>
      <c r="D369" s="227">
        <v>828</v>
      </c>
    </row>
    <row r="370" spans="1:4" s="230" customFormat="1" ht="13.5">
      <c r="A370" s="243" t="s">
        <v>695</v>
      </c>
      <c r="B370" s="338" t="s">
        <v>696</v>
      </c>
      <c r="C370" s="89" t="s">
        <v>636</v>
      </c>
      <c r="D370" s="227">
        <v>758</v>
      </c>
    </row>
    <row r="371" spans="1:4" s="230" customFormat="1" ht="13.5">
      <c r="A371" s="243" t="s">
        <v>697</v>
      </c>
      <c r="B371" s="338" t="s">
        <v>698</v>
      </c>
      <c r="C371" s="89" t="s">
        <v>636</v>
      </c>
      <c r="D371" s="227">
        <v>289</v>
      </c>
    </row>
    <row r="372" spans="1:4" s="230" customFormat="1" ht="13.5">
      <c r="A372" s="243" t="s">
        <v>699</v>
      </c>
      <c r="B372" s="338" t="s">
        <v>700</v>
      </c>
      <c r="C372" s="89" t="s">
        <v>636</v>
      </c>
      <c r="D372" s="227">
        <v>468</v>
      </c>
    </row>
    <row r="373" spans="1:4" s="230" customFormat="1" ht="13.5">
      <c r="A373" s="243" t="s">
        <v>701</v>
      </c>
      <c r="B373" s="338" t="s">
        <v>702</v>
      </c>
      <c r="C373" s="89" t="s">
        <v>636</v>
      </c>
      <c r="D373" s="227">
        <v>412</v>
      </c>
    </row>
    <row r="374" spans="1:4" s="230" customFormat="1" ht="13.5">
      <c r="A374" s="243" t="s">
        <v>703</v>
      </c>
      <c r="B374" s="338" t="s">
        <v>704</v>
      </c>
      <c r="C374" s="89" t="s">
        <v>636</v>
      </c>
      <c r="D374" s="227">
        <v>288</v>
      </c>
    </row>
    <row r="375" spans="1:4" s="230" customFormat="1" ht="13.5">
      <c r="A375" s="243" t="s">
        <v>705</v>
      </c>
      <c r="B375" s="338" t="s">
        <v>706</v>
      </c>
      <c r="C375" s="89" t="s">
        <v>81</v>
      </c>
      <c r="D375" s="227">
        <v>453.65</v>
      </c>
    </row>
    <row r="376" spans="1:4" s="230" customFormat="1" ht="13.5">
      <c r="A376" s="243" t="s">
        <v>707</v>
      </c>
      <c r="B376" s="338" t="s">
        <v>708</v>
      </c>
      <c r="C376" s="89" t="s">
        <v>81</v>
      </c>
      <c r="D376" s="227">
        <v>54</v>
      </c>
    </row>
    <row r="377" spans="1:4" s="230" customFormat="1" ht="13.5">
      <c r="A377" s="243" t="s">
        <v>709</v>
      </c>
      <c r="B377" s="338" t="s">
        <v>710</v>
      </c>
      <c r="C377" s="89" t="s">
        <v>636</v>
      </c>
      <c r="D377" s="227">
        <v>6</v>
      </c>
    </row>
    <row r="378" spans="1:4" s="230" customFormat="1" ht="13.5">
      <c r="A378" s="243" t="s">
        <v>711</v>
      </c>
      <c r="B378" s="338" t="s">
        <v>712</v>
      </c>
      <c r="C378" s="89" t="s">
        <v>636</v>
      </c>
      <c r="D378" s="227">
        <v>2</v>
      </c>
    </row>
    <row r="379" spans="1:4" s="230" customFormat="1" ht="13.5">
      <c r="A379" s="243" t="s">
        <v>713</v>
      </c>
      <c r="B379" s="338" t="s">
        <v>714</v>
      </c>
      <c r="C379" s="89" t="s">
        <v>636</v>
      </c>
      <c r="D379" s="227">
        <v>2589</v>
      </c>
    </row>
    <row r="380" spans="1:4" s="230" customFormat="1" ht="13.5">
      <c r="A380" s="243" t="s">
        <v>715</v>
      </c>
      <c r="B380" s="338" t="s">
        <v>716</v>
      </c>
      <c r="C380" s="89" t="s">
        <v>636</v>
      </c>
      <c r="D380" s="227">
        <v>2589</v>
      </c>
    </row>
    <row r="381" spans="1:4" s="230" customFormat="1" ht="13.5">
      <c r="A381" s="243" t="s">
        <v>717</v>
      </c>
      <c r="B381" s="338" t="s">
        <v>718</v>
      </c>
      <c r="C381" s="89" t="s">
        <v>636</v>
      </c>
      <c r="D381" s="227">
        <v>89</v>
      </c>
    </row>
    <row r="382" spans="1:4" s="230" customFormat="1" ht="13.5">
      <c r="A382" s="243" t="s">
        <v>719</v>
      </c>
      <c r="B382" s="338" t="s">
        <v>720</v>
      </c>
      <c r="C382" s="89" t="s">
        <v>636</v>
      </c>
      <c r="D382" s="227">
        <v>37</v>
      </c>
    </row>
    <row r="383" spans="1:4" s="230" customFormat="1" ht="13.5">
      <c r="A383" s="219" t="s">
        <v>721</v>
      </c>
      <c r="B383" s="341" t="s">
        <v>722</v>
      </c>
      <c r="C383" s="224"/>
      <c r="D383" s="227"/>
    </row>
    <row r="384" spans="1:4" s="230" customFormat="1" ht="13.5">
      <c r="A384" s="243" t="s">
        <v>723</v>
      </c>
      <c r="B384" s="338" t="s">
        <v>724</v>
      </c>
      <c r="C384" s="89" t="s">
        <v>81</v>
      </c>
      <c r="D384" s="227">
        <v>543.9</v>
      </c>
    </row>
    <row r="385" spans="1:4" s="230" customFormat="1" ht="13.5">
      <c r="A385" s="243" t="s">
        <v>725</v>
      </c>
      <c r="B385" s="338" t="s">
        <v>726</v>
      </c>
      <c r="C385" s="89" t="s">
        <v>81</v>
      </c>
      <c r="D385" s="227">
        <v>4.5</v>
      </c>
    </row>
    <row r="386" spans="1:4" s="230" customFormat="1" ht="13.5">
      <c r="A386" s="243" t="s">
        <v>727</v>
      </c>
      <c r="B386" s="338" t="s">
        <v>728</v>
      </c>
      <c r="C386" s="89" t="s">
        <v>81</v>
      </c>
      <c r="D386" s="227">
        <v>610</v>
      </c>
    </row>
    <row r="387" spans="1:4" s="230" customFormat="1" ht="13.5">
      <c r="A387" s="243" t="s">
        <v>729</v>
      </c>
      <c r="B387" s="338" t="s">
        <v>730</v>
      </c>
      <c r="C387" s="89" t="s">
        <v>81</v>
      </c>
      <c r="D387" s="227">
        <v>67</v>
      </c>
    </row>
    <row r="388" spans="1:4" s="230" customFormat="1" ht="13.5">
      <c r="A388" s="243" t="s">
        <v>731</v>
      </c>
      <c r="B388" s="338" t="s">
        <v>732</v>
      </c>
      <c r="C388" s="89" t="s">
        <v>81</v>
      </c>
      <c r="D388" s="227">
        <v>201</v>
      </c>
    </row>
    <row r="389" spans="1:4" s="230" customFormat="1" ht="27">
      <c r="A389" s="243" t="s">
        <v>733</v>
      </c>
      <c r="B389" s="338" t="s">
        <v>734</v>
      </c>
      <c r="C389" s="89" t="s">
        <v>81</v>
      </c>
      <c r="D389" s="227">
        <v>543.29999999999995</v>
      </c>
    </row>
    <row r="390" spans="1:4" s="230" customFormat="1" ht="27">
      <c r="A390" s="243" t="s">
        <v>735</v>
      </c>
      <c r="B390" s="338" t="s">
        <v>736</v>
      </c>
      <c r="C390" s="89" t="s">
        <v>81</v>
      </c>
      <c r="D390" s="227">
        <v>160.30000000000001</v>
      </c>
    </row>
    <row r="391" spans="1:4" s="230" customFormat="1" ht="27">
      <c r="A391" s="243" t="s">
        <v>737</v>
      </c>
      <c r="B391" s="338" t="s">
        <v>738</v>
      </c>
      <c r="C391" s="89" t="s">
        <v>81</v>
      </c>
      <c r="D391" s="227">
        <v>110</v>
      </c>
    </row>
    <row r="392" spans="1:4" s="230" customFormat="1" ht="27">
      <c r="A392" s="243" t="s">
        <v>739</v>
      </c>
      <c r="B392" s="338" t="s">
        <v>740</v>
      </c>
      <c r="C392" s="89" t="s">
        <v>81</v>
      </c>
      <c r="D392" s="227">
        <v>105</v>
      </c>
    </row>
    <row r="393" spans="1:4" s="230" customFormat="1" ht="27">
      <c r="A393" s="243" t="s">
        <v>741</v>
      </c>
      <c r="B393" s="338" t="s">
        <v>742</v>
      </c>
      <c r="C393" s="89" t="s">
        <v>81</v>
      </c>
      <c r="D393" s="227">
        <v>9</v>
      </c>
    </row>
    <row r="394" spans="1:4" s="230" customFormat="1" ht="27">
      <c r="A394" s="243" t="s">
        <v>743</v>
      </c>
      <c r="B394" s="338" t="s">
        <v>744</v>
      </c>
      <c r="C394" s="89" t="s">
        <v>81</v>
      </c>
      <c r="D394" s="227">
        <v>57</v>
      </c>
    </row>
    <row r="395" spans="1:4" s="230" customFormat="1" ht="13.5">
      <c r="A395" s="219" t="s">
        <v>745</v>
      </c>
      <c r="B395" s="341" t="s">
        <v>746</v>
      </c>
      <c r="C395" s="224"/>
      <c r="D395" s="227"/>
    </row>
    <row r="396" spans="1:4" s="230" customFormat="1" ht="27">
      <c r="A396" s="243" t="s">
        <v>747</v>
      </c>
      <c r="B396" s="338" t="s">
        <v>748</v>
      </c>
      <c r="C396" s="89" t="s">
        <v>18</v>
      </c>
      <c r="D396" s="227">
        <v>226</v>
      </c>
    </row>
    <row r="397" spans="1:4" s="230" customFormat="1" ht="27">
      <c r="A397" s="243" t="s">
        <v>749</v>
      </c>
      <c r="B397" s="338" t="s">
        <v>750</v>
      </c>
      <c r="C397" s="89" t="s">
        <v>18</v>
      </c>
      <c r="D397" s="227">
        <v>8</v>
      </c>
    </row>
    <row r="398" spans="1:4" s="230" customFormat="1" ht="27">
      <c r="A398" s="243" t="s">
        <v>751</v>
      </c>
      <c r="B398" s="338" t="s">
        <v>752</v>
      </c>
      <c r="C398" s="89" t="s">
        <v>18</v>
      </c>
      <c r="D398" s="227">
        <v>5</v>
      </c>
    </row>
    <row r="399" spans="1:4" s="230" customFormat="1" ht="27">
      <c r="A399" s="243" t="s">
        <v>753</v>
      </c>
      <c r="B399" s="338" t="s">
        <v>754</v>
      </c>
      <c r="C399" s="89" t="s">
        <v>18</v>
      </c>
      <c r="D399" s="227">
        <v>2</v>
      </c>
    </row>
    <row r="400" spans="1:4" s="230" customFormat="1" ht="27">
      <c r="A400" s="243" t="s">
        <v>755</v>
      </c>
      <c r="B400" s="338" t="s">
        <v>756</v>
      </c>
      <c r="C400" s="89" t="s">
        <v>18</v>
      </c>
      <c r="D400" s="227">
        <v>1</v>
      </c>
    </row>
    <row r="401" spans="1:4" s="230" customFormat="1" ht="27">
      <c r="A401" s="243" t="s">
        <v>757</v>
      </c>
      <c r="B401" s="338" t="s">
        <v>758</v>
      </c>
      <c r="C401" s="89" t="s">
        <v>18</v>
      </c>
      <c r="D401" s="227">
        <v>4</v>
      </c>
    </row>
    <row r="402" spans="1:4" s="230" customFormat="1" ht="27">
      <c r="A402" s="243" t="s">
        <v>759</v>
      </c>
      <c r="B402" s="338" t="s">
        <v>760</v>
      </c>
      <c r="C402" s="89" t="s">
        <v>18</v>
      </c>
      <c r="D402" s="227">
        <v>1</v>
      </c>
    </row>
    <row r="403" spans="1:4" s="230" customFormat="1" ht="27">
      <c r="A403" s="243" t="s">
        <v>761</v>
      </c>
      <c r="B403" s="338" t="s">
        <v>762</v>
      </c>
      <c r="C403" s="89" t="s">
        <v>18</v>
      </c>
      <c r="D403" s="227">
        <v>4</v>
      </c>
    </row>
    <row r="404" spans="1:4" s="230" customFormat="1" ht="27">
      <c r="A404" s="243" t="s">
        <v>763</v>
      </c>
      <c r="B404" s="338" t="s">
        <v>764</v>
      </c>
      <c r="C404" s="89" t="s">
        <v>18</v>
      </c>
      <c r="D404" s="227">
        <v>16</v>
      </c>
    </row>
    <row r="405" spans="1:4" s="230" customFormat="1" ht="27">
      <c r="A405" s="243" t="s">
        <v>765</v>
      </c>
      <c r="B405" s="338" t="s">
        <v>766</v>
      </c>
      <c r="C405" s="89" t="s">
        <v>18</v>
      </c>
      <c r="D405" s="227">
        <v>20</v>
      </c>
    </row>
    <row r="406" spans="1:4" s="230" customFormat="1" ht="27">
      <c r="A406" s="243" t="s">
        <v>767</v>
      </c>
      <c r="B406" s="338" t="s">
        <v>768</v>
      </c>
      <c r="C406" s="89" t="s">
        <v>18</v>
      </c>
      <c r="D406" s="227">
        <v>7</v>
      </c>
    </row>
    <row r="407" spans="1:4" s="230" customFormat="1" ht="27">
      <c r="A407" s="243" t="s">
        <v>769</v>
      </c>
      <c r="B407" s="338" t="s">
        <v>770</v>
      </c>
      <c r="C407" s="89" t="s">
        <v>18</v>
      </c>
      <c r="D407" s="227">
        <v>20</v>
      </c>
    </row>
    <row r="408" spans="1:4" s="230" customFormat="1" ht="27">
      <c r="A408" s="243" t="s">
        <v>771</v>
      </c>
      <c r="B408" s="338" t="s">
        <v>772</v>
      </c>
      <c r="C408" s="89" t="s">
        <v>18</v>
      </c>
      <c r="D408" s="227">
        <v>7</v>
      </c>
    </row>
    <row r="409" spans="1:4" s="230" customFormat="1" ht="27">
      <c r="A409" s="243" t="s">
        <v>773</v>
      </c>
      <c r="B409" s="338" t="s">
        <v>774</v>
      </c>
      <c r="C409" s="89" t="s">
        <v>18</v>
      </c>
      <c r="D409" s="227">
        <v>8</v>
      </c>
    </row>
    <row r="410" spans="1:4" s="230" customFormat="1" ht="27">
      <c r="A410" s="243" t="s">
        <v>775</v>
      </c>
      <c r="B410" s="338" t="s">
        <v>776</v>
      </c>
      <c r="C410" s="89" t="s">
        <v>18</v>
      </c>
      <c r="D410" s="227">
        <v>3</v>
      </c>
    </row>
    <row r="411" spans="1:4" s="230" customFormat="1" ht="27">
      <c r="A411" s="243" t="s">
        <v>777</v>
      </c>
      <c r="B411" s="338" t="s">
        <v>778</v>
      </c>
      <c r="C411" s="89" t="s">
        <v>18</v>
      </c>
      <c r="D411" s="227">
        <v>1</v>
      </c>
    </row>
    <row r="412" spans="1:4" s="230" customFormat="1" ht="27">
      <c r="A412" s="243" t="s">
        <v>779</v>
      </c>
      <c r="B412" s="338" t="s">
        <v>780</v>
      </c>
      <c r="C412" s="89" t="s">
        <v>18</v>
      </c>
      <c r="D412" s="227">
        <v>1</v>
      </c>
    </row>
    <row r="413" spans="1:4" s="230" customFormat="1" ht="27">
      <c r="A413" s="243" t="s">
        <v>781</v>
      </c>
      <c r="B413" s="338" t="s">
        <v>782</v>
      </c>
      <c r="C413" s="89" t="s">
        <v>18</v>
      </c>
      <c r="D413" s="227">
        <v>1</v>
      </c>
    </row>
    <row r="414" spans="1:4" s="230" customFormat="1" ht="27">
      <c r="A414" s="243" t="s">
        <v>783</v>
      </c>
      <c r="B414" s="338" t="s">
        <v>784</v>
      </c>
      <c r="C414" s="89" t="s">
        <v>18</v>
      </c>
      <c r="D414" s="227">
        <v>4</v>
      </c>
    </row>
    <row r="415" spans="1:4" s="230" customFormat="1" ht="27">
      <c r="A415" s="243" t="s">
        <v>785</v>
      </c>
      <c r="B415" s="338" t="s">
        <v>786</v>
      </c>
      <c r="C415" s="89" t="s">
        <v>18</v>
      </c>
      <c r="D415" s="227">
        <v>3</v>
      </c>
    </row>
    <row r="416" spans="1:4" s="230" customFormat="1" ht="13.5">
      <c r="A416" s="243" t="s">
        <v>787</v>
      </c>
      <c r="B416" s="338" t="s">
        <v>788</v>
      </c>
      <c r="C416" s="89" t="s">
        <v>18</v>
      </c>
      <c r="D416" s="227">
        <v>23</v>
      </c>
    </row>
    <row r="417" spans="1:4" s="230" customFormat="1" ht="27">
      <c r="A417" s="243" t="s">
        <v>789</v>
      </c>
      <c r="B417" s="338" t="s">
        <v>790</v>
      </c>
      <c r="C417" s="89" t="s">
        <v>18</v>
      </c>
      <c r="D417" s="227">
        <v>1</v>
      </c>
    </row>
    <row r="418" spans="1:4" s="230" customFormat="1" ht="27">
      <c r="A418" s="243" t="s">
        <v>791</v>
      </c>
      <c r="B418" s="338" t="s">
        <v>792</v>
      </c>
      <c r="C418" s="89" t="s">
        <v>18</v>
      </c>
      <c r="D418" s="227">
        <v>1</v>
      </c>
    </row>
    <row r="419" spans="1:4" s="230" customFormat="1" ht="13.5">
      <c r="A419" s="219" t="s">
        <v>793</v>
      </c>
      <c r="B419" s="341" t="s">
        <v>794</v>
      </c>
      <c r="C419" s="224"/>
      <c r="D419" s="227"/>
    </row>
    <row r="420" spans="1:4" s="230" customFormat="1" ht="27">
      <c r="A420" s="243" t="s">
        <v>795</v>
      </c>
      <c r="B420" s="363" t="s">
        <v>1213</v>
      </c>
      <c r="C420" s="89" t="s">
        <v>81</v>
      </c>
      <c r="D420" s="227">
        <v>9739</v>
      </c>
    </row>
    <row r="421" spans="1:4" s="230" customFormat="1" ht="27">
      <c r="A421" s="243" t="s">
        <v>797</v>
      </c>
      <c r="B421" s="363" t="s">
        <v>1214</v>
      </c>
      <c r="C421" s="89" t="s">
        <v>81</v>
      </c>
      <c r="D421" s="227">
        <v>500</v>
      </c>
    </row>
    <row r="422" spans="1:4" s="230" customFormat="1" ht="27">
      <c r="A422" s="243" t="s">
        <v>799</v>
      </c>
      <c r="B422" s="363" t="s">
        <v>1215</v>
      </c>
      <c r="C422" s="89" t="s">
        <v>81</v>
      </c>
      <c r="D422" s="227">
        <v>1923</v>
      </c>
    </row>
    <row r="423" spans="1:4" s="230" customFormat="1" ht="27">
      <c r="A423" s="243" t="s">
        <v>801</v>
      </c>
      <c r="B423" s="363" t="s">
        <v>1216</v>
      </c>
      <c r="C423" s="89" t="s">
        <v>81</v>
      </c>
      <c r="D423" s="227">
        <v>1373</v>
      </c>
    </row>
    <row r="424" spans="1:4" s="230" customFormat="1" ht="27">
      <c r="A424" s="243" t="s">
        <v>803</v>
      </c>
      <c r="B424" s="363" t="s">
        <v>1217</v>
      </c>
      <c r="C424" s="89" t="s">
        <v>81</v>
      </c>
      <c r="D424" s="227">
        <v>1567</v>
      </c>
    </row>
    <row r="425" spans="1:4" s="230" customFormat="1" ht="27">
      <c r="A425" s="243" t="s">
        <v>805</v>
      </c>
      <c r="B425" s="363" t="s">
        <v>1218</v>
      </c>
      <c r="C425" s="89" t="s">
        <v>81</v>
      </c>
      <c r="D425" s="227">
        <v>466</v>
      </c>
    </row>
    <row r="426" spans="1:4" s="230" customFormat="1" ht="27">
      <c r="A426" s="243" t="s">
        <v>807</v>
      </c>
      <c r="B426" s="363" t="s">
        <v>1219</v>
      </c>
      <c r="C426" s="89" t="s">
        <v>81</v>
      </c>
      <c r="D426" s="227">
        <v>177</v>
      </c>
    </row>
    <row r="427" spans="1:4" s="230" customFormat="1" ht="27">
      <c r="A427" s="243" t="s">
        <v>809</v>
      </c>
      <c r="B427" s="363" t="s">
        <v>1220</v>
      </c>
      <c r="C427" s="89" t="s">
        <v>81</v>
      </c>
      <c r="D427" s="227">
        <v>84</v>
      </c>
    </row>
    <row r="428" spans="1:4" s="230" customFormat="1" ht="27">
      <c r="A428" s="243" t="s">
        <v>811</v>
      </c>
      <c r="B428" s="363" t="s">
        <v>1221</v>
      </c>
      <c r="C428" s="89" t="s">
        <v>81</v>
      </c>
      <c r="D428" s="227">
        <v>319</v>
      </c>
    </row>
    <row r="429" spans="1:4" s="230" customFormat="1" ht="27">
      <c r="A429" s="243" t="s">
        <v>813</v>
      </c>
      <c r="B429" s="363" t="s">
        <v>1222</v>
      </c>
      <c r="C429" s="89" t="s">
        <v>81</v>
      </c>
      <c r="D429" s="227">
        <v>187</v>
      </c>
    </row>
    <row r="430" spans="1:4" s="230" customFormat="1" ht="27">
      <c r="A430" s="243" t="s">
        <v>815</v>
      </c>
      <c r="B430" s="363" t="s">
        <v>1223</v>
      </c>
      <c r="C430" s="89" t="s">
        <v>81</v>
      </c>
      <c r="D430" s="227">
        <v>796</v>
      </c>
    </row>
    <row r="431" spans="1:4" s="230" customFormat="1" ht="27">
      <c r="A431" s="243" t="s">
        <v>817</v>
      </c>
      <c r="B431" s="363" t="s">
        <v>1224</v>
      </c>
      <c r="C431" s="89" t="s">
        <v>81</v>
      </c>
      <c r="D431" s="227">
        <v>598</v>
      </c>
    </row>
    <row r="432" spans="1:4" s="230" customFormat="1" ht="27">
      <c r="A432" s="243" t="s">
        <v>819</v>
      </c>
      <c r="B432" s="363" t="s">
        <v>1225</v>
      </c>
      <c r="C432" s="89" t="s">
        <v>81</v>
      </c>
      <c r="D432" s="227">
        <v>1440</v>
      </c>
    </row>
    <row r="433" spans="1:4" s="230" customFormat="1" ht="27">
      <c r="A433" s="243" t="s">
        <v>821</v>
      </c>
      <c r="B433" s="363" t="s">
        <v>1226</v>
      </c>
      <c r="C433" s="89" t="s">
        <v>81</v>
      </c>
      <c r="D433" s="227">
        <v>936</v>
      </c>
    </row>
    <row r="434" spans="1:4" s="230" customFormat="1" ht="27">
      <c r="A434" s="243" t="s">
        <v>823</v>
      </c>
      <c r="B434" s="363" t="s">
        <v>1227</v>
      </c>
      <c r="C434" s="89" t="s">
        <v>81</v>
      </c>
      <c r="D434" s="227">
        <v>768</v>
      </c>
    </row>
    <row r="435" spans="1:4" s="230" customFormat="1" ht="27">
      <c r="A435" s="243" t="s">
        <v>825</v>
      </c>
      <c r="B435" s="363" t="s">
        <v>1228</v>
      </c>
      <c r="C435" s="89" t="s">
        <v>81</v>
      </c>
      <c r="D435" s="227">
        <v>536</v>
      </c>
    </row>
    <row r="436" spans="1:4" s="230" customFormat="1" ht="27">
      <c r="A436" s="243" t="s">
        <v>827</v>
      </c>
      <c r="B436" s="363" t="s">
        <v>1229</v>
      </c>
      <c r="C436" s="89" t="s">
        <v>81</v>
      </c>
      <c r="D436" s="227">
        <v>1376</v>
      </c>
    </row>
    <row r="437" spans="1:4" s="230" customFormat="1" ht="27">
      <c r="A437" s="243" t="s">
        <v>829</v>
      </c>
      <c r="B437" s="363" t="s">
        <v>1230</v>
      </c>
      <c r="C437" s="89" t="s">
        <v>81</v>
      </c>
      <c r="D437" s="227">
        <v>448</v>
      </c>
    </row>
    <row r="438" spans="1:4" s="230" customFormat="1" ht="27">
      <c r="A438" s="243" t="s">
        <v>831</v>
      </c>
      <c r="B438" s="363" t="s">
        <v>1231</v>
      </c>
      <c r="C438" s="89" t="s">
        <v>81</v>
      </c>
      <c r="D438" s="227">
        <v>625</v>
      </c>
    </row>
    <row r="439" spans="1:4" s="230" customFormat="1" ht="27">
      <c r="A439" s="243" t="s">
        <v>833</v>
      </c>
      <c r="B439" s="363" t="s">
        <v>1232</v>
      </c>
      <c r="C439" s="89" t="s">
        <v>81</v>
      </c>
      <c r="D439" s="227">
        <v>153</v>
      </c>
    </row>
    <row r="440" spans="1:4" s="231" customFormat="1" ht="13.5">
      <c r="A440" s="219" t="s">
        <v>835</v>
      </c>
      <c r="B440" s="341" t="s">
        <v>836</v>
      </c>
      <c r="C440" s="224"/>
      <c r="D440" s="227"/>
    </row>
    <row r="441" spans="1:4" s="231" customFormat="1" ht="27">
      <c r="A441" s="243" t="s">
        <v>837</v>
      </c>
      <c r="B441" s="346" t="s">
        <v>838</v>
      </c>
      <c r="C441" s="89" t="s">
        <v>18</v>
      </c>
      <c r="D441" s="227">
        <v>1</v>
      </c>
    </row>
    <row r="442" spans="1:4" s="231" customFormat="1" ht="27">
      <c r="A442" s="243" t="s">
        <v>839</v>
      </c>
      <c r="B442" s="346" t="s">
        <v>840</v>
      </c>
      <c r="C442" s="151" t="s">
        <v>18</v>
      </c>
      <c r="D442" s="227">
        <v>1</v>
      </c>
    </row>
    <row r="443" spans="1:4" s="223" customFormat="1" ht="13.5">
      <c r="A443" s="219" t="s">
        <v>841</v>
      </c>
      <c r="B443" s="341" t="s">
        <v>842</v>
      </c>
      <c r="C443" s="224" t="s">
        <v>843</v>
      </c>
      <c r="D443" s="227"/>
    </row>
    <row r="444" spans="1:4" s="223" customFormat="1" ht="13.5">
      <c r="A444" s="243" t="s">
        <v>844</v>
      </c>
      <c r="B444" s="338" t="s">
        <v>845</v>
      </c>
      <c r="C444" s="89" t="s">
        <v>18</v>
      </c>
      <c r="D444" s="227">
        <v>322</v>
      </c>
    </row>
    <row r="445" spans="1:4" s="223" customFormat="1" ht="13.5">
      <c r="A445" s="243" t="s">
        <v>846</v>
      </c>
      <c r="B445" s="338" t="s">
        <v>847</v>
      </c>
      <c r="C445" s="89" t="s">
        <v>18</v>
      </c>
      <c r="D445" s="227">
        <v>193</v>
      </c>
    </row>
    <row r="446" spans="1:4" s="223" customFormat="1" ht="27">
      <c r="A446" s="243" t="s">
        <v>848</v>
      </c>
      <c r="B446" s="338" t="s">
        <v>849</v>
      </c>
      <c r="C446" s="89" t="s">
        <v>18</v>
      </c>
      <c r="D446" s="227">
        <v>36</v>
      </c>
    </row>
    <row r="447" spans="1:4" s="223" customFormat="1" ht="27">
      <c r="A447" s="243" t="s">
        <v>850</v>
      </c>
      <c r="B447" s="338" t="s">
        <v>851</v>
      </c>
      <c r="C447" s="89" t="s">
        <v>18</v>
      </c>
      <c r="D447" s="227">
        <v>28</v>
      </c>
    </row>
    <row r="448" spans="1:4" s="223" customFormat="1" ht="13.5">
      <c r="A448" s="219" t="s">
        <v>852</v>
      </c>
      <c r="B448" s="341" t="s">
        <v>853</v>
      </c>
      <c r="C448" s="224"/>
      <c r="D448" s="227"/>
    </row>
    <row r="449" spans="1:5" s="223" customFormat="1" ht="40.5">
      <c r="A449" s="243" t="s">
        <v>854</v>
      </c>
      <c r="B449" s="338" t="s">
        <v>855</v>
      </c>
      <c r="C449" s="89" t="s">
        <v>81</v>
      </c>
      <c r="D449" s="227">
        <v>262</v>
      </c>
    </row>
    <row r="450" spans="1:5" s="230" customFormat="1" ht="27">
      <c r="A450" s="219" t="s">
        <v>856</v>
      </c>
      <c r="B450" s="341" t="s">
        <v>857</v>
      </c>
      <c r="C450" s="224"/>
      <c r="D450" s="227"/>
    </row>
    <row r="451" spans="1:5" s="230" customFormat="1" ht="13.5">
      <c r="A451" s="243" t="s">
        <v>858</v>
      </c>
      <c r="B451" s="338" t="s">
        <v>859</v>
      </c>
      <c r="C451" s="89" t="s">
        <v>636</v>
      </c>
      <c r="D451" s="227">
        <v>32</v>
      </c>
    </row>
    <row r="452" spans="1:5" s="230" customFormat="1" ht="13.5">
      <c r="A452" s="288" t="s">
        <v>860</v>
      </c>
      <c r="B452" s="341" t="s">
        <v>861</v>
      </c>
      <c r="C452" s="232"/>
      <c r="D452" s="157"/>
    </row>
    <row r="453" spans="1:5" s="230" customFormat="1" ht="13.5">
      <c r="A453" s="194" t="s">
        <v>862</v>
      </c>
      <c r="B453" s="338" t="s">
        <v>863</v>
      </c>
      <c r="C453" s="232" t="s">
        <v>18</v>
      </c>
      <c r="D453" s="157">
        <v>265</v>
      </c>
    </row>
    <row r="454" spans="1:5" s="231" customFormat="1" ht="13.5">
      <c r="A454" s="194" t="s">
        <v>864</v>
      </c>
      <c r="B454" s="338" t="s">
        <v>865</v>
      </c>
      <c r="C454" s="232" t="s">
        <v>81</v>
      </c>
      <c r="D454" s="157">
        <v>140</v>
      </c>
    </row>
    <row r="455" spans="1:5" s="231" customFormat="1" ht="13.5">
      <c r="A455" s="194" t="s">
        <v>866</v>
      </c>
      <c r="B455" s="338" t="s">
        <v>867</v>
      </c>
      <c r="C455" s="232" t="s">
        <v>81</v>
      </c>
      <c r="D455" s="157">
        <v>7092</v>
      </c>
    </row>
    <row r="456" spans="1:5" s="231" customFormat="1" ht="13.5">
      <c r="A456" s="194" t="s">
        <v>868</v>
      </c>
      <c r="B456" s="346" t="s">
        <v>869</v>
      </c>
      <c r="C456" s="166" t="s">
        <v>18</v>
      </c>
      <c r="D456" s="233">
        <v>591</v>
      </c>
    </row>
    <row r="457" spans="1:5" s="231" customFormat="1" ht="14.25" thickBot="1">
      <c r="A457" s="195" t="s">
        <v>870</v>
      </c>
      <c r="B457" s="346" t="s">
        <v>871</v>
      </c>
      <c r="C457" s="166" t="s">
        <v>18</v>
      </c>
      <c r="D457" s="233">
        <v>18</v>
      </c>
    </row>
    <row r="458" spans="1:5" s="231" customFormat="1" ht="14.25" thickBot="1">
      <c r="A458" s="133"/>
      <c r="B458" s="349" t="s">
        <v>22</v>
      </c>
      <c r="C458" s="168"/>
      <c r="D458" s="236"/>
    </row>
    <row r="459" spans="1:5" s="231" customFormat="1" ht="13.5">
      <c r="A459" s="217"/>
      <c r="B459" s="348"/>
      <c r="C459" s="172"/>
      <c r="D459" s="238"/>
    </row>
    <row r="460" spans="1:5" s="231" customFormat="1" ht="13.5">
      <c r="A460" s="219">
        <v>12</v>
      </c>
      <c r="B460" s="341" t="s">
        <v>872</v>
      </c>
      <c r="C460" s="219"/>
      <c r="D460" s="219"/>
      <c r="E460" s="369"/>
    </row>
    <row r="461" spans="1:5" s="231" customFormat="1" ht="13.5">
      <c r="A461" s="219" t="s">
        <v>873</v>
      </c>
      <c r="B461" s="341" t="s">
        <v>874</v>
      </c>
      <c r="C461" s="219"/>
      <c r="D461" s="243"/>
      <c r="E461" s="369"/>
    </row>
    <row r="462" spans="1:5" s="4" customFormat="1">
      <c r="A462" s="243" t="s">
        <v>875</v>
      </c>
      <c r="B462" s="338" t="s">
        <v>876</v>
      </c>
      <c r="C462" s="243" t="s">
        <v>18</v>
      </c>
      <c r="D462" s="194">
        <v>3</v>
      </c>
    </row>
    <row r="463" spans="1:5" s="4" customFormat="1" ht="27">
      <c r="A463" s="243" t="s">
        <v>877</v>
      </c>
      <c r="B463" s="338" t="s">
        <v>878</v>
      </c>
      <c r="C463" s="243" t="s">
        <v>18</v>
      </c>
      <c r="D463" s="194">
        <v>1</v>
      </c>
    </row>
    <row r="464" spans="1:5" s="4" customFormat="1">
      <c r="A464" s="243" t="s">
        <v>879</v>
      </c>
      <c r="B464" s="338" t="s">
        <v>880</v>
      </c>
      <c r="C464" s="243" t="s">
        <v>18</v>
      </c>
      <c r="D464" s="194">
        <v>1</v>
      </c>
    </row>
    <row r="465" spans="1:4" s="4" customFormat="1">
      <c r="A465" s="243" t="s">
        <v>881</v>
      </c>
      <c r="B465" s="338" t="s">
        <v>882</v>
      </c>
      <c r="C465" s="243" t="s">
        <v>18</v>
      </c>
      <c r="D465" s="194">
        <v>1</v>
      </c>
    </row>
    <row r="466" spans="1:4" s="4" customFormat="1">
      <c r="A466" s="243" t="s">
        <v>883</v>
      </c>
      <c r="B466" s="338" t="s">
        <v>884</v>
      </c>
      <c r="C466" s="243" t="s">
        <v>18</v>
      </c>
      <c r="D466" s="194">
        <v>2</v>
      </c>
    </row>
    <row r="467" spans="1:4" s="4" customFormat="1" ht="27">
      <c r="A467" s="243" t="s">
        <v>885</v>
      </c>
      <c r="B467" s="338" t="s">
        <v>886</v>
      </c>
      <c r="C467" s="243" t="s">
        <v>18</v>
      </c>
      <c r="D467" s="194">
        <v>1</v>
      </c>
    </row>
    <row r="468" spans="1:4" s="4" customFormat="1" ht="27">
      <c r="A468" s="243" t="s">
        <v>887</v>
      </c>
      <c r="B468" s="338" t="s">
        <v>888</v>
      </c>
      <c r="C468" s="243" t="s">
        <v>18</v>
      </c>
      <c r="D468" s="194">
        <v>1</v>
      </c>
    </row>
    <row r="469" spans="1:4" s="4" customFormat="1" ht="27">
      <c r="A469" s="243" t="s">
        <v>889</v>
      </c>
      <c r="B469" s="338" t="s">
        <v>890</v>
      </c>
      <c r="C469" s="243" t="s">
        <v>18</v>
      </c>
      <c r="D469" s="194">
        <v>1</v>
      </c>
    </row>
    <row r="470" spans="1:4" s="4" customFormat="1" ht="27">
      <c r="A470" s="243" t="s">
        <v>891</v>
      </c>
      <c r="B470" s="338" t="s">
        <v>892</v>
      </c>
      <c r="C470" s="243" t="s">
        <v>18</v>
      </c>
      <c r="D470" s="194">
        <v>1</v>
      </c>
    </row>
    <row r="471" spans="1:4" s="4" customFormat="1">
      <c r="A471" s="243" t="s">
        <v>893</v>
      </c>
      <c r="B471" s="338" t="s">
        <v>894</v>
      </c>
      <c r="C471" s="243" t="s">
        <v>18</v>
      </c>
      <c r="D471" s="194">
        <v>1</v>
      </c>
    </row>
    <row r="472" spans="1:4" s="4" customFormat="1">
      <c r="A472" s="219" t="s">
        <v>895</v>
      </c>
      <c r="B472" s="341" t="s">
        <v>896</v>
      </c>
      <c r="C472" s="219"/>
      <c r="D472" s="194"/>
    </row>
    <row r="473" spans="1:4" s="4" customFormat="1">
      <c r="A473" s="243" t="s">
        <v>897</v>
      </c>
      <c r="B473" s="338" t="s">
        <v>898</v>
      </c>
      <c r="C473" s="243" t="s">
        <v>18</v>
      </c>
      <c r="D473" s="194">
        <v>2</v>
      </c>
    </row>
    <row r="474" spans="1:4" s="4" customFormat="1">
      <c r="A474" s="219" t="s">
        <v>899</v>
      </c>
      <c r="B474" s="341" t="s">
        <v>900</v>
      </c>
      <c r="C474" s="219"/>
      <c r="D474" s="194"/>
    </row>
    <row r="475" spans="1:4" s="4" customFormat="1" ht="27">
      <c r="A475" s="243" t="s">
        <v>901</v>
      </c>
      <c r="B475" s="338" t="s">
        <v>849</v>
      </c>
      <c r="C475" s="243" t="s">
        <v>18</v>
      </c>
      <c r="D475" s="194">
        <v>1</v>
      </c>
    </row>
    <row r="476" spans="1:4" s="4" customFormat="1">
      <c r="A476" s="219" t="s">
        <v>902</v>
      </c>
      <c r="B476" s="341" t="s">
        <v>903</v>
      </c>
      <c r="C476" s="219"/>
      <c r="D476" s="194"/>
    </row>
    <row r="477" spans="1:4" s="4" customFormat="1">
      <c r="A477" s="243" t="s">
        <v>904</v>
      </c>
      <c r="B477" s="338" t="s">
        <v>905</v>
      </c>
      <c r="C477" s="243" t="s">
        <v>18</v>
      </c>
      <c r="D477" s="194">
        <v>128</v>
      </c>
    </row>
    <row r="478" spans="1:4" s="4" customFormat="1" ht="27">
      <c r="A478" s="243" t="s">
        <v>906</v>
      </c>
      <c r="B478" s="338" t="s">
        <v>907</v>
      </c>
      <c r="C478" s="243" t="s">
        <v>18</v>
      </c>
      <c r="D478" s="194">
        <v>16</v>
      </c>
    </row>
    <row r="479" spans="1:4" s="4" customFormat="1">
      <c r="A479" s="243" t="s">
        <v>908</v>
      </c>
      <c r="B479" s="338" t="s">
        <v>909</v>
      </c>
      <c r="C479" s="243" t="s">
        <v>18</v>
      </c>
      <c r="D479" s="194">
        <v>92</v>
      </c>
    </row>
    <row r="480" spans="1:4" s="4" customFormat="1">
      <c r="A480" s="243" t="s">
        <v>910</v>
      </c>
      <c r="B480" s="338" t="s">
        <v>911</v>
      </c>
      <c r="C480" s="243" t="s">
        <v>18</v>
      </c>
      <c r="D480" s="194">
        <v>8</v>
      </c>
    </row>
    <row r="481" spans="1:6" s="4" customFormat="1">
      <c r="A481" s="219" t="s">
        <v>912</v>
      </c>
      <c r="B481" s="341" t="s">
        <v>913</v>
      </c>
      <c r="C481" s="243"/>
      <c r="D481" s="194"/>
    </row>
    <row r="482" spans="1:6" s="4" customFormat="1">
      <c r="A482" s="243" t="s">
        <v>914</v>
      </c>
      <c r="B482" s="338" t="s">
        <v>915</v>
      </c>
      <c r="C482" s="243" t="s">
        <v>81</v>
      </c>
      <c r="D482" s="194">
        <v>49</v>
      </c>
    </row>
    <row r="483" spans="1:6" s="4" customFormat="1" ht="27">
      <c r="A483" s="243" t="s">
        <v>916</v>
      </c>
      <c r="B483" s="338" t="s">
        <v>917</v>
      </c>
      <c r="C483" s="243" t="s">
        <v>81</v>
      </c>
      <c r="D483" s="194">
        <v>719</v>
      </c>
    </row>
    <row r="484" spans="1:6" s="4" customFormat="1">
      <c r="A484" s="219" t="s">
        <v>918</v>
      </c>
      <c r="B484" s="341" t="s">
        <v>919</v>
      </c>
      <c r="C484" s="219"/>
      <c r="D484" s="194"/>
    </row>
    <row r="485" spans="1:6" s="4" customFormat="1">
      <c r="A485" s="243" t="s">
        <v>920</v>
      </c>
      <c r="B485" s="338" t="s">
        <v>921</v>
      </c>
      <c r="C485" s="243" t="s">
        <v>18</v>
      </c>
      <c r="D485" s="194">
        <v>786</v>
      </c>
    </row>
    <row r="486" spans="1:6" s="4" customFormat="1">
      <c r="A486" s="219" t="s">
        <v>922</v>
      </c>
      <c r="B486" s="341" t="s">
        <v>923</v>
      </c>
      <c r="C486" s="219"/>
      <c r="D486" s="194"/>
    </row>
    <row r="487" spans="1:6" s="4" customFormat="1" ht="27">
      <c r="A487" s="243" t="s">
        <v>924</v>
      </c>
      <c r="B487" s="338" t="s">
        <v>925</v>
      </c>
      <c r="C487" s="243" t="s">
        <v>18</v>
      </c>
      <c r="D487" s="194">
        <v>18</v>
      </c>
    </row>
    <row r="488" spans="1:6" s="4" customFormat="1">
      <c r="A488" s="219" t="s">
        <v>926</v>
      </c>
      <c r="B488" s="341" t="s">
        <v>927</v>
      </c>
      <c r="C488" s="243"/>
      <c r="D488" s="194"/>
    </row>
    <row r="489" spans="1:6" s="4" customFormat="1">
      <c r="A489" s="243" t="s">
        <v>928</v>
      </c>
      <c r="B489" s="338" t="s">
        <v>929</v>
      </c>
      <c r="C489" s="243" t="s">
        <v>18</v>
      </c>
      <c r="D489" s="194">
        <v>5</v>
      </c>
    </row>
    <row r="490" spans="1:6" s="4" customFormat="1">
      <c r="A490" s="243" t="s">
        <v>930</v>
      </c>
      <c r="B490" s="338" t="s">
        <v>931</v>
      </c>
      <c r="C490" s="243" t="s">
        <v>18</v>
      </c>
      <c r="D490" s="194">
        <v>5</v>
      </c>
    </row>
    <row r="491" spans="1:6" s="4" customFormat="1">
      <c r="A491" s="219" t="s">
        <v>932</v>
      </c>
      <c r="B491" s="341" t="s">
        <v>933</v>
      </c>
      <c r="C491" s="219"/>
      <c r="D491" s="194"/>
    </row>
    <row r="492" spans="1:6" s="4" customFormat="1" ht="27">
      <c r="A492" s="243" t="s">
        <v>934</v>
      </c>
      <c r="B492" s="338" t="s">
        <v>935</v>
      </c>
      <c r="C492" s="243" t="s">
        <v>18</v>
      </c>
      <c r="D492" s="194">
        <v>199</v>
      </c>
    </row>
    <row r="493" spans="1:6" s="4" customFormat="1" ht="27.75" thickBot="1">
      <c r="A493" s="245" t="s">
        <v>936</v>
      </c>
      <c r="B493" s="346" t="s">
        <v>937</v>
      </c>
      <c r="C493" s="245" t="s">
        <v>18</v>
      </c>
      <c r="D493" s="195">
        <v>30</v>
      </c>
    </row>
    <row r="494" spans="1:6" s="124" customFormat="1" ht="15" customHeight="1" thickBot="1">
      <c r="A494" s="133"/>
      <c r="B494" s="359" t="s">
        <v>22</v>
      </c>
      <c r="C494" s="135"/>
      <c r="D494" s="246"/>
      <c r="E494" s="203"/>
      <c r="F494" s="203"/>
    </row>
    <row r="495" spans="1:6" s="124" customFormat="1" ht="15" customHeight="1">
      <c r="A495" s="370"/>
      <c r="B495" s="371"/>
      <c r="C495" s="250"/>
      <c r="D495" s="251"/>
      <c r="E495" s="203"/>
      <c r="F495" s="203"/>
    </row>
    <row r="496" spans="1:6" s="4" customFormat="1">
      <c r="A496" s="219">
        <v>13</v>
      </c>
      <c r="B496" s="341" t="s">
        <v>938</v>
      </c>
      <c r="C496" s="219"/>
      <c r="D496" s="219"/>
    </row>
    <row r="497" spans="1:4" s="4" customFormat="1">
      <c r="A497" s="219" t="s">
        <v>939</v>
      </c>
      <c r="B497" s="341" t="s">
        <v>940</v>
      </c>
      <c r="C497" s="219"/>
      <c r="D497" s="243"/>
    </row>
    <row r="498" spans="1:4" s="4" customFormat="1">
      <c r="A498" s="243" t="s">
        <v>941</v>
      </c>
      <c r="B498" s="338" t="s">
        <v>942</v>
      </c>
      <c r="C498" s="243" t="s">
        <v>18</v>
      </c>
      <c r="D498" s="194">
        <v>38</v>
      </c>
    </row>
    <row r="499" spans="1:4" s="4" customFormat="1">
      <c r="A499" s="219" t="s">
        <v>943</v>
      </c>
      <c r="B499" s="341" t="s">
        <v>944</v>
      </c>
      <c r="C499" s="219"/>
      <c r="D499" s="194"/>
    </row>
    <row r="500" spans="1:4" s="4" customFormat="1">
      <c r="A500" s="243" t="s">
        <v>945</v>
      </c>
      <c r="B500" s="338" t="s">
        <v>946</v>
      </c>
      <c r="C500" s="243" t="s">
        <v>18</v>
      </c>
      <c r="D500" s="194">
        <v>4</v>
      </c>
    </row>
    <row r="501" spans="1:4" s="4" customFormat="1">
      <c r="A501" s="219" t="s">
        <v>947</v>
      </c>
      <c r="B501" s="341" t="s">
        <v>948</v>
      </c>
      <c r="C501" s="219"/>
      <c r="D501" s="194"/>
    </row>
    <row r="502" spans="1:4" s="4" customFormat="1">
      <c r="A502" s="243" t="s">
        <v>949</v>
      </c>
      <c r="B502" s="338" t="s">
        <v>950</v>
      </c>
      <c r="C502" s="243" t="s">
        <v>18</v>
      </c>
      <c r="D502" s="194">
        <v>4</v>
      </c>
    </row>
    <row r="503" spans="1:4" s="4" customFormat="1">
      <c r="A503" s="219" t="s">
        <v>951</v>
      </c>
      <c r="B503" s="341" t="s">
        <v>952</v>
      </c>
      <c r="C503" s="219"/>
      <c r="D503" s="194"/>
    </row>
    <row r="504" spans="1:4" s="4" customFormat="1">
      <c r="A504" s="243" t="s">
        <v>953</v>
      </c>
      <c r="B504" s="338" t="s">
        <v>954</v>
      </c>
      <c r="C504" s="243" t="s">
        <v>18</v>
      </c>
      <c r="D504" s="194">
        <v>1</v>
      </c>
    </row>
    <row r="505" spans="1:4" s="4" customFormat="1">
      <c r="A505" s="219" t="s">
        <v>955</v>
      </c>
      <c r="B505" s="341" t="s">
        <v>956</v>
      </c>
      <c r="C505" s="243"/>
      <c r="D505" s="194"/>
    </row>
    <row r="506" spans="1:4" s="4" customFormat="1">
      <c r="A506" s="243" t="s">
        <v>957</v>
      </c>
      <c r="B506" s="338" t="s">
        <v>958</v>
      </c>
      <c r="C506" s="243" t="s">
        <v>81</v>
      </c>
      <c r="D506" s="194">
        <v>2000</v>
      </c>
    </row>
    <row r="507" spans="1:4" s="4" customFormat="1">
      <c r="A507" s="219" t="s">
        <v>959</v>
      </c>
      <c r="B507" s="341" t="s">
        <v>960</v>
      </c>
      <c r="C507" s="219"/>
      <c r="D507" s="194"/>
    </row>
    <row r="508" spans="1:4" s="4" customFormat="1">
      <c r="A508" s="243" t="s">
        <v>961</v>
      </c>
      <c r="B508" s="338" t="s">
        <v>962</v>
      </c>
      <c r="C508" s="243" t="s">
        <v>18</v>
      </c>
      <c r="D508" s="194">
        <v>42</v>
      </c>
    </row>
    <row r="509" spans="1:4" s="4" customFormat="1">
      <c r="A509" s="219" t="s">
        <v>963</v>
      </c>
      <c r="B509" s="341" t="s">
        <v>913</v>
      </c>
      <c r="C509" s="219"/>
      <c r="D509" s="194"/>
    </row>
    <row r="510" spans="1:4" s="4" customFormat="1">
      <c r="A510" s="243" t="s">
        <v>964</v>
      </c>
      <c r="B510" s="338" t="s">
        <v>724</v>
      </c>
      <c r="C510" s="243" t="s">
        <v>81</v>
      </c>
      <c r="D510" s="194">
        <v>44</v>
      </c>
    </row>
    <row r="511" spans="1:4" s="4" customFormat="1" ht="27">
      <c r="A511" s="243" t="s">
        <v>965</v>
      </c>
      <c r="B511" s="338" t="s">
        <v>966</v>
      </c>
      <c r="C511" s="243" t="s">
        <v>81</v>
      </c>
      <c r="D511" s="194">
        <v>72</v>
      </c>
    </row>
    <row r="512" spans="1:4" s="4" customFormat="1">
      <c r="A512" s="219" t="s">
        <v>967</v>
      </c>
      <c r="B512" s="341" t="s">
        <v>968</v>
      </c>
      <c r="C512" s="243"/>
      <c r="D512" s="194"/>
    </row>
    <row r="513" spans="1:4" s="4" customFormat="1">
      <c r="A513" s="243" t="s">
        <v>969</v>
      </c>
      <c r="B513" s="338" t="s">
        <v>970</v>
      </c>
      <c r="C513" s="243" t="s">
        <v>18</v>
      </c>
      <c r="D513" s="194">
        <v>1</v>
      </c>
    </row>
    <row r="514" spans="1:4" s="4" customFormat="1" ht="27">
      <c r="A514" s="243" t="s">
        <v>971</v>
      </c>
      <c r="B514" s="338" t="s">
        <v>972</v>
      </c>
      <c r="C514" s="243" t="s">
        <v>18</v>
      </c>
      <c r="D514" s="194">
        <v>2</v>
      </c>
    </row>
    <row r="515" spans="1:4" s="4" customFormat="1">
      <c r="A515" s="243" t="s">
        <v>973</v>
      </c>
      <c r="B515" s="338" t="s">
        <v>974</v>
      </c>
      <c r="C515" s="243" t="s">
        <v>18</v>
      </c>
      <c r="D515" s="194">
        <v>2</v>
      </c>
    </row>
    <row r="516" spans="1:4" s="4" customFormat="1">
      <c r="A516" s="243" t="s">
        <v>975</v>
      </c>
      <c r="B516" s="338" t="s">
        <v>976</v>
      </c>
      <c r="C516" s="243" t="s">
        <v>18</v>
      </c>
      <c r="D516" s="194">
        <v>2</v>
      </c>
    </row>
    <row r="517" spans="1:4" s="4" customFormat="1">
      <c r="A517" s="243" t="s">
        <v>977</v>
      </c>
      <c r="B517" s="338" t="s">
        <v>978</v>
      </c>
      <c r="C517" s="243" t="s">
        <v>18</v>
      </c>
      <c r="D517" s="194">
        <v>2</v>
      </c>
    </row>
    <row r="518" spans="1:4" s="4" customFormat="1">
      <c r="A518" s="243" t="s">
        <v>979</v>
      </c>
      <c r="B518" s="338" t="s">
        <v>980</v>
      </c>
      <c r="C518" s="243" t="s">
        <v>18</v>
      </c>
      <c r="D518" s="194">
        <v>1</v>
      </c>
    </row>
    <row r="519" spans="1:4" s="4" customFormat="1">
      <c r="A519" s="219" t="s">
        <v>981</v>
      </c>
      <c r="B519" s="341" t="s">
        <v>982</v>
      </c>
      <c r="C519" s="243"/>
      <c r="D519" s="194"/>
    </row>
    <row r="520" spans="1:4" s="4" customFormat="1">
      <c r="A520" s="243" t="s">
        <v>983</v>
      </c>
      <c r="B520" s="338" t="s">
        <v>984</v>
      </c>
      <c r="C520" s="243" t="s">
        <v>18</v>
      </c>
      <c r="D520" s="194">
        <v>84</v>
      </c>
    </row>
    <row r="521" spans="1:4" s="4" customFormat="1">
      <c r="A521" s="219" t="s">
        <v>985</v>
      </c>
      <c r="B521" s="341" t="s">
        <v>986</v>
      </c>
      <c r="C521" s="194"/>
      <c r="D521" s="194"/>
    </row>
    <row r="522" spans="1:4" s="4" customFormat="1" ht="16.5" thickBot="1">
      <c r="A522" s="245" t="s">
        <v>987</v>
      </c>
      <c r="B522" s="346" t="s">
        <v>988</v>
      </c>
      <c r="C522" s="195" t="s">
        <v>18</v>
      </c>
      <c r="D522" s="195">
        <v>59</v>
      </c>
    </row>
    <row r="523" spans="1:4" s="4" customFormat="1" ht="16.5" thickBot="1">
      <c r="A523" s="254"/>
      <c r="B523" s="349" t="s">
        <v>22</v>
      </c>
      <c r="C523" s="212"/>
      <c r="D523" s="212"/>
    </row>
    <row r="524" spans="1:4" s="4" customFormat="1">
      <c r="A524" s="258"/>
      <c r="B524" s="372"/>
      <c r="C524" s="217"/>
      <c r="D524" s="217"/>
    </row>
    <row r="525" spans="1:4" s="4" customFormat="1">
      <c r="A525" s="219">
        <v>14</v>
      </c>
      <c r="B525" s="341" t="s">
        <v>989</v>
      </c>
      <c r="C525" s="219"/>
      <c r="D525" s="219"/>
    </row>
    <row r="526" spans="1:4" s="4" customFormat="1">
      <c r="A526" s="219" t="s">
        <v>990</v>
      </c>
      <c r="B526" s="341" t="s">
        <v>991</v>
      </c>
      <c r="C526" s="219"/>
      <c r="D526" s="243"/>
    </row>
    <row r="527" spans="1:4" s="4" customFormat="1">
      <c r="A527" s="243" t="s">
        <v>992</v>
      </c>
      <c r="B527" s="338" t="s">
        <v>993</v>
      </c>
      <c r="C527" s="243" t="s">
        <v>18</v>
      </c>
      <c r="D527" s="194">
        <v>3</v>
      </c>
    </row>
    <row r="528" spans="1:4" s="4" customFormat="1">
      <c r="A528" s="219" t="s">
        <v>994</v>
      </c>
      <c r="B528" s="341" t="s">
        <v>995</v>
      </c>
      <c r="C528" s="219"/>
      <c r="D528" s="194"/>
    </row>
    <row r="529" spans="1:4" s="4" customFormat="1">
      <c r="A529" s="243" t="s">
        <v>996</v>
      </c>
      <c r="B529" s="338" t="s">
        <v>997</v>
      </c>
      <c r="C529" s="243" t="s">
        <v>18</v>
      </c>
      <c r="D529" s="194">
        <v>3</v>
      </c>
    </row>
    <row r="530" spans="1:4" s="4" customFormat="1">
      <c r="A530" s="219" t="s">
        <v>998</v>
      </c>
      <c r="B530" s="341" t="s">
        <v>999</v>
      </c>
      <c r="C530" s="219"/>
      <c r="D530" s="194"/>
    </row>
    <row r="531" spans="1:4" s="4" customFormat="1">
      <c r="A531" s="243" t="s">
        <v>1000</v>
      </c>
      <c r="B531" s="338" t="s">
        <v>1001</v>
      </c>
      <c r="C531" s="243" t="s">
        <v>18</v>
      </c>
      <c r="D531" s="194">
        <v>3</v>
      </c>
    </row>
    <row r="532" spans="1:4" s="4" customFormat="1">
      <c r="A532" s="219" t="s">
        <v>1002</v>
      </c>
      <c r="B532" s="341" t="s">
        <v>1003</v>
      </c>
      <c r="C532" s="219"/>
      <c r="D532" s="194"/>
    </row>
    <row r="533" spans="1:4" s="4" customFormat="1">
      <c r="A533" s="243" t="s">
        <v>1004</v>
      </c>
      <c r="B533" s="338" t="s">
        <v>1005</v>
      </c>
      <c r="C533" s="243" t="s">
        <v>18</v>
      </c>
      <c r="D533" s="194">
        <v>3</v>
      </c>
    </row>
    <row r="534" spans="1:4" s="4" customFormat="1">
      <c r="A534" s="219" t="s">
        <v>1006</v>
      </c>
      <c r="B534" s="341" t="s">
        <v>1007</v>
      </c>
      <c r="C534" s="243"/>
      <c r="D534" s="194"/>
    </row>
    <row r="535" spans="1:4" s="4" customFormat="1">
      <c r="A535" s="243" t="s">
        <v>1008</v>
      </c>
      <c r="B535" s="338" t="s">
        <v>1009</v>
      </c>
      <c r="C535" s="243" t="s">
        <v>18</v>
      </c>
      <c r="D535" s="194">
        <v>21</v>
      </c>
    </row>
    <row r="536" spans="1:4" s="4" customFormat="1">
      <c r="A536" s="219" t="s">
        <v>1010</v>
      </c>
      <c r="B536" s="341" t="s">
        <v>1011</v>
      </c>
      <c r="C536" s="219"/>
      <c r="D536" s="194"/>
    </row>
    <row r="537" spans="1:4" s="4" customFormat="1">
      <c r="A537" s="243" t="s">
        <v>1012</v>
      </c>
      <c r="B537" s="338" t="s">
        <v>1013</v>
      </c>
      <c r="C537" s="243" t="s">
        <v>18</v>
      </c>
      <c r="D537" s="194">
        <v>17</v>
      </c>
    </row>
    <row r="538" spans="1:4" s="4" customFormat="1">
      <c r="A538" s="219" t="s">
        <v>1014</v>
      </c>
      <c r="B538" s="341" t="s">
        <v>1015</v>
      </c>
      <c r="C538" s="219"/>
      <c r="D538" s="194"/>
    </row>
    <row r="539" spans="1:4" s="4" customFormat="1">
      <c r="A539" s="243" t="s">
        <v>1016</v>
      </c>
      <c r="B539" s="338" t="s">
        <v>1017</v>
      </c>
      <c r="C539" s="243" t="s">
        <v>81</v>
      </c>
      <c r="D539" s="194">
        <v>13</v>
      </c>
    </row>
    <row r="540" spans="1:4" s="4" customFormat="1">
      <c r="A540" s="243"/>
      <c r="B540" s="338" t="s">
        <v>1018</v>
      </c>
      <c r="C540" s="243" t="s">
        <v>18</v>
      </c>
      <c r="D540" s="194">
        <v>1</v>
      </c>
    </row>
    <row r="541" spans="1:4" s="4" customFormat="1">
      <c r="A541" s="243"/>
      <c r="B541" s="341" t="s">
        <v>1019</v>
      </c>
      <c r="C541" s="243"/>
      <c r="D541" s="194"/>
    </row>
    <row r="542" spans="1:4" s="4" customFormat="1">
      <c r="A542" s="243"/>
      <c r="B542" s="338" t="s">
        <v>1018</v>
      </c>
      <c r="C542" s="243" t="s">
        <v>18</v>
      </c>
      <c r="D542" s="194">
        <v>1</v>
      </c>
    </row>
    <row r="543" spans="1:4" s="4" customFormat="1">
      <c r="A543" s="219" t="s">
        <v>1020</v>
      </c>
      <c r="B543" s="341" t="s">
        <v>956</v>
      </c>
      <c r="C543" s="243"/>
      <c r="D543" s="194"/>
    </row>
    <row r="544" spans="1:4" s="4" customFormat="1">
      <c r="A544" s="243" t="s">
        <v>1021</v>
      </c>
      <c r="B544" s="338" t="s">
        <v>958</v>
      </c>
      <c r="C544" s="243" t="s">
        <v>81</v>
      </c>
      <c r="D544" s="194">
        <v>1777</v>
      </c>
    </row>
    <row r="545" spans="1:4" s="4" customFormat="1">
      <c r="A545" s="219" t="s">
        <v>1022</v>
      </c>
      <c r="B545" s="341" t="s">
        <v>913</v>
      </c>
      <c r="C545" s="219"/>
      <c r="D545" s="194"/>
    </row>
    <row r="546" spans="1:4" s="4" customFormat="1">
      <c r="A546" s="243" t="s">
        <v>1023</v>
      </c>
      <c r="B546" s="338" t="s">
        <v>724</v>
      </c>
      <c r="C546" s="243" t="s">
        <v>81</v>
      </c>
      <c r="D546" s="194">
        <v>54</v>
      </c>
    </row>
    <row r="547" spans="1:4" s="4" customFormat="1" ht="27.75" thickBot="1">
      <c r="A547" s="245" t="s">
        <v>1024</v>
      </c>
      <c r="B547" s="346" t="s">
        <v>966</v>
      </c>
      <c r="C547" s="245" t="s">
        <v>81</v>
      </c>
      <c r="D547" s="195">
        <v>48</v>
      </c>
    </row>
    <row r="548" spans="1:4" s="4" customFormat="1" ht="16.5" thickBot="1">
      <c r="A548" s="254"/>
      <c r="B548" s="349" t="s">
        <v>22</v>
      </c>
      <c r="C548" s="257"/>
      <c r="D548" s="212"/>
    </row>
    <row r="549" spans="1:4" s="4" customFormat="1">
      <c r="A549" s="258"/>
      <c r="B549" s="372"/>
      <c r="C549" s="258"/>
      <c r="D549" s="217"/>
    </row>
    <row r="550" spans="1:4" s="4" customFormat="1">
      <c r="A550" s="219">
        <v>15</v>
      </c>
      <c r="B550" s="341" t="s">
        <v>1025</v>
      </c>
      <c r="C550" s="219"/>
      <c r="D550" s="219"/>
    </row>
    <row r="551" spans="1:4" s="4" customFormat="1">
      <c r="A551" s="219" t="s">
        <v>1026</v>
      </c>
      <c r="B551" s="341" t="s">
        <v>1027</v>
      </c>
      <c r="C551" s="219"/>
      <c r="D551" s="243"/>
    </row>
    <row r="552" spans="1:4" s="4" customFormat="1" ht="40.5">
      <c r="A552" s="243" t="s">
        <v>1028</v>
      </c>
      <c r="B552" s="338" t="s">
        <v>855</v>
      </c>
      <c r="C552" s="243" t="s">
        <v>81</v>
      </c>
      <c r="D552" s="194">
        <v>245</v>
      </c>
    </row>
    <row r="553" spans="1:4" s="4" customFormat="1">
      <c r="A553" s="219" t="s">
        <v>1029</v>
      </c>
      <c r="B553" s="341" t="s">
        <v>1030</v>
      </c>
      <c r="C553" s="219"/>
      <c r="D553" s="194"/>
    </row>
    <row r="554" spans="1:4" s="4" customFormat="1">
      <c r="A554" s="243" t="s">
        <v>1031</v>
      </c>
      <c r="B554" s="338" t="s">
        <v>1032</v>
      </c>
      <c r="C554" s="243" t="s">
        <v>18</v>
      </c>
      <c r="D554" s="194">
        <v>51</v>
      </c>
    </row>
    <row r="555" spans="1:4" s="4" customFormat="1">
      <c r="A555" s="219" t="s">
        <v>1033</v>
      </c>
      <c r="B555" s="341" t="s">
        <v>1034</v>
      </c>
      <c r="C555" s="219"/>
      <c r="D555" s="194"/>
    </row>
    <row r="556" spans="1:4" s="4" customFormat="1" ht="27">
      <c r="A556" s="243" t="s">
        <v>1035</v>
      </c>
      <c r="B556" s="338" t="s">
        <v>656</v>
      </c>
      <c r="C556" s="243" t="s">
        <v>18</v>
      </c>
      <c r="D556" s="194">
        <v>78</v>
      </c>
    </row>
    <row r="557" spans="1:4" s="4" customFormat="1">
      <c r="A557" s="243" t="s">
        <v>1036</v>
      </c>
      <c r="B557" s="338" t="s">
        <v>1037</v>
      </c>
      <c r="C557" s="243" t="s">
        <v>18</v>
      </c>
      <c r="D557" s="194">
        <v>3</v>
      </c>
    </row>
    <row r="558" spans="1:4" s="4" customFormat="1">
      <c r="A558" s="243" t="s">
        <v>1038</v>
      </c>
      <c r="B558" s="338" t="s">
        <v>1039</v>
      </c>
      <c r="C558" s="243" t="s">
        <v>18</v>
      </c>
      <c r="D558" s="194">
        <v>156</v>
      </c>
    </row>
    <row r="559" spans="1:4" s="4" customFormat="1">
      <c r="A559" s="243" t="s">
        <v>1040</v>
      </c>
      <c r="B559" s="338" t="s">
        <v>1041</v>
      </c>
      <c r="C559" s="243" t="s">
        <v>18</v>
      </c>
      <c r="D559" s="194">
        <v>71</v>
      </c>
    </row>
    <row r="560" spans="1:4" s="4" customFormat="1">
      <c r="A560" s="243" t="s">
        <v>1042</v>
      </c>
      <c r="B560" s="338" t="s">
        <v>1043</v>
      </c>
      <c r="C560" s="243" t="s">
        <v>18</v>
      </c>
      <c r="D560" s="194">
        <v>12</v>
      </c>
    </row>
    <row r="561" spans="1:4" s="4" customFormat="1">
      <c r="A561" s="219" t="s">
        <v>1044</v>
      </c>
      <c r="B561" s="341" t="s">
        <v>1045</v>
      </c>
      <c r="C561" s="243"/>
      <c r="D561" s="194"/>
    </row>
    <row r="562" spans="1:4" s="4" customFormat="1" ht="27">
      <c r="A562" s="243" t="s">
        <v>1046</v>
      </c>
      <c r="B562" s="338" t="s">
        <v>849</v>
      </c>
      <c r="C562" s="243" t="s">
        <v>18</v>
      </c>
      <c r="D562" s="194">
        <v>8</v>
      </c>
    </row>
    <row r="563" spans="1:4" s="4" customFormat="1">
      <c r="A563" s="219" t="s">
        <v>1047</v>
      </c>
      <c r="B563" s="341" t="s">
        <v>956</v>
      </c>
      <c r="C563" s="243"/>
      <c r="D563" s="194"/>
    </row>
    <row r="564" spans="1:4" s="4" customFormat="1">
      <c r="A564" s="243" t="s">
        <v>1048</v>
      </c>
      <c r="B564" s="338" t="s">
        <v>958</v>
      </c>
      <c r="C564" s="243" t="s">
        <v>81</v>
      </c>
      <c r="D564" s="194">
        <v>7992</v>
      </c>
    </row>
    <row r="565" spans="1:4" s="4" customFormat="1">
      <c r="A565" s="243" t="s">
        <v>1049</v>
      </c>
      <c r="B565" s="338" t="s">
        <v>1050</v>
      </c>
      <c r="C565" s="243" t="s">
        <v>81</v>
      </c>
      <c r="D565" s="194">
        <v>115</v>
      </c>
    </row>
    <row r="566" spans="1:4" s="4" customFormat="1">
      <c r="A566" s="243" t="s">
        <v>1051</v>
      </c>
      <c r="B566" s="338" t="s">
        <v>1052</v>
      </c>
      <c r="C566" s="243" t="s">
        <v>81</v>
      </c>
      <c r="D566" s="194">
        <v>199</v>
      </c>
    </row>
    <row r="567" spans="1:4" s="4" customFormat="1">
      <c r="A567" s="219" t="s">
        <v>1053</v>
      </c>
      <c r="B567" s="341" t="s">
        <v>960</v>
      </c>
      <c r="C567" s="219"/>
      <c r="D567" s="194"/>
    </row>
    <row r="568" spans="1:4" s="4" customFormat="1">
      <c r="A568" s="243" t="s">
        <v>1054</v>
      </c>
      <c r="B568" s="338" t="s">
        <v>962</v>
      </c>
      <c r="C568" s="243" t="s">
        <v>18</v>
      </c>
      <c r="D568" s="194">
        <v>156</v>
      </c>
    </row>
    <row r="569" spans="1:4" s="4" customFormat="1">
      <c r="A569" s="219" t="s">
        <v>1055</v>
      </c>
      <c r="B569" s="341" t="s">
        <v>913</v>
      </c>
      <c r="C569" s="219"/>
      <c r="D569" s="194"/>
    </row>
    <row r="570" spans="1:4" s="4" customFormat="1">
      <c r="A570" s="243" t="s">
        <v>1056</v>
      </c>
      <c r="B570" s="338" t="s">
        <v>1057</v>
      </c>
      <c r="C570" s="243" t="s">
        <v>81</v>
      </c>
      <c r="D570" s="194">
        <v>153</v>
      </c>
    </row>
    <row r="571" spans="1:4" s="4" customFormat="1">
      <c r="A571" s="243" t="s">
        <v>1058</v>
      </c>
      <c r="B571" s="338" t="s">
        <v>1059</v>
      </c>
      <c r="C571" s="243" t="s">
        <v>81</v>
      </c>
      <c r="D571" s="194">
        <v>211</v>
      </c>
    </row>
    <row r="572" spans="1:4" s="4" customFormat="1" ht="27">
      <c r="A572" s="243" t="s">
        <v>1060</v>
      </c>
      <c r="B572" s="338" t="s">
        <v>734</v>
      </c>
      <c r="C572" s="243" t="s">
        <v>81</v>
      </c>
      <c r="D572" s="194">
        <v>137</v>
      </c>
    </row>
    <row r="573" spans="1:4" s="4" customFormat="1">
      <c r="A573" s="219" t="s">
        <v>1061</v>
      </c>
      <c r="B573" s="341" t="s">
        <v>968</v>
      </c>
      <c r="C573" s="243"/>
      <c r="D573" s="194"/>
    </row>
    <row r="574" spans="1:4" s="4" customFormat="1">
      <c r="A574" s="243" t="s">
        <v>1062</v>
      </c>
      <c r="B574" s="338" t="s">
        <v>970</v>
      </c>
      <c r="C574" s="243" t="s">
        <v>18</v>
      </c>
      <c r="D574" s="194">
        <v>2</v>
      </c>
    </row>
    <row r="575" spans="1:4" s="4" customFormat="1" ht="27">
      <c r="A575" s="243" t="s">
        <v>1063</v>
      </c>
      <c r="B575" s="338" t="s">
        <v>1064</v>
      </c>
      <c r="C575" s="243" t="s">
        <v>18</v>
      </c>
      <c r="D575" s="194">
        <v>4</v>
      </c>
    </row>
    <row r="576" spans="1:4" s="4" customFormat="1">
      <c r="A576" s="243" t="s">
        <v>1065</v>
      </c>
      <c r="B576" s="338" t="s">
        <v>1066</v>
      </c>
      <c r="C576" s="243" t="s">
        <v>18</v>
      </c>
      <c r="D576" s="194">
        <v>12</v>
      </c>
    </row>
    <row r="577" spans="1:4" s="4" customFormat="1">
      <c r="A577" s="243" t="s">
        <v>1067</v>
      </c>
      <c r="B577" s="338" t="s">
        <v>976</v>
      </c>
      <c r="C577" s="243" t="s">
        <v>18</v>
      </c>
      <c r="D577" s="194">
        <v>14</v>
      </c>
    </row>
    <row r="578" spans="1:4" s="4" customFormat="1">
      <c r="A578" s="243" t="s">
        <v>1068</v>
      </c>
      <c r="B578" s="338" t="s">
        <v>978</v>
      </c>
      <c r="C578" s="243" t="s">
        <v>18</v>
      </c>
      <c r="D578" s="194">
        <v>10</v>
      </c>
    </row>
    <row r="579" spans="1:4" s="4" customFormat="1">
      <c r="A579" s="243" t="s">
        <v>1069</v>
      </c>
      <c r="B579" s="338" t="s">
        <v>980</v>
      </c>
      <c r="C579" s="243" t="s">
        <v>18</v>
      </c>
      <c r="D579" s="194">
        <v>2</v>
      </c>
    </row>
    <row r="580" spans="1:4" s="4" customFormat="1">
      <c r="A580" s="243" t="s">
        <v>1070</v>
      </c>
      <c r="B580" s="338" t="s">
        <v>1071</v>
      </c>
      <c r="C580" s="243" t="s">
        <v>18</v>
      </c>
      <c r="D580" s="194">
        <v>2</v>
      </c>
    </row>
    <row r="581" spans="1:4" s="4" customFormat="1">
      <c r="A581" s="219" t="s">
        <v>1072</v>
      </c>
      <c r="B581" s="341" t="s">
        <v>982</v>
      </c>
      <c r="C581" s="243"/>
      <c r="D581" s="194"/>
    </row>
    <row r="582" spans="1:4" s="4" customFormat="1">
      <c r="A582" s="243" t="s">
        <v>1073</v>
      </c>
      <c r="B582" s="338" t="s">
        <v>984</v>
      </c>
      <c r="C582" s="243" t="s">
        <v>18</v>
      </c>
      <c r="D582" s="194">
        <v>312</v>
      </c>
    </row>
    <row r="583" spans="1:4" s="4" customFormat="1">
      <c r="A583" s="243" t="s">
        <v>1074</v>
      </c>
      <c r="B583" s="338" t="s">
        <v>1075</v>
      </c>
      <c r="C583" s="243" t="s">
        <v>18</v>
      </c>
      <c r="D583" s="194">
        <v>6</v>
      </c>
    </row>
    <row r="584" spans="1:4" s="4" customFormat="1">
      <c r="A584" s="219" t="s">
        <v>1076</v>
      </c>
      <c r="B584" s="341" t="s">
        <v>1077</v>
      </c>
      <c r="C584" s="194"/>
      <c r="D584" s="194"/>
    </row>
    <row r="585" spans="1:4" s="4" customFormat="1">
      <c r="A585" s="194" t="s">
        <v>1078</v>
      </c>
      <c r="B585" s="373" t="s">
        <v>1079</v>
      </c>
      <c r="C585" s="194" t="s">
        <v>18</v>
      </c>
      <c r="D585" s="194">
        <v>36</v>
      </c>
    </row>
    <row r="586" spans="1:4" s="4" customFormat="1">
      <c r="A586" s="194" t="s">
        <v>1080</v>
      </c>
      <c r="B586" s="373" t="s">
        <v>1081</v>
      </c>
      <c r="C586" s="194" t="s">
        <v>18</v>
      </c>
      <c r="D586" s="194">
        <v>25</v>
      </c>
    </row>
    <row r="587" spans="1:4" s="4" customFormat="1">
      <c r="A587" s="194" t="s">
        <v>1082</v>
      </c>
      <c r="B587" s="374" t="s">
        <v>1083</v>
      </c>
      <c r="C587" s="195" t="s">
        <v>81</v>
      </c>
      <c r="D587" s="194">
        <v>126</v>
      </c>
    </row>
    <row r="588" spans="1:4" s="4" customFormat="1">
      <c r="A588" s="219" t="s">
        <v>1084</v>
      </c>
      <c r="B588" s="341" t="s">
        <v>986</v>
      </c>
      <c r="C588" s="194"/>
      <c r="D588" s="194"/>
    </row>
    <row r="589" spans="1:4" s="4" customFormat="1" ht="16.5" thickBot="1">
      <c r="A589" s="245" t="s">
        <v>1085</v>
      </c>
      <c r="B589" s="374" t="s">
        <v>988</v>
      </c>
      <c r="C589" s="195" t="s">
        <v>18</v>
      </c>
      <c r="D589" s="195">
        <v>36</v>
      </c>
    </row>
    <row r="590" spans="1:4" s="4" customFormat="1" ht="16.5" thickBot="1">
      <c r="A590" s="254"/>
      <c r="B590" s="375" t="s">
        <v>22</v>
      </c>
      <c r="C590" s="212"/>
      <c r="D590" s="212"/>
    </row>
    <row r="591" spans="1:4" s="4" customFormat="1">
      <c r="A591" s="258"/>
      <c r="B591" s="376"/>
      <c r="C591" s="217"/>
      <c r="D591" s="217"/>
    </row>
    <row r="592" spans="1:4" s="4" customFormat="1">
      <c r="A592" s="219">
        <v>16</v>
      </c>
      <c r="B592" s="341" t="s">
        <v>1086</v>
      </c>
      <c r="C592" s="219"/>
      <c r="D592" s="219"/>
    </row>
    <row r="593" spans="1:4" s="4" customFormat="1">
      <c r="A593" s="219" t="s">
        <v>1087</v>
      </c>
      <c r="B593" s="341" t="s">
        <v>1088</v>
      </c>
      <c r="C593" s="219"/>
      <c r="D593" s="243"/>
    </row>
    <row r="594" spans="1:4" s="4" customFormat="1">
      <c r="A594" s="243" t="s">
        <v>1089</v>
      </c>
      <c r="B594" s="338" t="s">
        <v>1090</v>
      </c>
      <c r="C594" s="243" t="s">
        <v>18</v>
      </c>
      <c r="D594" s="194">
        <v>1</v>
      </c>
    </row>
    <row r="595" spans="1:4" s="4" customFormat="1">
      <c r="A595" s="219" t="s">
        <v>1091</v>
      </c>
      <c r="B595" s="341" t="s">
        <v>1092</v>
      </c>
      <c r="C595" s="219"/>
      <c r="D595" s="194"/>
    </row>
    <row r="596" spans="1:4" s="4" customFormat="1">
      <c r="A596" s="243" t="s">
        <v>1093</v>
      </c>
      <c r="B596" s="338" t="s">
        <v>1094</v>
      </c>
      <c r="C596" s="243" t="s">
        <v>18</v>
      </c>
      <c r="D596" s="194">
        <v>1</v>
      </c>
    </row>
    <row r="597" spans="1:4" s="4" customFormat="1">
      <c r="A597" s="219" t="s">
        <v>1095</v>
      </c>
      <c r="B597" s="341" t="s">
        <v>1096</v>
      </c>
      <c r="C597" s="219"/>
      <c r="D597" s="194"/>
    </row>
    <row r="598" spans="1:4" s="4" customFormat="1">
      <c r="A598" s="243" t="s">
        <v>1097</v>
      </c>
      <c r="B598" s="338" t="s">
        <v>1098</v>
      </c>
      <c r="C598" s="243" t="s">
        <v>18</v>
      </c>
      <c r="D598" s="194">
        <v>146</v>
      </c>
    </row>
    <row r="599" spans="1:4" s="4" customFormat="1">
      <c r="A599" s="219" t="s">
        <v>1099</v>
      </c>
      <c r="B599" s="341" t="s">
        <v>1100</v>
      </c>
      <c r="C599" s="219"/>
      <c r="D599" s="194"/>
    </row>
    <row r="600" spans="1:4" s="4" customFormat="1" ht="27">
      <c r="A600" s="243" t="s">
        <v>1101</v>
      </c>
      <c r="B600" s="338" t="s">
        <v>1102</v>
      </c>
      <c r="C600" s="243" t="s">
        <v>18</v>
      </c>
      <c r="D600" s="194">
        <v>4</v>
      </c>
    </row>
    <row r="601" spans="1:4" s="4" customFormat="1">
      <c r="A601" s="219" t="s">
        <v>1103</v>
      </c>
      <c r="B601" s="341" t="s">
        <v>1104</v>
      </c>
      <c r="C601" s="243"/>
      <c r="D601" s="194"/>
    </row>
    <row r="602" spans="1:4" s="4" customFormat="1" ht="27">
      <c r="A602" s="243" t="s">
        <v>1105</v>
      </c>
      <c r="B602" s="338" t="s">
        <v>1106</v>
      </c>
      <c r="C602" s="243" t="s">
        <v>18</v>
      </c>
      <c r="D602" s="194">
        <v>1</v>
      </c>
    </row>
    <row r="603" spans="1:4" s="4" customFormat="1">
      <c r="A603" s="219" t="s">
        <v>1107</v>
      </c>
      <c r="B603" s="341" t="s">
        <v>1108</v>
      </c>
      <c r="C603" s="219"/>
      <c r="D603" s="194"/>
    </row>
    <row r="604" spans="1:4" s="4" customFormat="1" ht="27">
      <c r="A604" s="243" t="s">
        <v>1109</v>
      </c>
      <c r="B604" s="338" t="s">
        <v>1110</v>
      </c>
      <c r="C604" s="243" t="s">
        <v>18</v>
      </c>
      <c r="D604" s="194">
        <v>141</v>
      </c>
    </row>
    <row r="605" spans="1:4" s="4" customFormat="1">
      <c r="A605" s="219" t="s">
        <v>1111</v>
      </c>
      <c r="B605" s="341" t="s">
        <v>1112</v>
      </c>
      <c r="C605" s="219"/>
      <c r="D605" s="194"/>
    </row>
    <row r="606" spans="1:4" s="4" customFormat="1" ht="27">
      <c r="A606" s="243" t="s">
        <v>1113</v>
      </c>
      <c r="B606" s="338" t="s">
        <v>1114</v>
      </c>
      <c r="C606" s="243" t="s">
        <v>18</v>
      </c>
      <c r="D606" s="194">
        <v>6</v>
      </c>
    </row>
    <row r="607" spans="1:4" s="4" customFormat="1">
      <c r="A607" s="219" t="s">
        <v>1115</v>
      </c>
      <c r="B607" s="341" t="s">
        <v>1116</v>
      </c>
      <c r="C607" s="219"/>
      <c r="D607" s="194"/>
    </row>
    <row r="608" spans="1:4" s="4" customFormat="1">
      <c r="A608" s="243" t="s">
        <v>1117</v>
      </c>
      <c r="B608" s="338" t="s">
        <v>1118</v>
      </c>
      <c r="C608" s="243" t="s">
        <v>18</v>
      </c>
      <c r="D608" s="194">
        <v>146</v>
      </c>
    </row>
    <row r="609" spans="1:4" s="4" customFormat="1">
      <c r="A609" s="219" t="s">
        <v>1119</v>
      </c>
      <c r="B609" s="341" t="s">
        <v>1120</v>
      </c>
      <c r="C609" s="243"/>
      <c r="D609" s="194"/>
    </row>
    <row r="610" spans="1:4" s="4" customFormat="1">
      <c r="A610" s="243" t="s">
        <v>1121</v>
      </c>
      <c r="B610" s="338" t="s">
        <v>1122</v>
      </c>
      <c r="C610" s="243" t="s">
        <v>18</v>
      </c>
      <c r="D610" s="194">
        <v>13</v>
      </c>
    </row>
    <row r="611" spans="1:4" s="4" customFormat="1">
      <c r="A611" s="219" t="s">
        <v>1123</v>
      </c>
      <c r="B611" s="341" t="s">
        <v>1124</v>
      </c>
      <c r="C611" s="243"/>
      <c r="D611" s="194"/>
    </row>
    <row r="612" spans="1:4" s="4" customFormat="1" ht="27">
      <c r="A612" s="243" t="s">
        <v>1125</v>
      </c>
      <c r="B612" s="338" t="s">
        <v>1126</v>
      </c>
      <c r="C612" s="243" t="s">
        <v>18</v>
      </c>
      <c r="D612" s="194">
        <v>1</v>
      </c>
    </row>
    <row r="613" spans="1:4" s="4" customFormat="1">
      <c r="A613" s="219" t="s">
        <v>1127</v>
      </c>
      <c r="B613" s="341" t="s">
        <v>903</v>
      </c>
      <c r="C613" s="243"/>
      <c r="D613" s="194"/>
    </row>
    <row r="614" spans="1:4" s="4" customFormat="1" ht="27">
      <c r="A614" s="243" t="s">
        <v>1128</v>
      </c>
      <c r="B614" s="338" t="s">
        <v>1129</v>
      </c>
      <c r="C614" s="243" t="s">
        <v>18</v>
      </c>
      <c r="D614" s="194">
        <v>3</v>
      </c>
    </row>
    <row r="615" spans="1:4" s="4" customFormat="1" ht="40.5">
      <c r="A615" s="243" t="s">
        <v>1130</v>
      </c>
      <c r="B615" s="338" t="s">
        <v>1131</v>
      </c>
      <c r="C615" s="243" t="s">
        <v>18</v>
      </c>
      <c r="D615" s="194">
        <v>28</v>
      </c>
    </row>
    <row r="616" spans="1:4" s="4" customFormat="1" ht="27">
      <c r="A616" s="243" t="s">
        <v>1132</v>
      </c>
      <c r="B616" s="338" t="s">
        <v>1133</v>
      </c>
      <c r="C616" s="243" t="s">
        <v>18</v>
      </c>
      <c r="D616" s="194">
        <v>92</v>
      </c>
    </row>
    <row r="617" spans="1:4" s="4" customFormat="1">
      <c r="A617" s="219" t="s">
        <v>1134</v>
      </c>
      <c r="B617" s="341" t="s">
        <v>956</v>
      </c>
      <c r="C617" s="243"/>
      <c r="D617" s="194"/>
    </row>
    <row r="618" spans="1:4" s="4" customFormat="1">
      <c r="A618" s="243" t="s">
        <v>1135</v>
      </c>
      <c r="B618" s="338" t="s">
        <v>1136</v>
      </c>
      <c r="C618" s="243" t="s">
        <v>81</v>
      </c>
      <c r="D618" s="194">
        <v>937</v>
      </c>
    </row>
    <row r="619" spans="1:4" s="4" customFormat="1">
      <c r="A619" s="219" t="s">
        <v>1137</v>
      </c>
      <c r="B619" s="341" t="s">
        <v>986</v>
      </c>
      <c r="C619" s="194"/>
      <c r="D619" s="194"/>
    </row>
    <row r="620" spans="1:4" s="4" customFormat="1">
      <c r="A620" s="243" t="s">
        <v>1138</v>
      </c>
      <c r="B620" s="338" t="s">
        <v>988</v>
      </c>
      <c r="C620" s="194" t="s">
        <v>18</v>
      </c>
      <c r="D620" s="194">
        <v>52</v>
      </c>
    </row>
    <row r="621" spans="1:4" s="4" customFormat="1">
      <c r="A621" s="219" t="s">
        <v>1139</v>
      </c>
      <c r="B621" s="341" t="s">
        <v>913</v>
      </c>
      <c r="C621" s="243"/>
      <c r="D621" s="194"/>
    </row>
    <row r="622" spans="1:4" s="4" customFormat="1" ht="27.75" thickBot="1">
      <c r="A622" s="245" t="s">
        <v>1140</v>
      </c>
      <c r="B622" s="346" t="s">
        <v>966</v>
      </c>
      <c r="C622" s="245" t="s">
        <v>81</v>
      </c>
      <c r="D622" s="195">
        <v>702</v>
      </c>
    </row>
    <row r="623" spans="1:4" s="4" customFormat="1" ht="16.5" thickBot="1">
      <c r="A623" s="254"/>
      <c r="B623" s="349" t="s">
        <v>22</v>
      </c>
      <c r="C623" s="257"/>
      <c r="D623" s="212"/>
    </row>
    <row r="624" spans="1:4" s="4" customFormat="1">
      <c r="A624" s="258"/>
      <c r="B624" s="372"/>
      <c r="C624" s="258"/>
      <c r="D624" s="217"/>
    </row>
    <row r="625" spans="1:4" s="4" customFormat="1">
      <c r="A625" s="219">
        <v>17</v>
      </c>
      <c r="B625" s="341" t="s">
        <v>1141</v>
      </c>
      <c r="C625" s="219"/>
      <c r="D625" s="219"/>
    </row>
    <row r="626" spans="1:4" s="4" customFormat="1">
      <c r="A626" s="219" t="s">
        <v>1142</v>
      </c>
      <c r="B626" s="341" t="s">
        <v>1143</v>
      </c>
      <c r="C626" s="219"/>
      <c r="D626" s="243"/>
    </row>
    <row r="627" spans="1:4" s="4" customFormat="1">
      <c r="A627" s="243" t="s">
        <v>1144</v>
      </c>
      <c r="B627" s="338" t="s">
        <v>1145</v>
      </c>
      <c r="C627" s="243" t="s">
        <v>18</v>
      </c>
      <c r="D627" s="243">
        <v>31</v>
      </c>
    </row>
    <row r="628" spans="1:4" s="4" customFormat="1">
      <c r="A628" s="219" t="s">
        <v>1146</v>
      </c>
      <c r="B628" s="341" t="s">
        <v>1147</v>
      </c>
      <c r="C628" s="219"/>
      <c r="D628" s="243"/>
    </row>
    <row r="629" spans="1:4" s="4" customFormat="1">
      <c r="A629" s="243" t="s">
        <v>1148</v>
      </c>
      <c r="B629" s="338" t="s">
        <v>1149</v>
      </c>
      <c r="C629" s="243" t="s">
        <v>18</v>
      </c>
      <c r="D629" s="243">
        <v>31</v>
      </c>
    </row>
    <row r="630" spans="1:4" s="4" customFormat="1" ht="16.5" thickBot="1">
      <c r="A630" s="245" t="s">
        <v>1150</v>
      </c>
      <c r="B630" s="346" t="s">
        <v>1151</v>
      </c>
      <c r="C630" s="245" t="s">
        <v>18</v>
      </c>
      <c r="D630" s="245">
        <v>31</v>
      </c>
    </row>
    <row r="631" spans="1:4" s="4" customFormat="1" ht="16.5" thickBot="1">
      <c r="A631" s="254"/>
      <c r="B631" s="349" t="s">
        <v>22</v>
      </c>
      <c r="C631" s="257"/>
      <c r="D631" s="257"/>
    </row>
    <row r="632" spans="1:4" s="4" customFormat="1">
      <c r="A632" s="377">
        <v>18</v>
      </c>
      <c r="B632" s="353" t="s">
        <v>1152</v>
      </c>
      <c r="C632" s="94"/>
      <c r="D632" s="258"/>
    </row>
    <row r="633" spans="1:4" s="4" customFormat="1" ht="16.5" thickBot="1">
      <c r="A633" s="243" t="s">
        <v>1153</v>
      </c>
      <c r="B633" s="338" t="s">
        <v>1154</v>
      </c>
      <c r="C633" s="89" t="s">
        <v>18</v>
      </c>
      <c r="D633" s="243">
        <v>1</v>
      </c>
    </row>
    <row r="634" spans="1:4" s="4" customFormat="1" ht="16.5" thickBot="1">
      <c r="A634" s="254"/>
      <c r="B634" s="349" t="s">
        <v>22</v>
      </c>
      <c r="C634" s="257"/>
      <c r="D634" s="257"/>
    </row>
    <row r="635" spans="1:4" s="4" customFormat="1">
      <c r="A635" s="378">
        <v>19</v>
      </c>
      <c r="B635" s="379" t="s">
        <v>1155</v>
      </c>
      <c r="C635" s="273"/>
      <c r="D635" s="273"/>
    </row>
    <row r="636" spans="1:4" s="4" customFormat="1" ht="27.75" thickBot="1">
      <c r="A636" s="380" t="s">
        <v>1156</v>
      </c>
      <c r="B636" s="381" t="s">
        <v>1157</v>
      </c>
      <c r="C636" s="277" t="s">
        <v>10</v>
      </c>
      <c r="D636" s="277">
        <v>2</v>
      </c>
    </row>
    <row r="637" spans="1:4" s="4" customFormat="1" ht="16.5" thickBot="1">
      <c r="A637" s="254"/>
      <c r="B637" s="349" t="s">
        <v>22</v>
      </c>
      <c r="C637" s="257"/>
      <c r="D637" s="257"/>
    </row>
    <row r="638" spans="1:4" s="4" customFormat="1">
      <c r="A638" s="219">
        <v>20</v>
      </c>
      <c r="B638" s="340" t="s">
        <v>1158</v>
      </c>
      <c r="C638" s="59"/>
      <c r="D638" s="59"/>
    </row>
    <row r="639" spans="1:4" s="4" customFormat="1" ht="16.5" thickBot="1">
      <c r="A639" s="243" t="s">
        <v>1159</v>
      </c>
      <c r="B639" s="329" t="s">
        <v>1233</v>
      </c>
      <c r="C639" s="59" t="s">
        <v>18</v>
      </c>
      <c r="D639" s="66">
        <v>1</v>
      </c>
    </row>
    <row r="640" spans="1:4" s="4" customFormat="1" ht="16.5" thickBot="1">
      <c r="A640" s="219"/>
      <c r="B640" s="349" t="s">
        <v>22</v>
      </c>
      <c r="C640" s="257"/>
      <c r="D640" s="257"/>
    </row>
    <row r="641" spans="1:4" s="4" customFormat="1">
      <c r="A641" s="258"/>
      <c r="B641" s="372"/>
      <c r="C641" s="258"/>
      <c r="D641" s="258"/>
    </row>
    <row r="642" spans="1:4" s="4" customFormat="1">
      <c r="A642" s="288">
        <v>21</v>
      </c>
      <c r="B642" s="341" t="s">
        <v>515</v>
      </c>
      <c r="C642" s="157"/>
      <c r="D642" s="121"/>
    </row>
    <row r="643" spans="1:4" s="4" customFormat="1">
      <c r="A643" s="288" t="s">
        <v>1160</v>
      </c>
      <c r="B643" s="341" t="s">
        <v>1161</v>
      </c>
      <c r="C643" s="283"/>
      <c r="D643" s="194"/>
    </row>
    <row r="644" spans="1:4" s="4" customFormat="1">
      <c r="A644" s="194" t="s">
        <v>1162</v>
      </c>
      <c r="B644" s="382" t="s">
        <v>1163</v>
      </c>
      <c r="C644" s="121" t="s">
        <v>10</v>
      </c>
      <c r="D644" s="121">
        <v>55</v>
      </c>
    </row>
    <row r="645" spans="1:4" s="4" customFormat="1">
      <c r="A645" s="288" t="s">
        <v>1164</v>
      </c>
      <c r="B645" s="383" t="s">
        <v>565</v>
      </c>
      <c r="C645" s="286"/>
      <c r="D645" s="286"/>
    </row>
    <row r="646" spans="1:4" s="4" customFormat="1">
      <c r="A646" s="194" t="s">
        <v>1165</v>
      </c>
      <c r="B646" s="382" t="s">
        <v>1166</v>
      </c>
      <c r="C646" s="121" t="s">
        <v>10</v>
      </c>
      <c r="D646" s="121">
        <v>13</v>
      </c>
    </row>
    <row r="647" spans="1:4" s="4" customFormat="1">
      <c r="A647" s="288" t="s">
        <v>1167</v>
      </c>
      <c r="B647" s="383" t="s">
        <v>1168</v>
      </c>
      <c r="C647" s="286"/>
      <c r="D647" s="286"/>
    </row>
    <row r="648" spans="1:4" s="4" customFormat="1">
      <c r="A648" s="194" t="s">
        <v>1169</v>
      </c>
      <c r="B648" s="382" t="s">
        <v>1170</v>
      </c>
      <c r="C648" s="121" t="s">
        <v>10</v>
      </c>
      <c r="D648" s="121">
        <v>2</v>
      </c>
    </row>
    <row r="649" spans="1:4" s="4" customFormat="1">
      <c r="A649" s="194" t="s">
        <v>1171</v>
      </c>
      <c r="B649" s="382" t="s">
        <v>1172</v>
      </c>
      <c r="C649" s="121" t="s">
        <v>10</v>
      </c>
      <c r="D649" s="121">
        <v>2</v>
      </c>
    </row>
    <row r="650" spans="1:4" s="4" customFormat="1">
      <c r="A650" s="194" t="s">
        <v>1173</v>
      </c>
      <c r="B650" s="382" t="s">
        <v>1174</v>
      </c>
      <c r="C650" s="121" t="s">
        <v>10</v>
      </c>
      <c r="D650" s="121">
        <v>7</v>
      </c>
    </row>
    <row r="651" spans="1:4" s="4" customFormat="1">
      <c r="A651" s="194" t="s">
        <v>1175</v>
      </c>
      <c r="B651" s="382" t="s">
        <v>1176</v>
      </c>
      <c r="C651" s="121" t="s">
        <v>10</v>
      </c>
      <c r="D651" s="121">
        <v>4</v>
      </c>
    </row>
    <row r="652" spans="1:4" s="4" customFormat="1">
      <c r="A652" s="194" t="s">
        <v>1177</v>
      </c>
      <c r="B652" s="382" t="s">
        <v>1178</v>
      </c>
      <c r="C652" s="121" t="s">
        <v>10</v>
      </c>
      <c r="D652" s="121">
        <v>28</v>
      </c>
    </row>
    <row r="653" spans="1:4" s="4" customFormat="1">
      <c r="A653" s="288" t="s">
        <v>1179</v>
      </c>
      <c r="B653" s="383" t="s">
        <v>1180</v>
      </c>
      <c r="C653" s="286"/>
      <c r="D653" s="286"/>
    </row>
    <row r="654" spans="1:4" s="4" customFormat="1">
      <c r="A654" s="194" t="s">
        <v>1181</v>
      </c>
      <c r="B654" s="338" t="s">
        <v>1182</v>
      </c>
      <c r="C654" s="125" t="s">
        <v>10</v>
      </c>
      <c r="D654" s="121">
        <v>8</v>
      </c>
    </row>
    <row r="655" spans="1:4" s="4" customFormat="1">
      <c r="A655" s="194" t="s">
        <v>1183</v>
      </c>
      <c r="B655" s="338" t="s">
        <v>1184</v>
      </c>
      <c r="C655" s="125" t="s">
        <v>10</v>
      </c>
      <c r="D655" s="121">
        <v>7</v>
      </c>
    </row>
    <row r="656" spans="1:4" s="4" customFormat="1" ht="27.75" thickBot="1">
      <c r="A656" s="195" t="s">
        <v>1185</v>
      </c>
      <c r="B656" s="358" t="s">
        <v>1186</v>
      </c>
      <c r="C656" s="128" t="s">
        <v>10</v>
      </c>
      <c r="D656" s="128">
        <v>6</v>
      </c>
    </row>
    <row r="657" spans="1:4" s="4" customFormat="1" ht="16.5" thickBot="1">
      <c r="A657" s="133"/>
      <c r="B657" s="359" t="s">
        <v>22</v>
      </c>
      <c r="C657" s="135"/>
      <c r="D657" s="135"/>
    </row>
    <row r="658" spans="1:4" s="4" customFormat="1">
      <c r="A658" s="217"/>
      <c r="B658" s="360"/>
      <c r="C658" s="191"/>
      <c r="D658" s="191"/>
    </row>
    <row r="659" spans="1:4" s="4" customFormat="1">
      <c r="A659" s="288">
        <v>22</v>
      </c>
      <c r="B659" s="341" t="s">
        <v>1187</v>
      </c>
      <c r="C659" s="121"/>
      <c r="D659" s="121"/>
    </row>
    <row r="660" spans="1:4" s="4" customFormat="1">
      <c r="A660" s="194" t="s">
        <v>1188</v>
      </c>
      <c r="B660" s="338" t="s">
        <v>1189</v>
      </c>
      <c r="C660" s="121" t="s">
        <v>10</v>
      </c>
      <c r="D660" s="194">
        <v>12</v>
      </c>
    </row>
    <row r="661" spans="1:4" s="4" customFormat="1">
      <c r="A661" s="194" t="s">
        <v>1190</v>
      </c>
      <c r="B661" s="338" t="s">
        <v>1191</v>
      </c>
      <c r="C661" s="121" t="s">
        <v>10</v>
      </c>
      <c r="D661" s="194">
        <v>10</v>
      </c>
    </row>
    <row r="662" spans="1:4" s="4" customFormat="1">
      <c r="A662" s="288" t="s">
        <v>1192</v>
      </c>
      <c r="B662" s="384" t="s">
        <v>1193</v>
      </c>
      <c r="C662" s="288"/>
      <c r="D662" s="288"/>
    </row>
    <row r="663" spans="1:4" s="4" customFormat="1">
      <c r="A663" s="194" t="s">
        <v>1194</v>
      </c>
      <c r="B663" s="373" t="s">
        <v>1195</v>
      </c>
      <c r="C663" s="121" t="s">
        <v>10</v>
      </c>
      <c r="D663" s="194">
        <v>304</v>
      </c>
    </row>
    <row r="664" spans="1:4" s="4" customFormat="1">
      <c r="A664" s="194" t="s">
        <v>1196</v>
      </c>
      <c r="B664" s="373" t="s">
        <v>1197</v>
      </c>
      <c r="C664" s="121" t="s">
        <v>10</v>
      </c>
      <c r="D664" s="194">
        <v>44</v>
      </c>
    </row>
    <row r="665" spans="1:4" s="4" customFormat="1">
      <c r="A665" s="288" t="s">
        <v>1198</v>
      </c>
      <c r="B665" s="383" t="s">
        <v>565</v>
      </c>
      <c r="C665" s="121"/>
      <c r="D665" s="121"/>
    </row>
    <row r="666" spans="1:4" s="4" customFormat="1">
      <c r="A666" s="195" t="s">
        <v>1199</v>
      </c>
      <c r="B666" s="385" t="s">
        <v>1200</v>
      </c>
      <c r="C666" s="128" t="s">
        <v>10</v>
      </c>
      <c r="D666" s="128">
        <v>11</v>
      </c>
    </row>
  </sheetData>
  <mergeCells count="14">
    <mergeCell ref="A8:D8"/>
    <mergeCell ref="C9:D9"/>
    <mergeCell ref="A10:B10"/>
    <mergeCell ref="C10:D10"/>
    <mergeCell ref="A11:A12"/>
    <mergeCell ref="B11:B12"/>
    <mergeCell ref="C11:C12"/>
    <mergeCell ref="D11:D12"/>
    <mergeCell ref="A1:D1"/>
    <mergeCell ref="A2:D2"/>
    <mergeCell ref="A3:D3"/>
    <mergeCell ref="A4:D4"/>
    <mergeCell ref="A6:D6"/>
    <mergeCell ref="B7:D7"/>
  </mergeCells>
  <conditionalFormatting sqref="B440">
    <cfRule type="cellIs" dxfId="13" priority="6" stopIfTrue="1" operator="equal">
      <formula>"Subtotal"</formula>
    </cfRule>
  </conditionalFormatting>
  <conditionalFormatting sqref="B489:B490 B482:B483">
    <cfRule type="cellIs" dxfId="12" priority="5" stopIfTrue="1" operator="equal">
      <formula>"Subtotal"</formula>
    </cfRule>
  </conditionalFormatting>
  <conditionalFormatting sqref="B506">
    <cfRule type="cellIs" dxfId="11" priority="4" stopIfTrue="1" operator="equal">
      <formula>"Subtotal"</formula>
    </cfRule>
  </conditionalFormatting>
  <conditionalFormatting sqref="B544 B535">
    <cfRule type="cellIs" dxfId="10" priority="3" stopIfTrue="1" operator="equal">
      <formula>"Subtotal"</formula>
    </cfRule>
  </conditionalFormatting>
  <conditionalFormatting sqref="B564 B562">
    <cfRule type="cellIs" dxfId="9" priority="2" stopIfTrue="1" operator="equal">
      <formula>"Subtotal"</formula>
    </cfRule>
  </conditionalFormatting>
  <conditionalFormatting sqref="B602">
    <cfRule type="cellIs" dxfId="8" priority="1" stopIfTrue="1" operator="equal">
      <formula>"Subtotal"</formula>
    </cfRule>
  </conditionalFormatting>
  <pageMargins left="0.51181102362204722" right="0.51181102362204722" top="0.78740157480314965" bottom="0.78740157480314965" header="0.31496062992125984" footer="0.31496062992125984"/>
  <pageSetup paperSize="9" scale="96" orientation="portrait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57"/>
  <sheetViews>
    <sheetView workbookViewId="0">
      <selection activeCell="C12" sqref="C12:D12"/>
    </sheetView>
  </sheetViews>
  <sheetFormatPr defaultColWidth="7.109375" defaultRowHeight="15.75"/>
  <cols>
    <col min="1" max="1" width="12.109375" customWidth="1"/>
    <col min="2" max="2" width="61.109375" customWidth="1"/>
    <col min="3" max="3" width="8.88671875" customWidth="1"/>
    <col min="4" max="4" width="16.33203125" customWidth="1"/>
    <col min="5" max="5" width="20.77734375" customWidth="1"/>
    <col min="6" max="6" width="8.88671875" customWidth="1"/>
    <col min="254" max="254" width="9.33203125" customWidth="1"/>
    <col min="255" max="255" width="33.109375" customWidth="1"/>
  </cols>
  <sheetData>
    <row r="1" spans="1:5" s="124" customFormat="1" ht="15">
      <c r="A1" s="603"/>
      <c r="B1" s="603"/>
      <c r="C1" s="603"/>
      <c r="D1" s="603"/>
      <c r="E1" s="604"/>
    </row>
    <row r="2" spans="1:5" s="124" customFormat="1" ht="15">
      <c r="A2" s="603"/>
      <c r="B2" s="603"/>
      <c r="C2" s="603"/>
      <c r="D2" s="603"/>
      <c r="E2" s="604"/>
    </row>
    <row r="3" spans="1:5" s="124" customFormat="1" ht="15">
      <c r="A3" s="603"/>
      <c r="B3" s="603"/>
      <c r="C3" s="603"/>
      <c r="D3" s="603"/>
      <c r="E3" s="604"/>
    </row>
    <row r="4" spans="1:5" s="124" customFormat="1">
      <c r="A4" s="605" t="s">
        <v>8230</v>
      </c>
      <c r="B4" s="605"/>
      <c r="C4" s="605"/>
      <c r="D4" s="605"/>
      <c r="E4" s="604"/>
    </row>
    <row r="5" spans="1:5" s="124" customFormat="1" ht="12.75">
      <c r="A5" s="606" t="s">
        <v>1</v>
      </c>
      <c r="B5" s="607"/>
      <c r="C5" s="607"/>
      <c r="D5" s="608"/>
      <c r="E5" s="609"/>
    </row>
    <row r="6" spans="1:5" s="124" customFormat="1" ht="12.75">
      <c r="A6" s="610" t="s">
        <v>1205</v>
      </c>
      <c r="B6" s="610"/>
      <c r="C6" s="610"/>
      <c r="D6" s="610"/>
      <c r="E6" s="609"/>
    </row>
    <row r="7" spans="1:5" s="124" customFormat="1" ht="12.75">
      <c r="A7" s="606" t="s">
        <v>1206</v>
      </c>
      <c r="B7" s="611"/>
      <c r="C7" s="611"/>
      <c r="D7" s="611"/>
      <c r="E7" s="609"/>
    </row>
    <row r="8" spans="1:5" s="124" customFormat="1" ht="12.75">
      <c r="A8" s="405" t="s">
        <v>7</v>
      </c>
      <c r="B8" s="405"/>
      <c r="C8" s="406"/>
      <c r="D8" s="406"/>
      <c r="E8" s="612"/>
    </row>
    <row r="9" spans="1:5" s="614" customFormat="1" ht="12.75">
      <c r="A9" s="409" t="s">
        <v>1206</v>
      </c>
      <c r="B9" s="409"/>
      <c r="C9" s="410" t="s">
        <v>4</v>
      </c>
      <c r="D9" s="410"/>
      <c r="E9" s="613" t="s">
        <v>8231</v>
      </c>
    </row>
    <row r="10" spans="1:5" s="614" customFormat="1" ht="12.75">
      <c r="A10" s="615" t="s">
        <v>1236</v>
      </c>
      <c r="B10" s="615"/>
      <c r="C10" s="616"/>
      <c r="D10" s="616"/>
      <c r="E10" s="617"/>
    </row>
    <row r="11" spans="1:5" ht="16.5" customHeight="1">
      <c r="A11" s="618" t="s">
        <v>1207</v>
      </c>
      <c r="B11" s="618"/>
      <c r="C11" s="618" t="s">
        <v>8223</v>
      </c>
      <c r="D11" s="618"/>
      <c r="E11" s="619"/>
    </row>
    <row r="12" spans="1:5">
      <c r="A12" s="620" t="str">
        <f>PLANILHA!A13</f>
        <v>1.0</v>
      </c>
      <c r="B12" s="621" t="str">
        <f>PLANILHA!B13</f>
        <v>SERVIÇOS PRELIMINARES:</v>
      </c>
      <c r="C12" s="622">
        <f>PLANILHA!F16</f>
        <v>7153.8600000000006</v>
      </c>
      <c r="D12" s="623"/>
      <c r="E12" s="624">
        <f>C12/$C$55</f>
        <v>9.0435560340494604E-4</v>
      </c>
    </row>
    <row r="13" spans="1:5">
      <c r="A13" s="620"/>
      <c r="B13" s="621"/>
      <c r="C13" s="622"/>
      <c r="D13" s="623"/>
      <c r="E13" s="624"/>
    </row>
    <row r="14" spans="1:5">
      <c r="A14" s="620" t="str">
        <f>PLANILHA!A17</f>
        <v>2.0</v>
      </c>
      <c r="B14" s="621" t="str">
        <f>PLANILHA!B17</f>
        <v>ADMINISTRAÇÃO DA OBRA:</v>
      </c>
      <c r="C14" s="622">
        <f>PLANILHA!F19</f>
        <v>608505.36</v>
      </c>
      <c r="D14" s="623"/>
      <c r="E14" s="624">
        <f t="shared" ref="E14:E54" si="0">C14/$C$55</f>
        <v>7.6924238385702809E-2</v>
      </c>
    </row>
    <row r="15" spans="1:5">
      <c r="A15" s="620"/>
      <c r="B15" s="621"/>
      <c r="C15" s="622"/>
      <c r="D15" s="623"/>
      <c r="E15" s="624"/>
    </row>
    <row r="16" spans="1:5">
      <c r="A16" s="620">
        <f>PLANILHA!A19</f>
        <v>0</v>
      </c>
      <c r="B16" s="621" t="str">
        <f>PLANILHA!B20</f>
        <v>INSTALAÇÃO DO CANTEIRO DE OBRAS:</v>
      </c>
      <c r="C16" s="622">
        <f>PLANILHA!F33</f>
        <v>25976.44</v>
      </c>
      <c r="D16" s="623"/>
      <c r="E16" s="624">
        <f t="shared" si="0"/>
        <v>3.2838130841968357E-3</v>
      </c>
    </row>
    <row r="17" spans="1:5">
      <c r="A17" s="620"/>
      <c r="B17" s="621"/>
      <c r="C17" s="622"/>
      <c r="D17" s="622"/>
      <c r="E17" s="624"/>
    </row>
    <row r="18" spans="1:5">
      <c r="A18" s="620" t="str">
        <f>PLANILHA!A32</f>
        <v>3.3.1.8</v>
      </c>
      <c r="B18" s="621" t="str">
        <f>PLANILHA!B34</f>
        <v>DEMOLIÇÕES E RETIRADAS:</v>
      </c>
      <c r="C18" s="622">
        <f>PLANILHA!F77</f>
        <v>46652.400000000009</v>
      </c>
      <c r="D18" s="622"/>
      <c r="E18" s="624">
        <f t="shared" si="0"/>
        <v>5.8975656991175265E-3</v>
      </c>
    </row>
    <row r="19" spans="1:5">
      <c r="A19" s="620"/>
      <c r="B19" s="621"/>
      <c r="C19" s="622"/>
      <c r="D19" s="623"/>
      <c r="E19" s="624"/>
    </row>
    <row r="20" spans="1:5">
      <c r="A20" s="620" t="str">
        <f>PLANILHA!A68</f>
        <v>4.6.3</v>
      </c>
      <c r="B20" s="621" t="str">
        <f>PLANILHA!B78</f>
        <v>REFORMA DO PRÉDIO</v>
      </c>
      <c r="C20" s="622">
        <f>PLANILHA!F203</f>
        <v>1578108.9</v>
      </c>
      <c r="D20" s="623"/>
      <c r="E20" s="624">
        <f t="shared" si="0"/>
        <v>0.19949672295770612</v>
      </c>
    </row>
    <row r="21" spans="1:5">
      <c r="A21" s="620"/>
      <c r="B21" s="621"/>
      <c r="C21" s="622"/>
      <c r="D21" s="623"/>
      <c r="E21" s="624"/>
    </row>
    <row r="22" spans="1:5">
      <c r="A22" s="620" t="str">
        <f>PLANILHA!A191</f>
        <v>5.13.1</v>
      </c>
      <c r="B22" s="621" t="str">
        <f>PLANILHA!B205</f>
        <v>COMUNICAÇÃO VISUAL</v>
      </c>
      <c r="C22" s="622">
        <f>PLANILHA!F213</f>
        <v>71212.7</v>
      </c>
      <c r="D22" s="623"/>
      <c r="E22" s="624">
        <f t="shared" si="0"/>
        <v>9.002357367714129E-3</v>
      </c>
    </row>
    <row r="23" spans="1:5">
      <c r="A23" s="620"/>
      <c r="B23" s="621"/>
      <c r="C23" s="622"/>
      <c r="D23" s="623"/>
      <c r="E23" s="624"/>
    </row>
    <row r="24" spans="1:5">
      <c r="A24" s="620" t="str">
        <f>PLANILHA!A197</f>
        <v>5.15.3</v>
      </c>
      <c r="B24" s="621" t="str">
        <f>PLANILHA!B215</f>
        <v>ESTRUTURA E FUNDAÇÃO</v>
      </c>
      <c r="C24" s="622">
        <f>PLANILHA!F230</f>
        <v>49920.39</v>
      </c>
      <c r="D24" s="623"/>
      <c r="E24" s="624">
        <f t="shared" si="0"/>
        <v>6.310688833812827E-3</v>
      </c>
    </row>
    <row r="25" spans="1:5">
      <c r="A25" s="620"/>
      <c r="B25" s="621"/>
      <c r="C25" s="622"/>
      <c r="D25" s="623"/>
      <c r="E25" s="624"/>
    </row>
    <row r="26" spans="1:5">
      <c r="A26" s="620" t="str">
        <f>PLANILHA!A211</f>
        <v>6.6</v>
      </c>
      <c r="B26" s="621" t="str">
        <f>PLANILHA!B232</f>
        <v>INSTALAÇÕES DE ÁGUA FRIA</v>
      </c>
      <c r="C26" s="622">
        <f>PLANILHA!F250</f>
        <v>25269.770000000004</v>
      </c>
      <c r="D26" s="623"/>
      <c r="E26" s="624">
        <f t="shared" si="0"/>
        <v>3.194479357473337E-3</v>
      </c>
    </row>
    <row r="27" spans="1:5">
      <c r="A27" s="620"/>
      <c r="B27" s="621"/>
      <c r="C27" s="622"/>
      <c r="D27" s="623"/>
      <c r="E27" s="624"/>
    </row>
    <row r="28" spans="1:5">
      <c r="A28" s="620" t="str">
        <f>PLANILHA!A235</f>
        <v>8.1.2</v>
      </c>
      <c r="B28" s="621" t="str">
        <f>PLANILHA!B252</f>
        <v>INSTALAÇÕES DE ESGOTO PREDIAL</v>
      </c>
      <c r="C28" s="622">
        <f>PLANILHA!F275</f>
        <v>20022.669999999998</v>
      </c>
      <c r="D28" s="623"/>
      <c r="E28" s="624">
        <f t="shared" si="0"/>
        <v>2.5311669238184853E-3</v>
      </c>
    </row>
    <row r="29" spans="1:5">
      <c r="A29" s="620"/>
      <c r="B29" s="621"/>
      <c r="C29" s="622"/>
      <c r="D29" s="623"/>
      <c r="E29" s="624"/>
    </row>
    <row r="30" spans="1:5">
      <c r="A30" s="620" t="str">
        <f>PLANILHA!A261</f>
        <v>9.2.3</v>
      </c>
      <c r="B30" s="621" t="str">
        <f>PLANILHA!B277</f>
        <v>SISTEMA DE COMBATE A INCÊNDIO</v>
      </c>
      <c r="C30" s="622">
        <f>PLANILHA!F305</f>
        <v>215526.85</v>
      </c>
      <c r="D30" s="623"/>
      <c r="E30" s="624">
        <f t="shared" si="0"/>
        <v>2.7245838537756861E-2</v>
      </c>
    </row>
    <row r="31" spans="1:5">
      <c r="A31" s="620"/>
      <c r="B31" s="621"/>
      <c r="C31" s="622"/>
      <c r="D31" s="623"/>
      <c r="E31" s="624"/>
    </row>
    <row r="32" spans="1:5">
      <c r="A32" s="620" t="str">
        <f>PLANILHA!A339</f>
        <v>11.3.6.2</v>
      </c>
      <c r="B32" s="621" t="str">
        <f>PLANILHA!B307</f>
        <v>INSTALAÇÕES ELÉTRICAS</v>
      </c>
      <c r="C32" s="622">
        <f>PLANILHA!F458</f>
        <v>826839.47</v>
      </c>
      <c r="D32" s="622"/>
      <c r="E32" s="624">
        <f t="shared" si="0"/>
        <v>0.10452495684999087</v>
      </c>
    </row>
    <row r="33" spans="1:5">
      <c r="A33" s="620"/>
      <c r="B33" s="621"/>
      <c r="C33" s="622"/>
      <c r="D33" s="622"/>
      <c r="E33" s="624"/>
    </row>
    <row r="34" spans="1:5">
      <c r="A34" s="620" t="str">
        <f>PLANILHA!A358</f>
        <v>11.3.6.21</v>
      </c>
      <c r="B34" s="621" t="str">
        <f>PLANILHA!B460</f>
        <v>SISTEMAS DE DETECÇÃO E ALARME DE INCÊNDIO (SDAI)</v>
      </c>
      <c r="C34" s="622">
        <f>PLANILHA!F494</f>
        <v>108394.09999999999</v>
      </c>
      <c r="D34" s="623"/>
      <c r="E34" s="624">
        <f t="shared" si="0"/>
        <v>1.3702646083517995E-2</v>
      </c>
    </row>
    <row r="35" spans="1:5">
      <c r="A35" s="620"/>
      <c r="B35" s="621"/>
      <c r="C35" s="622"/>
      <c r="D35" s="623"/>
      <c r="E35" s="624"/>
    </row>
    <row r="36" spans="1:5">
      <c r="A36" s="620" t="str">
        <f>PLANILHA!A406</f>
        <v>11.3.8.11</v>
      </c>
      <c r="B36" s="621" t="str">
        <f>PLANILHA!B496</f>
        <v>SISTEMAS DE CIRCUITO FECHADO DE TV DE VIGILÂNCIA</v>
      </c>
      <c r="C36" s="622">
        <f>PLANILHA!F523</f>
        <v>712551.35</v>
      </c>
      <c r="D36" s="623"/>
      <c r="E36" s="624">
        <f t="shared" si="0"/>
        <v>9.0077217905614432E-2</v>
      </c>
    </row>
    <row r="37" spans="1:5">
      <c r="A37" s="620"/>
      <c r="B37" s="621"/>
      <c r="C37" s="622"/>
      <c r="D37" s="623"/>
      <c r="E37" s="624"/>
    </row>
    <row r="38" spans="1:5">
      <c r="A38" s="620" t="str">
        <f>PLANILHA!A477</f>
        <v>12.4.1</v>
      </c>
      <c r="B38" s="621" t="str">
        <f>PLANILHA!B525</f>
        <v>SISTEMAS DE IDENTIFICAÇÃO E CONTROLE DE ACESSO (SICA)</v>
      </c>
      <c r="C38" s="622">
        <f>PLANILHA!F548</f>
        <v>85778.76</v>
      </c>
      <c r="D38" s="623"/>
      <c r="E38" s="624">
        <f t="shared" si="0"/>
        <v>1.0843726639762036E-2</v>
      </c>
    </row>
    <row r="39" spans="1:5">
      <c r="A39" s="620"/>
      <c r="B39" s="621"/>
      <c r="C39" s="622"/>
      <c r="D39" s="623"/>
      <c r="E39" s="624"/>
    </row>
    <row r="40" spans="1:5">
      <c r="A40" s="620" t="str">
        <f>PLANILHA!A479</f>
        <v>12.4.3</v>
      </c>
      <c r="B40" s="621" t="str">
        <f>PLANILHA!B550</f>
        <v>INSTALAÇÕES DE DADOS E VOZ</v>
      </c>
      <c r="C40" s="622">
        <f>PLANILHA!F590</f>
        <v>91946.11</v>
      </c>
      <c r="D40" s="623"/>
      <c r="E40" s="624">
        <f t="shared" si="0"/>
        <v>1.162337252752885E-2</v>
      </c>
    </row>
    <row r="41" spans="1:5">
      <c r="A41" s="620"/>
      <c r="B41" s="621"/>
      <c r="C41" s="622"/>
      <c r="D41" s="623"/>
      <c r="E41" s="624"/>
    </row>
    <row r="42" spans="1:5">
      <c r="A42" s="620">
        <f>PLANILHA!A494</f>
        <v>0</v>
      </c>
      <c r="B42" s="621" t="str">
        <f>PLANILHA!B592</f>
        <v>SISTEMA DE SOM (SISOM)</v>
      </c>
      <c r="C42" s="622">
        <f>PLANILHA!F623</f>
        <v>346438.92999999993</v>
      </c>
      <c r="D42" s="622"/>
      <c r="E42" s="624">
        <f t="shared" si="0"/>
        <v>4.3795096295302649E-2</v>
      </c>
    </row>
    <row r="43" spans="1:5">
      <c r="A43" s="620"/>
      <c r="B43" s="621"/>
      <c r="C43" s="622"/>
      <c r="D43" s="622"/>
      <c r="E43" s="624"/>
    </row>
    <row r="44" spans="1:5">
      <c r="A44" s="620" t="s">
        <v>8224</v>
      </c>
      <c r="B44" s="621" t="str">
        <f>PLANILHA!B625</f>
        <v xml:space="preserve">SISTEMA DE INFORMAÇÃO DE VÔO (SIV) </v>
      </c>
      <c r="C44" s="622">
        <f>PLANILHA!F631</f>
        <v>160733.14000000001</v>
      </c>
      <c r="D44" s="622"/>
      <c r="E44" s="624">
        <f t="shared" si="0"/>
        <v>2.0319088689444813E-2</v>
      </c>
    </row>
    <row r="45" spans="1:5">
      <c r="A45" s="620"/>
      <c r="B45" s="621"/>
      <c r="C45" s="622"/>
      <c r="D45" s="622"/>
      <c r="E45" s="624"/>
    </row>
    <row r="46" spans="1:5">
      <c r="A46" s="620" t="s">
        <v>8225</v>
      </c>
      <c r="B46" s="621" t="str">
        <f>PLANILHA!B632</f>
        <v>SISTEMA DE CLIMATIZAÇÃO</v>
      </c>
      <c r="C46" s="622">
        <f>PLANILHA!F634</f>
        <v>2559441.98</v>
      </c>
      <c r="D46" s="622"/>
      <c r="E46" s="624">
        <f t="shared" si="0"/>
        <v>0.32355199797072487</v>
      </c>
    </row>
    <row r="47" spans="1:5">
      <c r="A47" s="620"/>
      <c r="B47" s="621"/>
      <c r="C47" s="622"/>
      <c r="D47" s="622"/>
      <c r="E47" s="624"/>
    </row>
    <row r="48" spans="1:5">
      <c r="A48" s="620" t="s">
        <v>8226</v>
      </c>
      <c r="B48" s="621" t="str">
        <f>PLANILHA!B635</f>
        <v>ELEVADOR</v>
      </c>
      <c r="C48" s="622">
        <f>PLANILHA!F637</f>
        <v>255896.24</v>
      </c>
      <c r="D48" s="622"/>
      <c r="E48" s="624">
        <f t="shared" si="0"/>
        <v>3.2349137183877913E-2</v>
      </c>
    </row>
    <row r="49" spans="1:5">
      <c r="A49" s="620"/>
      <c r="B49" s="621"/>
      <c r="C49" s="622"/>
      <c r="D49" s="622"/>
      <c r="E49" s="624"/>
    </row>
    <row r="50" spans="1:5">
      <c r="A50" s="620" t="s">
        <v>8227</v>
      </c>
      <c r="B50" s="621" t="str">
        <f>PLANILHA!B638</f>
        <v>ESTEIRA PARA BAGAGENS</v>
      </c>
      <c r="C50" s="622">
        <f>PLANILHA!F640</f>
        <v>30145.360000000001</v>
      </c>
      <c r="D50" s="622"/>
      <c r="E50" s="624">
        <f t="shared" si="0"/>
        <v>3.8108273341467855E-3</v>
      </c>
    </row>
    <row r="51" spans="1:5">
      <c r="A51" s="620"/>
      <c r="B51" s="621"/>
      <c r="C51" s="622"/>
      <c r="D51" s="622"/>
      <c r="E51" s="624"/>
    </row>
    <row r="52" spans="1:5">
      <c r="A52" s="620" t="s">
        <v>8228</v>
      </c>
      <c r="B52" s="621" t="str">
        <f>PLANILHA!B642</f>
        <v>SISTEMA DE COMBATE A INCÊNDIO</v>
      </c>
      <c r="C52" s="622">
        <f>PLANILHA!F657</f>
        <v>14124.61</v>
      </c>
      <c r="D52" s="622"/>
      <c r="E52" s="624">
        <f t="shared" si="0"/>
        <v>1.7855633461389424E-3</v>
      </c>
    </row>
    <row r="53" spans="1:5">
      <c r="A53" s="620"/>
      <c r="B53" s="621"/>
      <c r="C53" s="622"/>
      <c r="D53" s="622"/>
      <c r="E53" s="624"/>
    </row>
    <row r="54" spans="1:5">
      <c r="A54" s="620" t="s">
        <v>8229</v>
      </c>
      <c r="B54" s="621" t="str">
        <f>PLANILHA!B659</f>
        <v>SISTEMA DE DETECÇÃO DE INCÊNDIO</v>
      </c>
      <c r="C54" s="622">
        <f>PLANILHA!F667</f>
        <v>69810.850000000006</v>
      </c>
      <c r="D54" s="622"/>
      <c r="E54" s="624">
        <f t="shared" si="0"/>
        <v>8.8251424232459377E-3</v>
      </c>
    </row>
    <row r="55" spans="1:5" s="630" customFormat="1" ht="35.25" customHeight="1">
      <c r="A55" s="625"/>
      <c r="B55" s="626" t="s">
        <v>22</v>
      </c>
      <c r="C55" s="627">
        <f>SUM(C12:D54)</f>
        <v>7910450.2400000002</v>
      </c>
      <c r="D55" s="628"/>
      <c r="E55" s="629">
        <f>C55/C55</f>
        <v>1</v>
      </c>
    </row>
    <row r="57" spans="1:5">
      <c r="D57" t="s">
        <v>1337</v>
      </c>
    </row>
  </sheetData>
  <mergeCells count="58">
    <mergeCell ref="C52:D52"/>
    <mergeCell ref="C53:D53"/>
    <mergeCell ref="C54:D54"/>
    <mergeCell ref="C55:D55"/>
    <mergeCell ref="C46:D46"/>
    <mergeCell ref="C47:D47"/>
    <mergeCell ref="C48:D48"/>
    <mergeCell ref="C49:D49"/>
    <mergeCell ref="C50:D50"/>
    <mergeCell ref="C51:D51"/>
    <mergeCell ref="C40:D40"/>
    <mergeCell ref="C41:D41"/>
    <mergeCell ref="C42:D42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A11:B11"/>
    <mergeCell ref="C11:D11"/>
    <mergeCell ref="C12:D12"/>
    <mergeCell ref="C13:D13"/>
    <mergeCell ref="C14:D14"/>
    <mergeCell ref="C15:D15"/>
    <mergeCell ref="A8:B8"/>
    <mergeCell ref="C8:D8"/>
    <mergeCell ref="A9:B9"/>
    <mergeCell ref="C9:D9"/>
    <mergeCell ref="A10:B10"/>
    <mergeCell ref="C10:D10"/>
    <mergeCell ref="A1:D1"/>
    <mergeCell ref="A2:D2"/>
    <mergeCell ref="A3:D3"/>
    <mergeCell ref="A4:D4"/>
    <mergeCell ref="A6:D6"/>
    <mergeCell ref="B7:D7"/>
  </mergeCells>
  <printOptions horizontalCentered="1" verticalCentered="1"/>
  <pageMargins left="0.98425196850393704" right="0.51181102362204722" top="0.78740157480314965" bottom="0.78740157480314965" header="0.31496062992125984" footer="0.31496062992125984"/>
  <pageSetup paperSize="9" scale="60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E38"/>
  <sheetViews>
    <sheetView workbookViewId="0">
      <selection activeCell="B17" sqref="B17"/>
    </sheetView>
  </sheetViews>
  <sheetFormatPr defaultColWidth="17.5546875" defaultRowHeight="15.75"/>
  <cols>
    <col min="1" max="1" width="8.88671875" customWidth="1"/>
    <col min="2" max="2" width="49.88671875" customWidth="1"/>
    <col min="3" max="3" width="27.21875" customWidth="1"/>
    <col min="4" max="4" width="0.109375" customWidth="1"/>
    <col min="5" max="6" width="8.88671875" customWidth="1"/>
    <col min="7" max="254" width="7.109375" customWidth="1"/>
    <col min="255" max="255" width="37.33203125" customWidth="1"/>
  </cols>
  <sheetData>
    <row r="1" spans="1:5">
      <c r="A1" s="386"/>
      <c r="B1" s="387"/>
      <c r="C1" s="387"/>
      <c r="D1" s="388"/>
      <c r="E1" s="389"/>
    </row>
    <row r="2" spans="1:5">
      <c r="A2" s="390"/>
      <c r="B2" s="391"/>
      <c r="C2" s="391"/>
      <c r="D2" s="392"/>
    </row>
    <row r="3" spans="1:5">
      <c r="A3" s="390"/>
      <c r="B3" s="391"/>
      <c r="C3" s="391"/>
      <c r="D3" s="392"/>
    </row>
    <row r="4" spans="1:5">
      <c r="A4" s="393" t="s">
        <v>1234</v>
      </c>
      <c r="B4" s="394"/>
      <c r="C4" s="394"/>
      <c r="D4" s="395"/>
    </row>
    <row r="5" spans="1:5">
      <c r="A5" s="396" t="s">
        <v>1</v>
      </c>
      <c r="B5" s="397"/>
      <c r="C5" s="397"/>
      <c r="D5" s="398"/>
    </row>
    <row r="6" spans="1:5">
      <c r="A6" s="399" t="s">
        <v>1235</v>
      </c>
      <c r="B6" s="400"/>
      <c r="C6" s="400"/>
      <c r="D6" s="401"/>
    </row>
    <row r="7" spans="1:5">
      <c r="A7" s="396" t="s">
        <v>1206</v>
      </c>
      <c r="B7" s="402"/>
      <c r="C7" s="402"/>
      <c r="D7" s="403"/>
    </row>
    <row r="8" spans="1:5">
      <c r="A8" s="404" t="s">
        <v>7</v>
      </c>
      <c r="B8" s="405"/>
      <c r="C8" s="406"/>
      <c r="D8" s="407"/>
    </row>
    <row r="9" spans="1:5">
      <c r="A9" s="408" t="s">
        <v>1206</v>
      </c>
      <c r="B9" s="409"/>
      <c r="C9" s="410" t="s">
        <v>4</v>
      </c>
      <c r="D9" s="411"/>
    </row>
    <row r="10" spans="1:5" ht="16.5" thickBot="1">
      <c r="A10" s="412" t="s">
        <v>1236</v>
      </c>
      <c r="B10" s="413"/>
      <c r="C10" s="414"/>
      <c r="D10" s="415"/>
    </row>
    <row r="11" spans="1:5" ht="16.5" thickBot="1">
      <c r="A11" s="416"/>
      <c r="B11" s="417"/>
      <c r="C11" s="418"/>
      <c r="D11" s="419"/>
    </row>
    <row r="12" spans="1:5" ht="17.25" thickTop="1" thickBot="1">
      <c r="A12" s="420" t="s">
        <v>8</v>
      </c>
      <c r="B12" s="421" t="s">
        <v>1237</v>
      </c>
      <c r="C12" s="422" t="s">
        <v>1238</v>
      </c>
      <c r="D12" s="423"/>
    </row>
    <row r="13" spans="1:5" ht="16.5" thickTop="1">
      <c r="A13" s="424"/>
      <c r="B13" s="425"/>
      <c r="C13" s="426"/>
      <c r="D13" s="427"/>
    </row>
    <row r="14" spans="1:5">
      <c r="A14" s="428"/>
      <c r="B14" s="429"/>
      <c r="C14" s="430"/>
      <c r="D14" s="431"/>
    </row>
    <row r="15" spans="1:5">
      <c r="A15" s="428"/>
      <c r="B15" s="432" t="s">
        <v>1239</v>
      </c>
      <c r="C15" s="433"/>
      <c r="D15" s="427"/>
    </row>
    <row r="16" spans="1:5">
      <c r="A16" s="434">
        <v>1</v>
      </c>
      <c r="B16" s="435" t="s">
        <v>1240</v>
      </c>
      <c r="C16" s="430">
        <v>0</v>
      </c>
      <c r="D16" s="427"/>
    </row>
    <row r="17" spans="1:4">
      <c r="A17" s="434">
        <v>2</v>
      </c>
      <c r="B17" s="436" t="s">
        <v>1241</v>
      </c>
      <c r="C17" s="430">
        <v>0</v>
      </c>
      <c r="D17" s="427"/>
    </row>
    <row r="18" spans="1:4">
      <c r="A18" s="434"/>
      <c r="B18" s="432" t="s">
        <v>1242</v>
      </c>
      <c r="C18" s="433">
        <f>SUM(C16:C17)</f>
        <v>0</v>
      </c>
      <c r="D18" s="427"/>
    </row>
    <row r="19" spans="1:4">
      <c r="A19" s="434"/>
      <c r="B19" s="435"/>
      <c r="C19" s="430"/>
      <c r="D19" s="427"/>
    </row>
    <row r="20" spans="1:4">
      <c r="A20" s="428"/>
      <c r="B20" s="432" t="s">
        <v>1243</v>
      </c>
      <c r="C20" s="433"/>
      <c r="D20" s="427"/>
    </row>
    <row r="21" spans="1:4">
      <c r="A21" s="434">
        <v>3</v>
      </c>
      <c r="B21" s="435" t="s">
        <v>1244</v>
      </c>
      <c r="C21" s="430">
        <v>6.0000000000000001E-3</v>
      </c>
      <c r="D21" s="427"/>
    </row>
    <row r="22" spans="1:4">
      <c r="A22" s="434">
        <v>4</v>
      </c>
      <c r="B22" s="435" t="s">
        <v>1245</v>
      </c>
      <c r="C22" s="430">
        <v>2.0999999999999999E-3</v>
      </c>
      <c r="D22" s="427"/>
    </row>
    <row r="23" spans="1:4">
      <c r="A23" s="434">
        <v>5</v>
      </c>
      <c r="B23" s="435" t="s">
        <v>1246</v>
      </c>
      <c r="C23" s="430">
        <v>0.02</v>
      </c>
      <c r="D23" s="427"/>
    </row>
    <row r="24" spans="1:4">
      <c r="A24" s="434">
        <v>6</v>
      </c>
      <c r="B24" s="435" t="s">
        <v>1247</v>
      </c>
      <c r="C24" s="430">
        <v>5.8999999999999999E-3</v>
      </c>
      <c r="D24" s="427"/>
    </row>
    <row r="25" spans="1:4">
      <c r="A25" s="434"/>
      <c r="B25" s="432" t="s">
        <v>1242</v>
      </c>
      <c r="C25" s="433">
        <f>SUM(C21:C24)</f>
        <v>3.4000000000000002E-2</v>
      </c>
      <c r="D25" s="427"/>
    </row>
    <row r="26" spans="1:4">
      <c r="A26" s="434"/>
      <c r="B26" s="435"/>
      <c r="C26" s="430"/>
      <c r="D26" s="427"/>
    </row>
    <row r="27" spans="1:4">
      <c r="A27" s="428"/>
      <c r="B27" s="432" t="s">
        <v>1248</v>
      </c>
      <c r="C27" s="433"/>
      <c r="D27" s="427"/>
    </row>
    <row r="28" spans="1:4">
      <c r="A28" s="434">
        <v>7</v>
      </c>
      <c r="B28" s="435" t="s">
        <v>1249</v>
      </c>
      <c r="C28" s="437">
        <v>0.04</v>
      </c>
      <c r="D28" s="427"/>
    </row>
    <row r="29" spans="1:4">
      <c r="A29" s="434">
        <v>8</v>
      </c>
      <c r="B29" s="435" t="s">
        <v>1250</v>
      </c>
      <c r="C29" s="430">
        <v>6.4999999999999997E-3</v>
      </c>
      <c r="D29" s="427"/>
    </row>
    <row r="30" spans="1:4">
      <c r="A30" s="434">
        <v>9</v>
      </c>
      <c r="B30" s="435" t="s">
        <v>1251</v>
      </c>
      <c r="C30" s="430">
        <v>0.03</v>
      </c>
      <c r="D30" s="438"/>
    </row>
    <row r="31" spans="1:4">
      <c r="A31" s="434"/>
      <c r="B31" s="432" t="s">
        <v>1242</v>
      </c>
      <c r="C31" s="433">
        <f>SUM(C28:C30)</f>
        <v>7.6499999999999999E-2</v>
      </c>
      <c r="D31" s="427"/>
    </row>
    <row r="32" spans="1:4">
      <c r="A32" s="434"/>
      <c r="B32" s="435"/>
      <c r="C32" s="430"/>
      <c r="D32" s="427"/>
    </row>
    <row r="33" spans="1:4">
      <c r="A33" s="434"/>
      <c r="B33" s="435"/>
      <c r="C33" s="430"/>
      <c r="D33" s="427"/>
    </row>
    <row r="34" spans="1:4" ht="16.5" thickBot="1">
      <c r="A34" s="439" t="s">
        <v>1252</v>
      </c>
      <c r="B34" s="440" t="s">
        <v>1253</v>
      </c>
      <c r="C34" s="441">
        <f>ROUND((((1+C18)*(1+C25))/(1-C31))-1,4)</f>
        <v>0.1197</v>
      </c>
      <c r="D34" s="427"/>
    </row>
    <row r="35" spans="1:4" ht="16.5" thickTop="1">
      <c r="A35" s="442"/>
      <c r="B35" s="417"/>
      <c r="C35" s="443"/>
      <c r="D35" s="427"/>
    </row>
    <row r="36" spans="1:4">
      <c r="A36" s="444" t="s">
        <v>1254</v>
      </c>
      <c r="B36" s="445"/>
      <c r="C36" s="445"/>
      <c r="D36" s="427"/>
    </row>
    <row r="37" spans="1:4">
      <c r="A37" s="446" t="s">
        <v>1255</v>
      </c>
      <c r="B37" s="447"/>
      <c r="C37" s="447"/>
      <c r="D37" s="448"/>
    </row>
    <row r="38" spans="1:4" ht="16.5" thickBot="1">
      <c r="A38" s="449"/>
      <c r="B38" s="450"/>
      <c r="C38" s="450"/>
      <c r="D38" s="451"/>
    </row>
  </sheetData>
  <mergeCells count="16">
    <mergeCell ref="C11:D11"/>
    <mergeCell ref="C12:D12"/>
    <mergeCell ref="A36:C36"/>
    <mergeCell ref="A37:C37"/>
    <mergeCell ref="A8:B8"/>
    <mergeCell ref="C8:D8"/>
    <mergeCell ref="A9:B9"/>
    <mergeCell ref="C9:D9"/>
    <mergeCell ref="A10:B10"/>
    <mergeCell ref="C10:D10"/>
    <mergeCell ref="A1:D1"/>
    <mergeCell ref="A2:D2"/>
    <mergeCell ref="A3:D3"/>
    <mergeCell ref="A4:D4"/>
    <mergeCell ref="A6:D6"/>
    <mergeCell ref="B7:D7"/>
  </mergeCells>
  <printOptions horizontalCentered="1" verticalCentered="1"/>
  <pageMargins left="0.98425196850393704" right="0.51181102362204722" top="0.78740157480314965" bottom="0.78740157480314965" header="0.31496062992125984" footer="0.31496062992125984"/>
  <pageSetup paperSize="9" scale="87" orientation="portrait" r:id="rId1"/>
  <colBreaks count="1" manualBreakCount="1">
    <brk id="3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F42"/>
  <sheetViews>
    <sheetView workbookViewId="0">
      <selection activeCell="E45" sqref="E45"/>
    </sheetView>
  </sheetViews>
  <sheetFormatPr defaultColWidth="7.109375" defaultRowHeight="15.75"/>
  <cols>
    <col min="1" max="1" width="8.88671875" customWidth="1"/>
    <col min="2" max="2" width="48.109375" customWidth="1"/>
    <col min="3" max="3" width="32.33203125" customWidth="1"/>
    <col min="4" max="4" width="8.88671875" hidden="1" customWidth="1"/>
    <col min="5" max="7" width="8.88671875" customWidth="1"/>
  </cols>
  <sheetData>
    <row r="1" spans="1:6">
      <c r="A1" s="452"/>
      <c r="B1" s="453"/>
      <c r="C1" s="453"/>
      <c r="D1" s="454"/>
    </row>
    <row r="2" spans="1:6">
      <c r="A2" s="455"/>
      <c r="B2" s="391"/>
      <c r="C2" s="391"/>
      <c r="D2" s="456"/>
    </row>
    <row r="3" spans="1:6">
      <c r="A3" s="455"/>
      <c r="B3" s="391"/>
      <c r="C3" s="391"/>
      <c r="D3" s="456"/>
    </row>
    <row r="4" spans="1:6">
      <c r="A4" s="457" t="s">
        <v>1252</v>
      </c>
      <c r="B4" s="394"/>
      <c r="C4" s="394"/>
      <c r="D4" s="458"/>
    </row>
    <row r="5" spans="1:6">
      <c r="A5" s="459" t="s">
        <v>1</v>
      </c>
      <c r="B5" s="397"/>
      <c r="C5" s="397"/>
      <c r="D5" s="460"/>
    </row>
    <row r="6" spans="1:6">
      <c r="A6" s="461" t="s">
        <v>1235</v>
      </c>
      <c r="B6" s="400"/>
      <c r="C6" s="400"/>
      <c r="D6" s="462"/>
    </row>
    <row r="7" spans="1:6">
      <c r="A7" s="459" t="s">
        <v>1206</v>
      </c>
      <c r="B7" s="402"/>
      <c r="C7" s="402"/>
      <c r="D7" s="463"/>
    </row>
    <row r="8" spans="1:6">
      <c r="A8" s="405" t="s">
        <v>7</v>
      </c>
      <c r="B8" s="405"/>
      <c r="C8" s="406"/>
      <c r="D8" s="406"/>
      <c r="E8" s="464"/>
      <c r="F8" s="464"/>
    </row>
    <row r="9" spans="1:6">
      <c r="A9" s="409" t="s">
        <v>1206</v>
      </c>
      <c r="B9" s="409"/>
      <c r="C9" s="410" t="s">
        <v>4</v>
      </c>
      <c r="D9" s="410"/>
      <c r="E9" s="464"/>
      <c r="F9" s="464"/>
    </row>
    <row r="10" spans="1:6" ht="16.5" thickBot="1">
      <c r="A10" s="786" t="s">
        <v>1236</v>
      </c>
      <c r="B10" s="786"/>
      <c r="C10" s="787"/>
      <c r="D10" s="787"/>
      <c r="E10" s="464"/>
      <c r="F10" s="464"/>
    </row>
    <row r="11" spans="1:6" ht="16.5" thickTop="1">
      <c r="A11" s="788"/>
      <c r="B11" s="789"/>
      <c r="C11" s="790"/>
      <c r="D11" s="791"/>
      <c r="E11" s="464"/>
      <c r="F11" s="465"/>
    </row>
    <row r="12" spans="1:6" ht="16.5" thickBot="1">
      <c r="A12" s="792" t="s">
        <v>8</v>
      </c>
      <c r="B12" s="767" t="s">
        <v>1237</v>
      </c>
      <c r="C12" s="768" t="s">
        <v>1238</v>
      </c>
      <c r="D12" s="761"/>
      <c r="E12" s="464"/>
      <c r="F12" s="464"/>
    </row>
    <row r="13" spans="1:6" ht="16.5" thickTop="1">
      <c r="A13" s="769"/>
      <c r="B13" s="425"/>
      <c r="C13" s="426"/>
      <c r="D13" s="770"/>
      <c r="E13" s="466"/>
      <c r="F13" s="464"/>
    </row>
    <row r="14" spans="1:6">
      <c r="A14" s="771"/>
      <c r="B14" s="429"/>
      <c r="C14" s="430"/>
      <c r="D14" s="772"/>
      <c r="E14" s="464"/>
      <c r="F14" s="464"/>
    </row>
    <row r="15" spans="1:6">
      <c r="A15" s="771"/>
      <c r="B15" s="432" t="s">
        <v>1239</v>
      </c>
      <c r="C15" s="433"/>
      <c r="D15" s="761"/>
      <c r="E15" s="464"/>
      <c r="F15" s="464"/>
    </row>
    <row r="16" spans="1:6">
      <c r="A16" s="773">
        <v>1</v>
      </c>
      <c r="B16" s="435" t="s">
        <v>1240</v>
      </c>
      <c r="C16" s="430">
        <v>0.04</v>
      </c>
      <c r="D16" s="761"/>
      <c r="E16" s="464"/>
      <c r="F16" s="464"/>
    </row>
    <row r="17" spans="1:6">
      <c r="A17" s="773">
        <v>2</v>
      </c>
      <c r="B17" s="436" t="s">
        <v>1241</v>
      </c>
      <c r="C17" s="430">
        <v>9.7000000000000003E-3</v>
      </c>
      <c r="D17" s="761"/>
      <c r="E17" s="464"/>
      <c r="F17" s="464"/>
    </row>
    <row r="18" spans="1:6">
      <c r="A18" s="773"/>
      <c r="B18" s="432" t="s">
        <v>1242</v>
      </c>
      <c r="C18" s="433">
        <f>SUM(C16:C17)</f>
        <v>4.9700000000000001E-2</v>
      </c>
      <c r="D18" s="761"/>
      <c r="E18" s="464"/>
      <c r="F18" s="464"/>
    </row>
    <row r="19" spans="1:6">
      <c r="A19" s="773"/>
      <c r="B19" s="435"/>
      <c r="C19" s="430"/>
      <c r="D19" s="761"/>
      <c r="E19" s="464"/>
      <c r="F19" s="464"/>
    </row>
    <row r="20" spans="1:6">
      <c r="A20" s="771"/>
      <c r="B20" s="432" t="s">
        <v>1243</v>
      </c>
      <c r="C20" s="433"/>
      <c r="D20" s="761"/>
      <c r="E20" s="464"/>
      <c r="F20" s="464"/>
    </row>
    <row r="21" spans="1:6">
      <c r="A21" s="773">
        <v>3</v>
      </c>
      <c r="B21" s="435" t="s">
        <v>1244</v>
      </c>
      <c r="C21" s="430">
        <v>6.0000000000000001E-3</v>
      </c>
      <c r="D21" s="761"/>
      <c r="E21" s="464"/>
      <c r="F21" s="464"/>
    </row>
    <row r="22" spans="1:6">
      <c r="A22" s="773">
        <v>4</v>
      </c>
      <c r="B22" s="435" t="s">
        <v>1245</v>
      </c>
      <c r="C22" s="430">
        <v>2.0999999999999999E-3</v>
      </c>
      <c r="D22" s="761"/>
      <c r="E22" s="467"/>
      <c r="F22" s="467"/>
    </row>
    <row r="23" spans="1:6">
      <c r="A23" s="773">
        <v>5</v>
      </c>
      <c r="B23" s="435" t="s">
        <v>1246</v>
      </c>
      <c r="C23" s="430">
        <v>0.08</v>
      </c>
      <c r="D23" s="761"/>
      <c r="E23" s="464"/>
      <c r="F23" s="464"/>
    </row>
    <row r="24" spans="1:6">
      <c r="A24" s="773">
        <v>6</v>
      </c>
      <c r="B24" s="435" t="s">
        <v>1247</v>
      </c>
      <c r="C24" s="430">
        <v>5.8999999999999999E-3</v>
      </c>
      <c r="D24" s="761"/>
      <c r="E24" s="464"/>
      <c r="F24" s="464"/>
    </row>
    <row r="25" spans="1:6">
      <c r="A25" s="773"/>
      <c r="B25" s="432" t="s">
        <v>1242</v>
      </c>
      <c r="C25" s="433">
        <f>SUM(C21:C24)</f>
        <v>9.4E-2</v>
      </c>
      <c r="D25" s="761"/>
      <c r="E25" s="464"/>
      <c r="F25" s="464"/>
    </row>
    <row r="26" spans="1:6">
      <c r="A26" s="773"/>
      <c r="B26" s="435"/>
      <c r="C26" s="430"/>
      <c r="D26" s="761"/>
      <c r="E26" s="464"/>
      <c r="F26" s="464"/>
    </row>
    <row r="27" spans="1:6">
      <c r="A27" s="771"/>
      <c r="B27" s="432" t="s">
        <v>1248</v>
      </c>
      <c r="C27" s="433"/>
      <c r="D27" s="761"/>
      <c r="E27" s="464"/>
      <c r="F27" s="464"/>
    </row>
    <row r="28" spans="1:6">
      <c r="A28" s="773">
        <v>7</v>
      </c>
      <c r="B28" s="435" t="s">
        <v>1249</v>
      </c>
      <c r="C28" s="430">
        <v>0.04</v>
      </c>
      <c r="D28" s="761"/>
      <c r="E28" s="464"/>
      <c r="F28" s="464"/>
    </row>
    <row r="29" spans="1:6">
      <c r="A29" s="773">
        <v>8</v>
      </c>
      <c r="B29" s="435" t="s">
        <v>1250</v>
      </c>
      <c r="C29" s="430">
        <v>6.4999999999999997E-3</v>
      </c>
      <c r="D29" s="761"/>
      <c r="E29" s="464"/>
      <c r="F29" s="464"/>
    </row>
    <row r="30" spans="1:6">
      <c r="A30" s="773">
        <v>9</v>
      </c>
      <c r="B30" s="435" t="s">
        <v>1251</v>
      </c>
      <c r="C30" s="430">
        <v>0.03</v>
      </c>
      <c r="D30" s="774"/>
      <c r="E30" s="467"/>
      <c r="F30" s="467"/>
    </row>
    <row r="31" spans="1:6">
      <c r="A31" s="773"/>
      <c r="B31" s="432" t="s">
        <v>1242</v>
      </c>
      <c r="C31" s="433">
        <f>SUM(C28:C30)</f>
        <v>7.6499999999999999E-2</v>
      </c>
      <c r="D31" s="761"/>
      <c r="E31" s="464"/>
      <c r="F31" s="464"/>
    </row>
    <row r="32" spans="1:6">
      <c r="A32" s="773"/>
      <c r="B32" s="435"/>
      <c r="C32" s="430"/>
      <c r="D32" s="761"/>
      <c r="E32" s="464"/>
      <c r="F32" s="464"/>
    </row>
    <row r="33" spans="1:6">
      <c r="A33" s="773"/>
      <c r="B33" s="435"/>
      <c r="C33" s="430"/>
      <c r="D33" s="761"/>
      <c r="E33" s="464"/>
      <c r="F33" s="464"/>
    </row>
    <row r="34" spans="1:6" ht="16.5" thickBot="1">
      <c r="A34" s="775" t="s">
        <v>1252</v>
      </c>
      <c r="B34" s="440" t="s">
        <v>1253</v>
      </c>
      <c r="C34" s="441">
        <f>ROUND((((1+C18)*(1+C25))/(1-C31))-1,4)</f>
        <v>0.24349999999999999</v>
      </c>
      <c r="D34" s="761"/>
      <c r="E34" s="464"/>
      <c r="F34" s="464"/>
    </row>
    <row r="35" spans="1:6" ht="16.5" thickTop="1">
      <c r="A35" s="776" t="s">
        <v>1256</v>
      </c>
      <c r="B35" s="445"/>
      <c r="C35" s="445"/>
      <c r="D35" s="761"/>
      <c r="E35" s="464"/>
      <c r="F35" s="464"/>
    </row>
    <row r="36" spans="1:6">
      <c r="A36" s="777"/>
      <c r="B36" s="447" t="s">
        <v>1255</v>
      </c>
      <c r="C36" s="447"/>
      <c r="D36" s="778"/>
      <c r="E36" s="464"/>
      <c r="F36" s="464"/>
    </row>
    <row r="37" spans="1:6">
      <c r="A37" s="779" t="s">
        <v>1257</v>
      </c>
      <c r="B37" s="468"/>
      <c r="C37" s="468"/>
      <c r="D37" s="761"/>
      <c r="E37" s="464"/>
      <c r="F37" s="464"/>
    </row>
    <row r="38" spans="1:6">
      <c r="A38" s="780"/>
      <c r="B38" s="468"/>
      <c r="C38" s="468"/>
      <c r="D38" s="761"/>
      <c r="E38" s="464"/>
      <c r="F38" s="464"/>
    </row>
    <row r="39" spans="1:6">
      <c r="A39" s="780"/>
      <c r="B39" s="468"/>
      <c r="C39" s="468"/>
      <c r="D39" s="781"/>
    </row>
    <row r="40" spans="1:6">
      <c r="A40" s="782"/>
      <c r="B40" s="389"/>
      <c r="C40" s="389"/>
      <c r="D40" s="781"/>
    </row>
    <row r="41" spans="1:6" ht="16.5" thickBot="1">
      <c r="A41" s="783"/>
      <c r="B41" s="784"/>
      <c r="C41" s="784"/>
      <c r="D41" s="785"/>
    </row>
    <row r="42" spans="1:6" ht="16.5" thickTop="1"/>
  </sheetData>
  <mergeCells count="15">
    <mergeCell ref="A35:C35"/>
    <mergeCell ref="B36:D36"/>
    <mergeCell ref="A37:C39"/>
    <mergeCell ref="A8:B8"/>
    <mergeCell ref="C8:D8"/>
    <mergeCell ref="A9:B9"/>
    <mergeCell ref="C9:D9"/>
    <mergeCell ref="A10:B10"/>
    <mergeCell ref="C10:D10"/>
    <mergeCell ref="A1:D1"/>
    <mergeCell ref="A2:D2"/>
    <mergeCell ref="A3:D3"/>
    <mergeCell ref="A4:D4"/>
    <mergeCell ref="A6:D6"/>
    <mergeCell ref="B7:D7"/>
  </mergeCells>
  <printOptions horizontalCentered="1" verticalCentered="1"/>
  <pageMargins left="0.98425196850393704" right="0.51181102362204722" top="0.78740157480314965" bottom="0.78740157480314965" header="0.31496062992125984" footer="0.31496062992125984"/>
  <pageSetup paperSize="9" scale="86" orientation="portrait" r:id="rId1"/>
  <colBreaks count="1" manualBreakCount="1">
    <brk id="3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F56"/>
  <sheetViews>
    <sheetView topLeftCell="A31" workbookViewId="0">
      <selection activeCell="B58" sqref="B58"/>
    </sheetView>
  </sheetViews>
  <sheetFormatPr defaultColWidth="7.109375" defaultRowHeight="15.75"/>
  <cols>
    <col min="1" max="1" width="13.6640625" style="491" customWidth="1"/>
    <col min="2" max="2" width="55.21875" style="469" customWidth="1"/>
    <col min="3" max="3" width="32.77734375" style="469" customWidth="1"/>
    <col min="4" max="4" width="0.5546875" style="469" hidden="1" customWidth="1"/>
    <col min="5" max="7" width="8.88671875" style="469" customWidth="1"/>
    <col min="8" max="16384" width="7.109375" style="469"/>
  </cols>
  <sheetData>
    <row r="1" spans="1:6">
      <c r="A1" s="386"/>
      <c r="B1" s="387"/>
      <c r="C1" s="387"/>
      <c r="D1" s="388"/>
    </row>
    <row r="2" spans="1:6">
      <c r="A2" s="390"/>
      <c r="B2" s="391"/>
      <c r="C2" s="391"/>
      <c r="D2" s="392"/>
    </row>
    <row r="3" spans="1:6">
      <c r="A3" s="390"/>
      <c r="B3" s="391"/>
      <c r="C3" s="391"/>
      <c r="D3" s="392"/>
    </row>
    <row r="4" spans="1:6">
      <c r="A4" s="393" t="s">
        <v>1258</v>
      </c>
      <c r="B4" s="394"/>
      <c r="C4" s="394"/>
      <c r="D4" s="395"/>
    </row>
    <row r="5" spans="1:6">
      <c r="A5" s="396" t="s">
        <v>1</v>
      </c>
      <c r="B5" s="397"/>
      <c r="C5" s="397"/>
      <c r="D5" s="398"/>
    </row>
    <row r="6" spans="1:6">
      <c r="A6" s="399" t="s">
        <v>1235</v>
      </c>
      <c r="B6" s="400"/>
      <c r="C6" s="400"/>
      <c r="D6" s="401"/>
    </row>
    <row r="7" spans="1:6">
      <c r="A7" s="396" t="s">
        <v>1206</v>
      </c>
      <c r="B7" s="402"/>
      <c r="C7" s="402"/>
      <c r="D7" s="403"/>
    </row>
    <row r="8" spans="1:6">
      <c r="A8" s="404" t="s">
        <v>7</v>
      </c>
      <c r="B8" s="405"/>
      <c r="C8" s="406"/>
      <c r="D8" s="407"/>
    </row>
    <row r="9" spans="1:6">
      <c r="A9" s="408" t="s">
        <v>1206</v>
      </c>
      <c r="B9" s="409"/>
      <c r="C9" s="410" t="s">
        <v>4</v>
      </c>
      <c r="D9" s="411"/>
    </row>
    <row r="10" spans="1:6" ht="16.5" thickBot="1">
      <c r="A10" s="412" t="s">
        <v>1236</v>
      </c>
      <c r="B10" s="413"/>
      <c r="C10" s="414"/>
      <c r="D10" s="415"/>
      <c r="F10" s="470"/>
    </row>
    <row r="11" spans="1:6" ht="16.5" thickBot="1">
      <c r="A11" s="416"/>
      <c r="B11" s="417"/>
      <c r="C11" s="443"/>
      <c r="D11" s="427"/>
    </row>
    <row r="12" spans="1:6" ht="17.25" thickTop="1" thickBot="1">
      <c r="A12" s="755" t="s">
        <v>1259</v>
      </c>
      <c r="B12" s="471"/>
      <c r="C12" s="472" t="s">
        <v>1238</v>
      </c>
      <c r="D12" s="427"/>
    </row>
    <row r="13" spans="1:6" ht="16.5" thickTop="1">
      <c r="A13" s="756" t="s">
        <v>1260</v>
      </c>
      <c r="B13" s="473" t="s">
        <v>1261</v>
      </c>
      <c r="C13" s="474">
        <v>0.2</v>
      </c>
      <c r="D13" s="427"/>
    </row>
    <row r="14" spans="1:6">
      <c r="A14" s="757" t="s">
        <v>1262</v>
      </c>
      <c r="B14" s="475" t="s">
        <v>1263</v>
      </c>
      <c r="C14" s="476">
        <v>1.4999999999999999E-2</v>
      </c>
      <c r="D14" s="427"/>
    </row>
    <row r="15" spans="1:6">
      <c r="A15" s="756" t="s">
        <v>1264</v>
      </c>
      <c r="B15" s="475" t="s">
        <v>1265</v>
      </c>
      <c r="C15" s="476">
        <v>0.01</v>
      </c>
      <c r="D15" s="427"/>
    </row>
    <row r="16" spans="1:6">
      <c r="A16" s="757" t="s">
        <v>1266</v>
      </c>
      <c r="B16" s="475" t="s">
        <v>1267</v>
      </c>
      <c r="C16" s="476">
        <v>2E-3</v>
      </c>
      <c r="D16" s="427"/>
    </row>
    <row r="17" spans="1:4">
      <c r="A17" s="756" t="s">
        <v>1268</v>
      </c>
      <c r="B17" s="475" t="s">
        <v>1269</v>
      </c>
      <c r="C17" s="476">
        <v>2.5000000000000001E-2</v>
      </c>
      <c r="D17" s="427"/>
    </row>
    <row r="18" spans="1:4">
      <c r="A18" s="757" t="s">
        <v>1270</v>
      </c>
      <c r="B18" s="475" t="s">
        <v>1271</v>
      </c>
      <c r="C18" s="476">
        <v>0.08</v>
      </c>
      <c r="D18" s="427"/>
    </row>
    <row r="19" spans="1:4">
      <c r="A19" s="756" t="s">
        <v>1272</v>
      </c>
      <c r="B19" s="475" t="s">
        <v>1273</v>
      </c>
      <c r="C19" s="476">
        <v>0.03</v>
      </c>
      <c r="D19" s="427"/>
    </row>
    <row r="20" spans="1:4">
      <c r="A20" s="757" t="s">
        <v>1274</v>
      </c>
      <c r="B20" s="475" t="s">
        <v>1275</v>
      </c>
      <c r="C20" s="476">
        <v>6.0000000000000001E-3</v>
      </c>
      <c r="D20" s="427"/>
    </row>
    <row r="21" spans="1:4" s="477" customFormat="1" ht="12.75">
      <c r="A21" s="756" t="s">
        <v>1276</v>
      </c>
      <c r="B21" s="475" t="s">
        <v>1277</v>
      </c>
      <c r="C21" s="476">
        <v>0.01</v>
      </c>
      <c r="D21" s="438"/>
    </row>
    <row r="22" spans="1:4">
      <c r="A22" s="757"/>
      <c r="B22" s="478" t="s">
        <v>1278</v>
      </c>
      <c r="C22" s="479">
        <f>SUM(C13:C21)</f>
        <v>0.37800000000000011</v>
      </c>
      <c r="D22" s="427"/>
    </row>
    <row r="23" spans="1:4" ht="16.5" thickBot="1">
      <c r="A23" s="758"/>
      <c r="B23" s="480"/>
      <c r="C23" s="481"/>
      <c r="D23" s="427"/>
    </row>
    <row r="24" spans="1:4" ht="17.25" thickTop="1" thickBot="1">
      <c r="A24" s="755" t="s">
        <v>1279</v>
      </c>
      <c r="B24" s="471"/>
      <c r="C24" s="482"/>
      <c r="D24" s="427"/>
    </row>
    <row r="25" spans="1:4" ht="16.5" thickTop="1">
      <c r="A25" s="756" t="s">
        <v>1280</v>
      </c>
      <c r="B25" s="473" t="s">
        <v>1281</v>
      </c>
      <c r="C25" s="474">
        <v>0.1</v>
      </c>
      <c r="D25" s="427"/>
    </row>
    <row r="26" spans="1:4">
      <c r="A26" s="756" t="s">
        <v>1282</v>
      </c>
      <c r="B26" s="473" t="s">
        <v>1283</v>
      </c>
      <c r="C26" s="474">
        <v>3.3300000000000003E-2</v>
      </c>
      <c r="D26" s="427"/>
    </row>
    <row r="27" spans="1:4">
      <c r="A27" s="756" t="s">
        <v>1284</v>
      </c>
      <c r="B27" s="475" t="s">
        <v>1285</v>
      </c>
      <c r="C27" s="476">
        <v>1.67E-2</v>
      </c>
      <c r="D27" s="427"/>
    </row>
    <row r="28" spans="1:4">
      <c r="A28" s="756" t="s">
        <v>1286</v>
      </c>
      <c r="B28" s="475" t="s">
        <v>1287</v>
      </c>
      <c r="C28" s="476">
        <v>2.9999999999999997E-4</v>
      </c>
      <c r="D28" s="427"/>
    </row>
    <row r="29" spans="1:4">
      <c r="A29" s="756" t="s">
        <v>1288</v>
      </c>
      <c r="B29" s="475" t="s">
        <v>1289</v>
      </c>
      <c r="C29" s="476">
        <v>3.3E-3</v>
      </c>
      <c r="D29" s="427"/>
    </row>
    <row r="30" spans="1:4">
      <c r="A30" s="756" t="s">
        <v>1290</v>
      </c>
      <c r="B30" s="475" t="s">
        <v>1291</v>
      </c>
      <c r="C30" s="476">
        <v>4.0000000000000001E-3</v>
      </c>
      <c r="D30" s="427"/>
    </row>
    <row r="31" spans="1:4">
      <c r="A31" s="756" t="s">
        <v>1292</v>
      </c>
      <c r="B31" s="475" t="s">
        <v>1293</v>
      </c>
      <c r="C31" s="476">
        <v>1.8599999999999998E-2</v>
      </c>
      <c r="D31" s="427"/>
    </row>
    <row r="32" spans="1:4">
      <c r="A32" s="756" t="s">
        <v>1294</v>
      </c>
      <c r="B32" s="475" t="s">
        <v>1295</v>
      </c>
      <c r="C32" s="476">
        <v>0.1</v>
      </c>
      <c r="D32" s="427"/>
    </row>
    <row r="33" spans="1:4">
      <c r="A33" s="756" t="s">
        <v>1296</v>
      </c>
      <c r="B33" s="475" t="s">
        <v>1297</v>
      </c>
      <c r="C33" s="476">
        <v>0.2</v>
      </c>
      <c r="D33" s="427"/>
    </row>
    <row r="34" spans="1:4">
      <c r="A34" s="757"/>
      <c r="B34" s="478" t="s">
        <v>1298</v>
      </c>
      <c r="C34" s="479">
        <f>SUM(C25:C33)-0.0001</f>
        <v>0.47610000000000002</v>
      </c>
      <c r="D34" s="427"/>
    </row>
    <row r="35" spans="1:4" ht="16.5" thickBot="1">
      <c r="A35" s="758"/>
      <c r="B35" s="480"/>
      <c r="C35" s="481"/>
      <c r="D35" s="427"/>
    </row>
    <row r="36" spans="1:4" ht="17.25" thickTop="1" thickBot="1">
      <c r="A36" s="755" t="s">
        <v>1299</v>
      </c>
      <c r="B36" s="471"/>
      <c r="C36" s="482"/>
      <c r="D36" s="427"/>
    </row>
    <row r="37" spans="1:4" ht="16.5" thickTop="1">
      <c r="A37" s="756" t="s">
        <v>1300</v>
      </c>
      <c r="B37" s="473" t="s">
        <v>1301</v>
      </c>
      <c r="C37" s="474">
        <v>2.0500000000000001E-2</v>
      </c>
      <c r="D37" s="427"/>
    </row>
    <row r="38" spans="1:4">
      <c r="A38" s="757" t="s">
        <v>1302</v>
      </c>
      <c r="B38" s="475" t="s">
        <v>1303</v>
      </c>
      <c r="C38" s="476">
        <v>1E-3</v>
      </c>
      <c r="D38" s="427"/>
    </row>
    <row r="39" spans="1:4">
      <c r="A39" s="757" t="s">
        <v>1304</v>
      </c>
      <c r="B39" s="475" t="s">
        <v>1305</v>
      </c>
      <c r="C39" s="476">
        <v>4.3200000000000002E-2</v>
      </c>
      <c r="D39" s="427"/>
    </row>
    <row r="40" spans="1:4">
      <c r="A40" s="757"/>
      <c r="B40" s="478" t="s">
        <v>1306</v>
      </c>
      <c r="C40" s="479">
        <f>SUM(C37:C39)</f>
        <v>6.4700000000000008E-2</v>
      </c>
      <c r="D40" s="427"/>
    </row>
    <row r="41" spans="1:4" ht="16.5" thickBot="1">
      <c r="A41" s="758"/>
      <c r="B41" s="483"/>
      <c r="C41" s="484"/>
      <c r="D41" s="427"/>
    </row>
    <row r="42" spans="1:4" ht="17.25" thickTop="1" thickBot="1">
      <c r="A42" s="755" t="s">
        <v>1307</v>
      </c>
      <c r="B42" s="471"/>
      <c r="C42" s="482"/>
      <c r="D42" s="427"/>
    </row>
    <row r="43" spans="1:4" ht="16.5" thickTop="1">
      <c r="A43" s="756" t="s">
        <v>1308</v>
      </c>
      <c r="B43" s="473" t="s">
        <v>1309</v>
      </c>
      <c r="C43" s="474">
        <f>ROUND(C22*C34,4)</f>
        <v>0.18</v>
      </c>
      <c r="D43" s="427"/>
    </row>
    <row r="44" spans="1:4">
      <c r="A44" s="757"/>
      <c r="B44" s="478" t="s">
        <v>1310</v>
      </c>
      <c r="C44" s="479">
        <f>C43</f>
        <v>0.18</v>
      </c>
      <c r="D44" s="427"/>
    </row>
    <row r="45" spans="1:4" ht="16.5" thickBot="1">
      <c r="A45" s="758"/>
      <c r="B45" s="480"/>
      <c r="C45" s="481"/>
      <c r="D45" s="427"/>
    </row>
    <row r="46" spans="1:4" ht="17.25" thickTop="1" thickBot="1">
      <c r="A46" s="755" t="s">
        <v>1311</v>
      </c>
      <c r="B46" s="471"/>
      <c r="C46" s="485"/>
      <c r="D46" s="427"/>
    </row>
    <row r="47" spans="1:4" ht="16.5" thickTop="1">
      <c r="A47" s="756" t="s">
        <v>1312</v>
      </c>
      <c r="B47" s="473" t="s">
        <v>1313</v>
      </c>
      <c r="C47" s="474">
        <f>ROUND(C22*C37,4)</f>
        <v>7.7000000000000002E-3</v>
      </c>
      <c r="D47" s="427"/>
    </row>
    <row r="48" spans="1:4">
      <c r="A48" s="757"/>
      <c r="B48" s="478" t="s">
        <v>1314</v>
      </c>
      <c r="C48" s="479">
        <f>SUM(C47)</f>
        <v>7.7000000000000002E-3</v>
      </c>
      <c r="D48" s="427"/>
    </row>
    <row r="49" spans="1:4">
      <c r="A49" s="757"/>
      <c r="B49" s="478"/>
      <c r="C49" s="479"/>
      <c r="D49" s="427"/>
    </row>
    <row r="50" spans="1:4" ht="16.5" thickBot="1">
      <c r="A50" s="759"/>
      <c r="B50" s="486" t="s">
        <v>1315</v>
      </c>
      <c r="C50" s="487">
        <f>ROUND(SUM(C48+C44+C40+C34+C22),4)+0.0001</f>
        <v>1.1066</v>
      </c>
      <c r="D50" s="427"/>
    </row>
    <row r="51" spans="1:4" ht="16.5" thickTop="1">
      <c r="A51" s="760" t="s">
        <v>1316</v>
      </c>
      <c r="B51" s="488"/>
      <c r="C51" s="761"/>
      <c r="D51" s="427"/>
    </row>
    <row r="52" spans="1:4">
      <c r="A52" s="762" t="s">
        <v>1317</v>
      </c>
      <c r="B52" s="489"/>
      <c r="C52" s="763"/>
      <c r="D52" s="427"/>
    </row>
    <row r="53" spans="1:4">
      <c r="A53" s="762" t="s">
        <v>1318</v>
      </c>
      <c r="B53" s="489"/>
      <c r="C53" s="763"/>
      <c r="D53" s="427"/>
    </row>
    <row r="54" spans="1:4">
      <c r="A54" s="762" t="s">
        <v>1319</v>
      </c>
      <c r="B54" s="489"/>
      <c r="C54" s="763"/>
      <c r="D54" s="427"/>
    </row>
    <row r="55" spans="1:4" ht="16.5" thickBot="1">
      <c r="A55" s="764"/>
      <c r="B55" s="765"/>
      <c r="C55" s="766"/>
      <c r="D55" s="490"/>
    </row>
    <row r="56" spans="1:4" ht="16.5" thickTop="1"/>
  </sheetData>
  <mergeCells count="20">
    <mergeCell ref="A53:C53"/>
    <mergeCell ref="A54:C54"/>
    <mergeCell ref="A12:B12"/>
    <mergeCell ref="A24:B24"/>
    <mergeCell ref="A36:B36"/>
    <mergeCell ref="A42:B42"/>
    <mergeCell ref="A46:B46"/>
    <mergeCell ref="A52:C52"/>
    <mergeCell ref="A8:B8"/>
    <mergeCell ref="C8:D8"/>
    <mergeCell ref="A9:B9"/>
    <mergeCell ref="C9:D9"/>
    <mergeCell ref="A10:B10"/>
    <mergeCell ref="C10:D10"/>
    <mergeCell ref="A1:D1"/>
    <mergeCell ref="A2:D2"/>
    <mergeCell ref="A3:D3"/>
    <mergeCell ref="A4:D4"/>
    <mergeCell ref="A6:D6"/>
    <mergeCell ref="B7:D7"/>
  </mergeCells>
  <printOptions horizontalCentered="1" verticalCentered="1"/>
  <pageMargins left="0.98425196850393704" right="0.51181102362204722" top="0.78740157480314965" bottom="0.78740157480314965" header="0.31496062992125984" footer="0.31496062992125984"/>
  <pageSetup paperSize="9" scale="73" orientation="portrait" verticalDpi="1200" r:id="rId1"/>
  <colBreaks count="1" manualBreakCount="1">
    <brk id="3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Q116"/>
  <sheetViews>
    <sheetView showGridLines="0" view="pageBreakPreview" zoomScale="70" zoomScaleNormal="70" zoomScaleSheetLayoutView="70" workbookViewId="0">
      <selection activeCell="Q60" sqref="Q60"/>
    </sheetView>
  </sheetViews>
  <sheetFormatPr defaultRowHeight="15.75"/>
  <cols>
    <col min="1" max="1" width="10.21875" customWidth="1"/>
    <col min="2" max="2" width="46.88671875" style="593" customWidth="1"/>
    <col min="3" max="3" width="18.44140625" style="594" customWidth="1"/>
    <col min="4" max="4" width="13.33203125" customWidth="1"/>
    <col min="5" max="5" width="13.109375" customWidth="1"/>
    <col min="6" max="6" width="16.21875" customWidth="1"/>
    <col min="7" max="17" width="15.77734375" customWidth="1"/>
  </cols>
  <sheetData>
    <row r="1" spans="1:17" s="4" customFormat="1">
      <c r="A1" s="1"/>
      <c r="B1" s="2"/>
      <c r="C1" s="2"/>
      <c r="D1" s="2"/>
      <c r="E1" s="2"/>
      <c r="F1" s="492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4"/>
    </row>
    <row r="2" spans="1:17" s="4" customFormat="1">
      <c r="A2" s="5"/>
      <c r="B2" s="6"/>
      <c r="C2" s="6"/>
      <c r="D2" s="6"/>
      <c r="E2" s="6"/>
      <c r="F2" s="495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7"/>
    </row>
    <row r="3" spans="1:17" s="4" customFormat="1">
      <c r="A3" s="5"/>
      <c r="B3" s="6"/>
      <c r="C3" s="6"/>
      <c r="D3" s="6"/>
      <c r="E3" s="6"/>
      <c r="F3" s="495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7"/>
    </row>
    <row r="4" spans="1:17" s="4" customFormat="1" ht="25.5" customHeight="1">
      <c r="A4" s="498" t="s">
        <v>1320</v>
      </c>
      <c r="B4" s="499"/>
      <c r="C4" s="499"/>
      <c r="D4" s="499"/>
      <c r="E4" s="499"/>
      <c r="F4" s="500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7"/>
    </row>
    <row r="5" spans="1:17" s="4" customFormat="1">
      <c r="A5" s="11" t="s">
        <v>1</v>
      </c>
      <c r="B5" s="12"/>
      <c r="C5" s="13"/>
      <c r="D5" s="13"/>
      <c r="E5" s="14"/>
      <c r="F5" s="501"/>
      <c r="G5" s="496"/>
      <c r="H5" s="496"/>
      <c r="I5" s="496"/>
      <c r="J5" s="496"/>
      <c r="K5" s="496"/>
      <c r="L5" s="496"/>
      <c r="M5" s="496"/>
      <c r="N5" s="496"/>
      <c r="O5" s="496"/>
      <c r="P5" s="496"/>
      <c r="Q5" s="497"/>
    </row>
    <row r="6" spans="1:17" s="4" customFormat="1" ht="42" customHeight="1">
      <c r="A6" s="498" t="s">
        <v>2</v>
      </c>
      <c r="B6" s="499"/>
      <c r="C6" s="499"/>
      <c r="D6" s="499"/>
      <c r="E6" s="499"/>
      <c r="F6" s="500"/>
      <c r="G6" s="496"/>
      <c r="H6" s="496"/>
      <c r="I6" s="496"/>
      <c r="J6" s="496"/>
      <c r="K6" s="496"/>
      <c r="L6" s="496"/>
      <c r="M6" s="496"/>
      <c r="N6" s="496"/>
      <c r="O6" s="496"/>
      <c r="P6" s="496"/>
      <c r="Q6" s="497"/>
    </row>
    <row r="7" spans="1:17" s="4" customFormat="1">
      <c r="A7" s="502" t="s">
        <v>1206</v>
      </c>
      <c r="B7" s="12"/>
      <c r="C7" s="27" t="s">
        <v>4</v>
      </c>
      <c r="D7" s="28"/>
      <c r="E7" s="14" t="s">
        <v>5</v>
      </c>
      <c r="F7" s="60" t="s">
        <v>6</v>
      </c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7"/>
    </row>
    <row r="8" spans="1:17" s="4" customFormat="1">
      <c r="A8" s="31" t="s">
        <v>7</v>
      </c>
      <c r="B8" s="503"/>
      <c r="C8" s="33"/>
      <c r="D8" s="34"/>
      <c r="E8" s="504"/>
      <c r="F8" s="505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507"/>
    </row>
    <row r="9" spans="1:17">
      <c r="A9" s="508" t="s">
        <v>8</v>
      </c>
      <c r="B9" s="509" t="s">
        <v>9</v>
      </c>
      <c r="C9" s="510" t="s">
        <v>1321</v>
      </c>
      <c r="D9" s="511" t="s">
        <v>1322</v>
      </c>
      <c r="E9" s="512" t="s">
        <v>1323</v>
      </c>
      <c r="F9" s="512" t="s">
        <v>1324</v>
      </c>
      <c r="G9" s="512" t="s">
        <v>1325</v>
      </c>
      <c r="H9" s="513" t="s">
        <v>1326</v>
      </c>
      <c r="I9" s="512" t="s">
        <v>1327</v>
      </c>
      <c r="J9" s="513" t="s">
        <v>1328</v>
      </c>
      <c r="K9" s="512" t="s">
        <v>1329</v>
      </c>
      <c r="L9" s="513" t="s">
        <v>1330</v>
      </c>
      <c r="M9" s="512" t="s">
        <v>1331</v>
      </c>
      <c r="N9" s="513" t="s">
        <v>1332</v>
      </c>
      <c r="O9" s="512" t="s">
        <v>1333</v>
      </c>
      <c r="P9" s="514" t="s">
        <v>1334</v>
      </c>
      <c r="Q9" s="515" t="s">
        <v>1335</v>
      </c>
    </row>
    <row r="10" spans="1:17">
      <c r="A10" s="516"/>
      <c r="B10" s="517"/>
      <c r="C10" s="518" t="s">
        <v>1336</v>
      </c>
      <c r="D10" s="519"/>
      <c r="E10" s="520"/>
      <c r="F10" s="520"/>
      <c r="G10" s="520"/>
      <c r="H10" s="521"/>
      <c r="I10" s="520"/>
      <c r="J10" s="521"/>
      <c r="K10" s="520"/>
      <c r="L10" s="521"/>
      <c r="M10" s="520"/>
      <c r="N10" s="521"/>
      <c r="O10" s="520"/>
      <c r="P10" s="522"/>
      <c r="Q10" s="523"/>
    </row>
    <row r="11" spans="1:17" s="533" customFormat="1" ht="24.75" customHeight="1">
      <c r="A11" s="524"/>
      <c r="B11" s="525"/>
      <c r="C11" s="526"/>
      <c r="D11" s="527"/>
      <c r="E11" s="528"/>
      <c r="F11" s="529"/>
      <c r="G11" s="530"/>
      <c r="H11" s="530"/>
      <c r="I11" s="530"/>
      <c r="J11" s="530"/>
      <c r="K11" s="530"/>
      <c r="L11" s="530"/>
      <c r="M11" s="530"/>
      <c r="N11" s="530"/>
      <c r="O11" s="530"/>
      <c r="P11" s="531"/>
      <c r="Q11" s="532"/>
    </row>
    <row r="12" spans="1:17">
      <c r="A12" s="534" t="str">
        <f>PLANILHA!A13</f>
        <v>1.0</v>
      </c>
      <c r="B12" s="535" t="str">
        <f>PLANILHA!B13</f>
        <v>SERVIÇOS PRELIMINARES:</v>
      </c>
      <c r="C12" s="536"/>
      <c r="D12" s="537"/>
      <c r="E12" s="537"/>
      <c r="F12" s="538">
        <f>IF($C13*F13=0,"-",$C13*F13)</f>
        <v>2861.5440000000003</v>
      </c>
      <c r="G12" s="538">
        <f t="shared" ref="G12:Q12" si="0">IF($C13*G13=0,"-",$C13*G13)</f>
        <v>2861.5440000000003</v>
      </c>
      <c r="H12" s="538" t="str">
        <f t="shared" si="0"/>
        <v>-</v>
      </c>
      <c r="I12" s="538" t="str">
        <f t="shared" si="0"/>
        <v>-</v>
      </c>
      <c r="J12" s="538" t="str">
        <f t="shared" si="0"/>
        <v>-</v>
      </c>
      <c r="K12" s="538" t="str">
        <f t="shared" si="0"/>
        <v>-</v>
      </c>
      <c r="L12" s="538" t="str">
        <f t="shared" si="0"/>
        <v>-</v>
      </c>
      <c r="M12" s="538" t="str">
        <f t="shared" si="0"/>
        <v>-</v>
      </c>
      <c r="N12" s="538" t="str">
        <f t="shared" si="0"/>
        <v>-</v>
      </c>
      <c r="O12" s="538" t="str">
        <f t="shared" si="0"/>
        <v>-</v>
      </c>
      <c r="P12" s="538" t="str">
        <f t="shared" si="0"/>
        <v>-</v>
      </c>
      <c r="Q12" s="539">
        <f t="shared" si="0"/>
        <v>1430.7720000000002</v>
      </c>
    </row>
    <row r="13" spans="1:17">
      <c r="A13" s="540"/>
      <c r="B13" s="541"/>
      <c r="C13" s="542">
        <f>RESUMO!C12</f>
        <v>7153.8600000000006</v>
      </c>
      <c r="D13" s="543">
        <f>C13/$C$56</f>
        <v>9.0435560340494604E-4</v>
      </c>
      <c r="E13" s="543">
        <f>C13/C56</f>
        <v>9.0435560340494604E-4</v>
      </c>
      <c r="F13" s="544">
        <v>0.4</v>
      </c>
      <c r="G13" s="544">
        <v>0.4</v>
      </c>
      <c r="H13" s="544"/>
      <c r="I13" s="544"/>
      <c r="J13" s="544"/>
      <c r="K13" s="544"/>
      <c r="L13" s="544"/>
      <c r="M13" s="544"/>
      <c r="N13" s="544"/>
      <c r="O13" s="544"/>
      <c r="P13" s="544"/>
      <c r="Q13" s="545">
        <v>0.2</v>
      </c>
    </row>
    <row r="14" spans="1:17">
      <c r="A14" s="534" t="str">
        <f>PLANILHA!A17</f>
        <v>2.0</v>
      </c>
      <c r="B14" s="535" t="str">
        <f>RESUMO!B14</f>
        <v>ADMINISTRAÇÃO DA OBRA:</v>
      </c>
      <c r="C14" s="542"/>
      <c r="D14" s="546"/>
      <c r="E14" s="537"/>
      <c r="F14" s="538">
        <f t="shared" ref="F14:Q14" si="1">IF($C15*F15=0,"-",$C15*F15)</f>
        <v>50688.496487999997</v>
      </c>
      <c r="G14" s="538">
        <f t="shared" si="1"/>
        <v>50688.496487999997</v>
      </c>
      <c r="H14" s="538">
        <f t="shared" si="1"/>
        <v>50688.496487999997</v>
      </c>
      <c r="I14" s="538">
        <f t="shared" si="1"/>
        <v>50688.496487999997</v>
      </c>
      <c r="J14" s="538">
        <f t="shared" si="1"/>
        <v>50688.496487999997</v>
      </c>
      <c r="K14" s="538">
        <f t="shared" si="1"/>
        <v>50688.496487999997</v>
      </c>
      <c r="L14" s="538">
        <f t="shared" si="1"/>
        <v>50688.496487999997</v>
      </c>
      <c r="M14" s="538">
        <f t="shared" si="1"/>
        <v>50688.496487999997</v>
      </c>
      <c r="N14" s="538">
        <f t="shared" si="1"/>
        <v>50749.347024000002</v>
      </c>
      <c r="O14" s="538">
        <f t="shared" si="1"/>
        <v>50749.347024000002</v>
      </c>
      <c r="P14" s="538">
        <f t="shared" si="1"/>
        <v>50749.347024000002</v>
      </c>
      <c r="Q14" s="539">
        <f t="shared" si="1"/>
        <v>50749.347024000002</v>
      </c>
    </row>
    <row r="15" spans="1:17">
      <c r="A15" s="540"/>
      <c r="B15" s="541"/>
      <c r="C15" s="542">
        <f>RESUMO!C14</f>
        <v>608505.36</v>
      </c>
      <c r="D15" s="543">
        <f>C15/$C$56</f>
        <v>7.6924238385702809E-2</v>
      </c>
      <c r="E15" s="543">
        <f>C15/$C$56</f>
        <v>7.6924238385702809E-2</v>
      </c>
      <c r="F15" s="544">
        <v>8.3299999999999999E-2</v>
      </c>
      <c r="G15" s="544">
        <v>8.3299999999999999E-2</v>
      </c>
      <c r="H15" s="544">
        <v>8.3299999999999999E-2</v>
      </c>
      <c r="I15" s="544">
        <v>8.3299999999999999E-2</v>
      </c>
      <c r="J15" s="544">
        <v>8.3299999999999999E-2</v>
      </c>
      <c r="K15" s="544">
        <v>8.3299999999999999E-2</v>
      </c>
      <c r="L15" s="544">
        <v>8.3299999999999999E-2</v>
      </c>
      <c r="M15" s="544">
        <v>8.3299999999999999E-2</v>
      </c>
      <c r="N15" s="544">
        <v>8.3400000000000002E-2</v>
      </c>
      <c r="O15" s="544">
        <v>8.3400000000000002E-2</v>
      </c>
      <c r="P15" s="544">
        <v>8.3400000000000002E-2</v>
      </c>
      <c r="Q15" s="545">
        <v>8.3400000000000002E-2</v>
      </c>
    </row>
    <row r="16" spans="1:17">
      <c r="A16" s="534" t="str">
        <f>PLANILHA!A20</f>
        <v>3.0</v>
      </c>
      <c r="B16" s="535" t="str">
        <f>RESUMO!B16</f>
        <v>INSTALAÇÃO DO CANTEIRO DE OBRAS:</v>
      </c>
      <c r="C16" s="542"/>
      <c r="D16" s="546"/>
      <c r="E16" s="537"/>
      <c r="F16" s="538">
        <f t="shared" ref="F16:Q16" si="2">IF($C17*F17=0,"-",$C17*F17)</f>
        <v>15585.863999999998</v>
      </c>
      <c r="G16" s="538">
        <f t="shared" si="2"/>
        <v>10390.576000000001</v>
      </c>
      <c r="H16" s="538" t="str">
        <f t="shared" si="2"/>
        <v>-</v>
      </c>
      <c r="I16" s="538" t="str">
        <f t="shared" si="2"/>
        <v>-</v>
      </c>
      <c r="J16" s="538" t="str">
        <f t="shared" si="2"/>
        <v>-</v>
      </c>
      <c r="K16" s="538" t="str">
        <f t="shared" si="2"/>
        <v>-</v>
      </c>
      <c r="L16" s="538" t="str">
        <f t="shared" si="2"/>
        <v>-</v>
      </c>
      <c r="M16" s="538" t="str">
        <f t="shared" si="2"/>
        <v>-</v>
      </c>
      <c r="N16" s="538" t="str">
        <f t="shared" si="2"/>
        <v>-</v>
      </c>
      <c r="O16" s="538" t="str">
        <f t="shared" si="2"/>
        <v>-</v>
      </c>
      <c r="P16" s="538" t="str">
        <f t="shared" si="2"/>
        <v>-</v>
      </c>
      <c r="Q16" s="539" t="str">
        <f t="shared" si="2"/>
        <v>-</v>
      </c>
    </row>
    <row r="17" spans="1:17">
      <c r="A17" s="540"/>
      <c r="B17" s="541"/>
      <c r="C17" s="542">
        <f>RESUMO!C16</f>
        <v>25976.44</v>
      </c>
      <c r="D17" s="543">
        <f>C17/$C$56</f>
        <v>3.2838130841968357E-3</v>
      </c>
      <c r="E17" s="543">
        <f>C17/$C$56</f>
        <v>3.2838130841968357E-3</v>
      </c>
      <c r="F17" s="544">
        <v>0.6</v>
      </c>
      <c r="G17" s="544">
        <v>0.4</v>
      </c>
      <c r="H17" s="544"/>
      <c r="I17" s="544"/>
      <c r="J17" s="544"/>
      <c r="K17" s="544"/>
      <c r="L17" s="544"/>
      <c r="M17" s="544"/>
      <c r="N17" s="544"/>
      <c r="O17" s="544"/>
      <c r="P17" s="544"/>
      <c r="Q17" s="545"/>
    </row>
    <row r="18" spans="1:17">
      <c r="A18" s="534" t="str">
        <f>PLANILHA!A34</f>
        <v>4.0</v>
      </c>
      <c r="B18" s="535" t="str">
        <f>RESUMO!B18</f>
        <v>DEMOLIÇÕES E RETIRADAS:</v>
      </c>
      <c r="C18" s="542"/>
      <c r="D18" s="546"/>
      <c r="E18" s="537"/>
      <c r="F18" s="538" t="str">
        <f t="shared" ref="F18:Q18" si="3">IF($C19*F19=0,"-",$C19*F19)</f>
        <v>-</v>
      </c>
      <c r="G18" s="538">
        <f t="shared" si="3"/>
        <v>32656.680000000004</v>
      </c>
      <c r="H18" s="538">
        <f t="shared" si="3"/>
        <v>13995.720000000003</v>
      </c>
      <c r="I18" s="538" t="str">
        <f t="shared" si="3"/>
        <v>-</v>
      </c>
      <c r="J18" s="538" t="str">
        <f t="shared" si="3"/>
        <v>-</v>
      </c>
      <c r="K18" s="538" t="str">
        <f t="shared" si="3"/>
        <v>-</v>
      </c>
      <c r="L18" s="538" t="str">
        <f t="shared" si="3"/>
        <v>-</v>
      </c>
      <c r="M18" s="538" t="str">
        <f t="shared" si="3"/>
        <v>-</v>
      </c>
      <c r="N18" s="538" t="str">
        <f t="shared" si="3"/>
        <v>-</v>
      </c>
      <c r="O18" s="538" t="str">
        <f t="shared" si="3"/>
        <v>-</v>
      </c>
      <c r="P18" s="538" t="str">
        <f t="shared" si="3"/>
        <v>-</v>
      </c>
      <c r="Q18" s="539" t="str">
        <f t="shared" si="3"/>
        <v>-</v>
      </c>
    </row>
    <row r="19" spans="1:17">
      <c r="A19" s="540"/>
      <c r="B19" s="541"/>
      <c r="C19" s="542">
        <f>RESUMO!C18</f>
        <v>46652.400000000009</v>
      </c>
      <c r="D19" s="543">
        <f>C19/$C$56</f>
        <v>5.8975656991175265E-3</v>
      </c>
      <c r="E19" s="543">
        <f>C19/$C$56</f>
        <v>5.8975656991175265E-3</v>
      </c>
      <c r="F19" s="544"/>
      <c r="G19" s="544">
        <v>0.7</v>
      </c>
      <c r="H19" s="544">
        <v>0.3</v>
      </c>
      <c r="I19" s="544"/>
      <c r="J19" s="544"/>
      <c r="K19" s="544"/>
      <c r="L19" s="544"/>
      <c r="M19" s="544"/>
      <c r="N19" s="544"/>
      <c r="O19" s="544"/>
      <c r="P19" s="544"/>
      <c r="Q19" s="545"/>
    </row>
    <row r="20" spans="1:17">
      <c r="A20" s="534" t="str">
        <f>PLANILHA!A78</f>
        <v>5.0</v>
      </c>
      <c r="B20" s="535" t="str">
        <f>RESUMO!B20</f>
        <v>REFORMA DO PRÉDIO</v>
      </c>
      <c r="C20" s="542"/>
      <c r="D20" s="546"/>
      <c r="E20" s="537"/>
      <c r="F20" s="538" t="str">
        <f t="shared" ref="F20:Q20" si="4">IF($C21*F21=0,"-",$C21*F21)</f>
        <v>-</v>
      </c>
      <c r="G20" s="538">
        <f t="shared" si="4"/>
        <v>157810.89000000001</v>
      </c>
      <c r="H20" s="538">
        <f t="shared" si="4"/>
        <v>315621.78000000003</v>
      </c>
      <c r="I20" s="538">
        <f t="shared" si="4"/>
        <v>236716.33499999996</v>
      </c>
      <c r="J20" s="538">
        <f t="shared" si="4"/>
        <v>157810.89000000001</v>
      </c>
      <c r="K20" s="538">
        <f t="shared" si="4"/>
        <v>157810.89000000001</v>
      </c>
      <c r="L20" s="538">
        <f t="shared" si="4"/>
        <v>78905.445000000007</v>
      </c>
      <c r="M20" s="538">
        <f t="shared" si="4"/>
        <v>157810.89000000001</v>
      </c>
      <c r="N20" s="538">
        <f t="shared" si="4"/>
        <v>157810.89000000001</v>
      </c>
      <c r="O20" s="538">
        <f t="shared" si="4"/>
        <v>78905.445000000007</v>
      </c>
      <c r="P20" s="538">
        <f t="shared" si="4"/>
        <v>78905.445000000007</v>
      </c>
      <c r="Q20" s="539" t="str">
        <f t="shared" si="4"/>
        <v>-</v>
      </c>
    </row>
    <row r="21" spans="1:17">
      <c r="A21" s="540"/>
      <c r="B21" s="541"/>
      <c r="C21" s="542">
        <f>RESUMO!C20</f>
        <v>1578108.9</v>
      </c>
      <c r="D21" s="543">
        <f>C21/$C$56</f>
        <v>0.19949672295770612</v>
      </c>
      <c r="E21" s="543">
        <f>C21/$C$56</f>
        <v>0.19949672295770612</v>
      </c>
      <c r="F21" s="544"/>
      <c r="G21" s="544">
        <v>0.1</v>
      </c>
      <c r="H21" s="544">
        <v>0.2</v>
      </c>
      <c r="I21" s="544">
        <v>0.15</v>
      </c>
      <c r="J21" s="544">
        <v>0.1</v>
      </c>
      <c r="K21" s="544">
        <v>0.1</v>
      </c>
      <c r="L21" s="544">
        <v>0.05</v>
      </c>
      <c r="M21" s="544">
        <v>0.1</v>
      </c>
      <c r="N21" s="544">
        <v>0.1</v>
      </c>
      <c r="O21" s="544">
        <v>0.05</v>
      </c>
      <c r="P21" s="544">
        <v>0.05</v>
      </c>
      <c r="Q21" s="545"/>
    </row>
    <row r="22" spans="1:17">
      <c r="A22" s="534" t="str">
        <f>PLANILHA!A205</f>
        <v>6.0</v>
      </c>
      <c r="B22" s="535" t="str">
        <f>RESUMO!B22</f>
        <v>COMUNICAÇÃO VISUAL</v>
      </c>
      <c r="C22" s="542"/>
      <c r="D22" s="546"/>
      <c r="E22" s="537"/>
      <c r="F22" s="538" t="str">
        <f t="shared" ref="F22:Q22" si="5">IF($C23*F23=0,"-",$C23*F23)</f>
        <v>-</v>
      </c>
      <c r="G22" s="538" t="str">
        <f t="shared" si="5"/>
        <v>-</v>
      </c>
      <c r="H22" s="538" t="str">
        <f t="shared" si="5"/>
        <v>-</v>
      </c>
      <c r="I22" s="538" t="str">
        <f t="shared" si="5"/>
        <v>-</v>
      </c>
      <c r="J22" s="538" t="str">
        <f t="shared" si="5"/>
        <v>-</v>
      </c>
      <c r="K22" s="538" t="str">
        <f t="shared" si="5"/>
        <v>-</v>
      </c>
      <c r="L22" s="538" t="str">
        <f t="shared" si="5"/>
        <v>-</v>
      </c>
      <c r="M22" s="538" t="str">
        <f t="shared" si="5"/>
        <v>-</v>
      </c>
      <c r="N22" s="538" t="str">
        <f t="shared" si="5"/>
        <v>-</v>
      </c>
      <c r="O22" s="538">
        <f t="shared" si="5"/>
        <v>35606.35</v>
      </c>
      <c r="P22" s="538">
        <f t="shared" si="5"/>
        <v>28485.08</v>
      </c>
      <c r="Q22" s="539">
        <f t="shared" si="5"/>
        <v>7121.27</v>
      </c>
    </row>
    <row r="23" spans="1:17">
      <c r="A23" s="540"/>
      <c r="B23" s="541"/>
      <c r="C23" s="542">
        <f>RESUMO!C22</f>
        <v>71212.7</v>
      </c>
      <c r="D23" s="543">
        <f>C23/$C$56</f>
        <v>9.002357367714129E-3</v>
      </c>
      <c r="E23" s="543" t="s">
        <v>1337</v>
      </c>
      <c r="F23" s="544"/>
      <c r="G23" s="544"/>
      <c r="H23" s="544"/>
      <c r="I23" s="544"/>
      <c r="J23" s="544"/>
      <c r="K23" s="544"/>
      <c r="L23" s="544"/>
      <c r="M23" s="544"/>
      <c r="N23" s="544"/>
      <c r="O23" s="544">
        <v>0.5</v>
      </c>
      <c r="P23" s="544">
        <v>0.4</v>
      </c>
      <c r="Q23" s="545">
        <v>0.1</v>
      </c>
    </row>
    <row r="24" spans="1:17" s="4" customFormat="1">
      <c r="A24" s="534" t="str">
        <f>PLANILHA!A215</f>
        <v>7.0</v>
      </c>
      <c r="B24" s="535" t="str">
        <f>RESUMO!B24</f>
        <v>ESTRUTURA E FUNDAÇÃO</v>
      </c>
      <c r="C24" s="542"/>
      <c r="D24" s="546"/>
      <c r="E24" s="537"/>
      <c r="F24" s="538" t="str">
        <f t="shared" ref="F24:Q26" si="6">IF($C25*F25=0,"-",$C25*F25)</f>
        <v>-</v>
      </c>
      <c r="G24" s="538">
        <f t="shared" si="6"/>
        <v>24960.195</v>
      </c>
      <c r="H24" s="538">
        <f t="shared" si="6"/>
        <v>9984.0780000000013</v>
      </c>
      <c r="I24" s="538">
        <f t="shared" si="6"/>
        <v>9984.0780000000013</v>
      </c>
      <c r="J24" s="538">
        <f t="shared" si="6"/>
        <v>4992.0390000000007</v>
      </c>
      <c r="K24" s="538" t="str">
        <f t="shared" si="6"/>
        <v>-</v>
      </c>
      <c r="L24" s="538" t="str">
        <f t="shared" si="6"/>
        <v>-</v>
      </c>
      <c r="M24" s="538" t="str">
        <f t="shared" si="6"/>
        <v>-</v>
      </c>
      <c r="N24" s="538" t="str">
        <f t="shared" si="6"/>
        <v>-</v>
      </c>
      <c r="O24" s="538" t="str">
        <f t="shared" si="6"/>
        <v>-</v>
      </c>
      <c r="P24" s="538" t="str">
        <f t="shared" si="6"/>
        <v>-</v>
      </c>
      <c r="Q24" s="539" t="str">
        <f t="shared" si="6"/>
        <v>-</v>
      </c>
    </row>
    <row r="25" spans="1:17" s="4" customFormat="1">
      <c r="A25" s="540"/>
      <c r="B25" s="541"/>
      <c r="C25" s="542">
        <f>RESUMO!C24</f>
        <v>49920.39</v>
      </c>
      <c r="D25" s="543">
        <f>C25/$C$56</f>
        <v>6.310688833812827E-3</v>
      </c>
      <c r="E25" s="543">
        <f>C25/$C$56</f>
        <v>6.310688833812827E-3</v>
      </c>
      <c r="F25" s="544"/>
      <c r="G25" s="544">
        <v>0.5</v>
      </c>
      <c r="H25" s="544">
        <v>0.2</v>
      </c>
      <c r="I25" s="544">
        <v>0.2</v>
      </c>
      <c r="J25" s="544">
        <v>0.1</v>
      </c>
      <c r="K25" s="544"/>
      <c r="L25" s="544"/>
      <c r="M25" s="544"/>
      <c r="N25" s="544"/>
      <c r="O25" s="544"/>
      <c r="P25" s="544"/>
      <c r="Q25" s="545"/>
    </row>
    <row r="26" spans="1:17" s="4" customFormat="1">
      <c r="A26" s="534" t="str">
        <f>PLANILHA!A232</f>
        <v>8.0</v>
      </c>
      <c r="B26" s="535" t="str">
        <f>RESUMO!B26</f>
        <v>INSTALAÇÕES DE ÁGUA FRIA</v>
      </c>
      <c r="C26" s="542"/>
      <c r="D26" s="546"/>
      <c r="E26" s="537"/>
      <c r="F26" s="538" t="str">
        <f t="shared" si="6"/>
        <v>-</v>
      </c>
      <c r="G26" s="538">
        <f t="shared" si="6"/>
        <v>5053.9540000000015</v>
      </c>
      <c r="H26" s="538">
        <f t="shared" si="6"/>
        <v>5053.9540000000015</v>
      </c>
      <c r="I26" s="538">
        <f t="shared" si="6"/>
        <v>5053.9540000000015</v>
      </c>
      <c r="J26" s="538" t="str">
        <f t="shared" si="6"/>
        <v>-</v>
      </c>
      <c r="K26" s="538" t="str">
        <f t="shared" si="6"/>
        <v>-</v>
      </c>
      <c r="L26" s="538" t="str">
        <f t="shared" si="6"/>
        <v>-</v>
      </c>
      <c r="M26" s="538" t="str">
        <f t="shared" si="6"/>
        <v>-</v>
      </c>
      <c r="N26" s="538" t="str">
        <f t="shared" si="6"/>
        <v>-</v>
      </c>
      <c r="O26" s="538">
        <f t="shared" si="6"/>
        <v>5053.9540000000015</v>
      </c>
      <c r="P26" s="538">
        <f t="shared" si="6"/>
        <v>5053.9540000000015</v>
      </c>
      <c r="Q26" s="539" t="str">
        <f t="shared" si="6"/>
        <v>-</v>
      </c>
    </row>
    <row r="27" spans="1:17" s="4" customFormat="1">
      <c r="A27" s="540"/>
      <c r="B27" s="541"/>
      <c r="C27" s="542">
        <f>RESUMO!C26</f>
        <v>25269.770000000004</v>
      </c>
      <c r="D27" s="543">
        <f>C27/$C$56</f>
        <v>3.194479357473337E-3</v>
      </c>
      <c r="E27" s="543">
        <f>C27/$C$56</f>
        <v>3.194479357473337E-3</v>
      </c>
      <c r="F27" s="544"/>
      <c r="G27" s="544">
        <v>0.2</v>
      </c>
      <c r="H27" s="544">
        <v>0.2</v>
      </c>
      <c r="I27" s="544">
        <v>0.2</v>
      </c>
      <c r="J27" s="544"/>
      <c r="K27" s="544"/>
      <c r="L27" s="544"/>
      <c r="M27" s="544"/>
      <c r="N27" s="544"/>
      <c r="O27" s="544">
        <v>0.2</v>
      </c>
      <c r="P27" s="544">
        <v>0.2</v>
      </c>
      <c r="Q27" s="545"/>
    </row>
    <row r="28" spans="1:17">
      <c r="A28" s="534" t="str">
        <f>PLANILHA!A252</f>
        <v>9.0</v>
      </c>
      <c r="B28" s="535" t="str">
        <f>RESUMO!B28</f>
        <v>INSTALAÇÕES DE ESGOTO PREDIAL</v>
      </c>
      <c r="C28" s="536"/>
      <c r="D28" s="537"/>
      <c r="E28" s="537"/>
      <c r="F28" s="538" t="str">
        <f>IF($C29*F29=0,"-",$C29*F29)</f>
        <v>-</v>
      </c>
      <c r="G28" s="538">
        <f t="shared" ref="G28:Q28" si="7">IF($C29*G29=0,"-",$C29*G29)</f>
        <v>4004.5339999999997</v>
      </c>
      <c r="H28" s="538">
        <f t="shared" si="7"/>
        <v>4004.5339999999997</v>
      </c>
      <c r="I28" s="538">
        <f t="shared" si="7"/>
        <v>4004.5339999999997</v>
      </c>
      <c r="J28" s="538" t="str">
        <f t="shared" si="7"/>
        <v>-</v>
      </c>
      <c r="K28" s="538" t="str">
        <f t="shared" si="7"/>
        <v>-</v>
      </c>
      <c r="L28" s="538" t="str">
        <f t="shared" si="7"/>
        <v>-</v>
      </c>
      <c r="M28" s="538" t="str">
        <f t="shared" si="7"/>
        <v>-</v>
      </c>
      <c r="N28" s="538" t="str">
        <f t="shared" si="7"/>
        <v>-</v>
      </c>
      <c r="O28" s="538">
        <f t="shared" si="7"/>
        <v>4004.5339999999997</v>
      </c>
      <c r="P28" s="538">
        <f t="shared" si="7"/>
        <v>4004.5339999999997</v>
      </c>
      <c r="Q28" s="539" t="str">
        <f t="shared" si="7"/>
        <v>-</v>
      </c>
    </row>
    <row r="29" spans="1:17">
      <c r="A29" s="540"/>
      <c r="B29" s="541"/>
      <c r="C29" s="542">
        <f>RESUMO!C28</f>
        <v>20022.669999999998</v>
      </c>
      <c r="D29" s="543">
        <f>C29/$C$56</f>
        <v>2.5311669238184853E-3</v>
      </c>
      <c r="E29" s="543">
        <f>C29/$C$56</f>
        <v>2.5311669238184853E-3</v>
      </c>
      <c r="F29" s="544"/>
      <c r="G29" s="544">
        <v>0.2</v>
      </c>
      <c r="H29" s="544">
        <v>0.2</v>
      </c>
      <c r="I29" s="544">
        <v>0.2</v>
      </c>
      <c r="J29" s="544"/>
      <c r="K29" s="544"/>
      <c r="L29" s="544"/>
      <c r="M29" s="544"/>
      <c r="N29" s="544"/>
      <c r="O29" s="544">
        <v>0.2</v>
      </c>
      <c r="P29" s="544">
        <v>0.2</v>
      </c>
      <c r="Q29" s="545"/>
    </row>
    <row r="30" spans="1:17">
      <c r="A30" s="534">
        <f>PLANILHA!A277</f>
        <v>10</v>
      </c>
      <c r="B30" s="535" t="str">
        <f>RESUMO!B30</f>
        <v>SISTEMA DE COMBATE A INCÊNDIO</v>
      </c>
      <c r="C30" s="542"/>
      <c r="D30" s="546"/>
      <c r="E30" s="537"/>
      <c r="F30" s="538" t="str">
        <f t="shared" ref="F30:Q30" si="8">IF($C31*F31=0,"-",$C31*F31)</f>
        <v>-</v>
      </c>
      <c r="G30" s="538">
        <f t="shared" si="8"/>
        <v>43105.37</v>
      </c>
      <c r="H30" s="538">
        <f t="shared" si="8"/>
        <v>43105.37</v>
      </c>
      <c r="I30" s="538">
        <f t="shared" si="8"/>
        <v>43105.37</v>
      </c>
      <c r="J30" s="538" t="str">
        <f t="shared" si="8"/>
        <v>-</v>
      </c>
      <c r="K30" s="538" t="str">
        <f t="shared" si="8"/>
        <v>-</v>
      </c>
      <c r="L30" s="538" t="str">
        <f t="shared" si="8"/>
        <v>-</v>
      </c>
      <c r="M30" s="538" t="str">
        <f t="shared" si="8"/>
        <v>-</v>
      </c>
      <c r="N30" s="538" t="str">
        <f t="shared" si="8"/>
        <v>-</v>
      </c>
      <c r="O30" s="538">
        <f t="shared" si="8"/>
        <v>43105.37</v>
      </c>
      <c r="P30" s="538">
        <f t="shared" si="8"/>
        <v>43105.37</v>
      </c>
      <c r="Q30" s="539" t="str">
        <f t="shared" si="8"/>
        <v>-</v>
      </c>
    </row>
    <row r="31" spans="1:17">
      <c r="A31" s="540"/>
      <c r="B31" s="541"/>
      <c r="C31" s="542">
        <f>RESUMO!C30</f>
        <v>215526.85</v>
      </c>
      <c r="D31" s="543">
        <f>C31/$C$56</f>
        <v>2.7245838537756861E-2</v>
      </c>
      <c r="E31" s="543">
        <f>C31/$C$56</f>
        <v>2.7245838537756861E-2</v>
      </c>
      <c r="F31" s="544"/>
      <c r="G31" s="544">
        <v>0.2</v>
      </c>
      <c r="H31" s="544">
        <v>0.2</v>
      </c>
      <c r="I31" s="544">
        <v>0.2</v>
      </c>
      <c r="J31" s="544"/>
      <c r="K31" s="544"/>
      <c r="L31" s="544"/>
      <c r="M31" s="544"/>
      <c r="N31" s="544"/>
      <c r="O31" s="544">
        <v>0.2</v>
      </c>
      <c r="P31" s="544">
        <v>0.2</v>
      </c>
      <c r="Q31" s="545"/>
    </row>
    <row r="32" spans="1:17">
      <c r="A32" s="534">
        <f>PLANILHA!A307</f>
        <v>11</v>
      </c>
      <c r="B32" s="535" t="str">
        <f>RESUMO!B32</f>
        <v>INSTALAÇÕES ELÉTRICAS</v>
      </c>
      <c r="C32" s="542"/>
      <c r="D32" s="546"/>
      <c r="E32" s="537"/>
      <c r="F32" s="538" t="str">
        <f t="shared" ref="F32:Q32" si="9">IF($C33*F33=0,"-",$C33*F33)</f>
        <v>-</v>
      </c>
      <c r="G32" s="538" t="str">
        <f t="shared" si="9"/>
        <v>-</v>
      </c>
      <c r="H32" s="538" t="str">
        <f t="shared" si="9"/>
        <v>-</v>
      </c>
      <c r="I32" s="538">
        <f t="shared" si="9"/>
        <v>82683.947</v>
      </c>
      <c r="J32" s="538">
        <f t="shared" si="9"/>
        <v>82683.947</v>
      </c>
      <c r="K32" s="538" t="str">
        <f t="shared" si="9"/>
        <v>-</v>
      </c>
      <c r="L32" s="538" t="str">
        <f t="shared" si="9"/>
        <v>-</v>
      </c>
      <c r="M32" s="538">
        <f t="shared" si="9"/>
        <v>165367.894</v>
      </c>
      <c r="N32" s="538">
        <f t="shared" si="9"/>
        <v>165367.894</v>
      </c>
      <c r="O32" s="538">
        <f t="shared" si="9"/>
        <v>165367.894</v>
      </c>
      <c r="P32" s="538">
        <f t="shared" si="9"/>
        <v>165367.894</v>
      </c>
      <c r="Q32" s="539" t="str">
        <f t="shared" si="9"/>
        <v>-</v>
      </c>
    </row>
    <row r="33" spans="1:17">
      <c r="A33" s="540"/>
      <c r="B33" s="541"/>
      <c r="C33" s="542">
        <f>RESUMO!C32</f>
        <v>826839.47</v>
      </c>
      <c r="D33" s="543">
        <f>C33/$C$56</f>
        <v>0.10452495684999087</v>
      </c>
      <c r="E33" s="543">
        <f>C33/$C$56</f>
        <v>0.10452495684999087</v>
      </c>
      <c r="F33" s="544"/>
      <c r="G33" s="544"/>
      <c r="H33" s="544"/>
      <c r="I33" s="544">
        <v>0.1</v>
      </c>
      <c r="J33" s="544">
        <v>0.1</v>
      </c>
      <c r="K33" s="544"/>
      <c r="L33" s="544"/>
      <c r="M33" s="544">
        <v>0.2</v>
      </c>
      <c r="N33" s="544">
        <v>0.2</v>
      </c>
      <c r="O33" s="544">
        <v>0.2</v>
      </c>
      <c r="P33" s="544">
        <v>0.2</v>
      </c>
      <c r="Q33" s="545"/>
    </row>
    <row r="34" spans="1:17">
      <c r="A34" s="534">
        <f>PLANILHA!A460</f>
        <v>12</v>
      </c>
      <c r="B34" s="535" t="str">
        <f>RESUMO!B34</f>
        <v>SISTEMAS DE DETECÇÃO E ALARME DE INCÊNDIO (SDAI)</v>
      </c>
      <c r="C34" s="542"/>
      <c r="D34" s="546"/>
      <c r="E34" s="537"/>
      <c r="F34" s="538" t="str">
        <f t="shared" ref="F34:Q36" si="10">IF($C35*F35=0,"-",$C35*F35)</f>
        <v>-</v>
      </c>
      <c r="G34" s="538" t="str">
        <f t="shared" si="10"/>
        <v>-</v>
      </c>
      <c r="H34" s="538" t="str">
        <f t="shared" si="10"/>
        <v>-</v>
      </c>
      <c r="I34" s="538" t="str">
        <f t="shared" si="10"/>
        <v>-</v>
      </c>
      <c r="J34" s="538" t="str">
        <f t="shared" si="10"/>
        <v>-</v>
      </c>
      <c r="K34" s="538">
        <f t="shared" si="10"/>
        <v>10839.41</v>
      </c>
      <c r="L34" s="538">
        <f t="shared" si="10"/>
        <v>21678.82</v>
      </c>
      <c r="M34" s="538">
        <f t="shared" si="10"/>
        <v>21678.82</v>
      </c>
      <c r="N34" s="538" t="str">
        <f t="shared" si="10"/>
        <v>-</v>
      </c>
      <c r="O34" s="538" t="str">
        <f t="shared" si="10"/>
        <v>-</v>
      </c>
      <c r="P34" s="538">
        <f t="shared" si="10"/>
        <v>54197.049999999996</v>
      </c>
      <c r="Q34" s="539" t="str">
        <f t="shared" si="10"/>
        <v>-</v>
      </c>
    </row>
    <row r="35" spans="1:17">
      <c r="A35" s="540"/>
      <c r="B35" s="541"/>
      <c r="C35" s="542">
        <f>RESUMO!C34</f>
        <v>108394.09999999999</v>
      </c>
      <c r="D35" s="543">
        <f>C35/$C$56</f>
        <v>1.3702646083517995E-2</v>
      </c>
      <c r="E35" s="543">
        <f>C35/$C$56</f>
        <v>1.3702646083517995E-2</v>
      </c>
      <c r="F35" s="544"/>
      <c r="G35" s="544"/>
      <c r="H35" s="544"/>
      <c r="I35" s="544"/>
      <c r="J35" s="544"/>
      <c r="K35" s="544">
        <v>0.1</v>
      </c>
      <c r="L35" s="544">
        <v>0.2</v>
      </c>
      <c r="M35" s="544">
        <v>0.2</v>
      </c>
      <c r="N35" s="544"/>
      <c r="O35" s="544"/>
      <c r="P35" s="544">
        <v>0.5</v>
      </c>
      <c r="Q35" s="545"/>
    </row>
    <row r="36" spans="1:17">
      <c r="A36" s="534">
        <f>PLANILHA!A496</f>
        <v>13</v>
      </c>
      <c r="B36" s="535" t="str">
        <f>RESUMO!B36</f>
        <v>SISTEMAS DE CIRCUITO FECHADO DE TV DE VIGILÂNCIA</v>
      </c>
      <c r="C36" s="542"/>
      <c r="D36" s="546"/>
      <c r="E36" s="537"/>
      <c r="F36" s="538" t="str">
        <f t="shared" si="10"/>
        <v>-</v>
      </c>
      <c r="G36" s="538" t="str">
        <f t="shared" si="10"/>
        <v>-</v>
      </c>
      <c r="H36" s="538" t="str">
        <f t="shared" si="10"/>
        <v>-</v>
      </c>
      <c r="I36" s="538" t="str">
        <f t="shared" si="10"/>
        <v>-</v>
      </c>
      <c r="J36" s="538" t="str">
        <f t="shared" si="10"/>
        <v>-</v>
      </c>
      <c r="K36" s="538">
        <f t="shared" si="10"/>
        <v>71255.134999999995</v>
      </c>
      <c r="L36" s="538">
        <f t="shared" si="10"/>
        <v>142510.26999999999</v>
      </c>
      <c r="M36" s="538">
        <f t="shared" si="10"/>
        <v>142510.26999999999</v>
      </c>
      <c r="N36" s="538" t="str">
        <f t="shared" si="10"/>
        <v>-</v>
      </c>
      <c r="O36" s="538" t="str">
        <f t="shared" si="10"/>
        <v>-</v>
      </c>
      <c r="P36" s="538">
        <f t="shared" si="10"/>
        <v>356275.67499999999</v>
      </c>
      <c r="Q36" s="539" t="str">
        <f t="shared" si="10"/>
        <v>-</v>
      </c>
    </row>
    <row r="37" spans="1:17">
      <c r="A37" s="540"/>
      <c r="B37" s="541"/>
      <c r="C37" s="542">
        <f>RESUMO!C36</f>
        <v>712551.35</v>
      </c>
      <c r="D37" s="543">
        <f>C37/$C$56</f>
        <v>9.0077217905614432E-2</v>
      </c>
      <c r="E37" s="543">
        <f>C37/$C$56</f>
        <v>9.0077217905614432E-2</v>
      </c>
      <c r="F37" s="544"/>
      <c r="G37" s="544"/>
      <c r="H37" s="544"/>
      <c r="I37" s="544"/>
      <c r="J37" s="544"/>
      <c r="K37" s="544">
        <v>0.1</v>
      </c>
      <c r="L37" s="544">
        <v>0.2</v>
      </c>
      <c r="M37" s="544">
        <v>0.2</v>
      </c>
      <c r="N37" s="544"/>
      <c r="O37" s="544"/>
      <c r="P37" s="544">
        <v>0.5</v>
      </c>
      <c r="Q37" s="545"/>
    </row>
    <row r="38" spans="1:17">
      <c r="A38" s="534">
        <f>PLANILHA!A525</f>
        <v>14</v>
      </c>
      <c r="B38" s="535" t="str">
        <f>RESUMO!B38</f>
        <v>SISTEMAS DE IDENTIFICAÇÃO E CONTROLE DE ACESSO (SICA)</v>
      </c>
      <c r="C38" s="542"/>
      <c r="D38" s="546"/>
      <c r="E38" s="537"/>
      <c r="F38" s="538" t="str">
        <f t="shared" ref="F38:Q38" si="11">IF($C39*F39=0,"-",$C39*F39)</f>
        <v>-</v>
      </c>
      <c r="G38" s="538" t="str">
        <f t="shared" si="11"/>
        <v>-</v>
      </c>
      <c r="H38" s="538" t="str">
        <f t="shared" si="11"/>
        <v>-</v>
      </c>
      <c r="I38" s="538" t="str">
        <f t="shared" si="11"/>
        <v>-</v>
      </c>
      <c r="J38" s="538" t="str">
        <f t="shared" si="11"/>
        <v>-</v>
      </c>
      <c r="K38" s="538">
        <f t="shared" si="11"/>
        <v>8577.8760000000002</v>
      </c>
      <c r="L38" s="538">
        <f t="shared" si="11"/>
        <v>17155.752</v>
      </c>
      <c r="M38" s="538">
        <f t="shared" si="11"/>
        <v>17155.752</v>
      </c>
      <c r="N38" s="538" t="str">
        <f t="shared" si="11"/>
        <v>-</v>
      </c>
      <c r="O38" s="538" t="str">
        <f t="shared" si="11"/>
        <v>-</v>
      </c>
      <c r="P38" s="538">
        <f t="shared" si="11"/>
        <v>42889.38</v>
      </c>
      <c r="Q38" s="539" t="str">
        <f t="shared" si="11"/>
        <v>-</v>
      </c>
    </row>
    <row r="39" spans="1:17">
      <c r="A39" s="540"/>
      <c r="B39" s="541"/>
      <c r="C39" s="542">
        <f>RESUMO!C38</f>
        <v>85778.76</v>
      </c>
      <c r="D39" s="543">
        <f>C39/$C$56</f>
        <v>1.0843726639762036E-2</v>
      </c>
      <c r="E39" s="543">
        <f>C39/$C$56</f>
        <v>1.0843726639762036E-2</v>
      </c>
      <c r="F39" s="544"/>
      <c r="G39" s="544"/>
      <c r="H39" s="544"/>
      <c r="I39" s="544"/>
      <c r="J39" s="544"/>
      <c r="K39" s="544">
        <v>0.1</v>
      </c>
      <c r="L39" s="544">
        <v>0.2</v>
      </c>
      <c r="M39" s="544">
        <v>0.2</v>
      </c>
      <c r="N39" s="544"/>
      <c r="O39" s="544"/>
      <c r="P39" s="544">
        <v>0.5</v>
      </c>
      <c r="Q39" s="545"/>
    </row>
    <row r="40" spans="1:17" s="4" customFormat="1">
      <c r="A40" s="534">
        <f>PLANILHA!A550</f>
        <v>15</v>
      </c>
      <c r="B40" s="535" t="str">
        <f>RESUMO!B40</f>
        <v>INSTALAÇÕES DE DADOS E VOZ</v>
      </c>
      <c r="C40" s="542"/>
      <c r="D40" s="546"/>
      <c r="E40" s="537"/>
      <c r="F40" s="538" t="str">
        <f t="shared" ref="F40:Q46" si="12">IF($C41*F41=0,"-",$C41*F41)</f>
        <v>-</v>
      </c>
      <c r="G40" s="538" t="str">
        <f t="shared" si="12"/>
        <v>-</v>
      </c>
      <c r="H40" s="538"/>
      <c r="I40" s="538"/>
      <c r="J40" s="538"/>
      <c r="K40" s="538">
        <f t="shared" si="12"/>
        <v>9194.6110000000008</v>
      </c>
      <c r="L40" s="538">
        <f t="shared" si="12"/>
        <v>18389.222000000002</v>
      </c>
      <c r="M40" s="538">
        <f t="shared" si="12"/>
        <v>18389.222000000002</v>
      </c>
      <c r="N40" s="538" t="str">
        <f t="shared" si="12"/>
        <v>-</v>
      </c>
      <c r="O40" s="538" t="str">
        <f t="shared" si="12"/>
        <v>-</v>
      </c>
      <c r="P40" s="538">
        <f t="shared" si="12"/>
        <v>45973.055</v>
      </c>
      <c r="Q40" s="539" t="str">
        <f t="shared" si="12"/>
        <v>-</v>
      </c>
    </row>
    <row r="41" spans="1:17" s="4" customFormat="1">
      <c r="A41" s="540"/>
      <c r="B41" s="541"/>
      <c r="C41" s="542">
        <f>RESUMO!C40</f>
        <v>91946.11</v>
      </c>
      <c r="D41" s="543">
        <f>C41/$C$56</f>
        <v>1.162337252752885E-2</v>
      </c>
      <c r="E41" s="543">
        <f>C41/$C$56</f>
        <v>1.162337252752885E-2</v>
      </c>
      <c r="F41" s="544"/>
      <c r="G41" s="544"/>
      <c r="H41" s="544"/>
      <c r="I41" s="544"/>
      <c r="J41" s="544"/>
      <c r="K41" s="544">
        <v>0.1</v>
      </c>
      <c r="L41" s="544">
        <v>0.2</v>
      </c>
      <c r="M41" s="544">
        <v>0.2</v>
      </c>
      <c r="N41" s="544"/>
      <c r="O41" s="544"/>
      <c r="P41" s="544">
        <v>0.5</v>
      </c>
      <c r="Q41" s="545"/>
    </row>
    <row r="42" spans="1:17" s="4" customFormat="1">
      <c r="A42" s="534">
        <f>PLANILHA!A592</f>
        <v>16</v>
      </c>
      <c r="B42" s="547" t="str">
        <f>RESUMO!B42</f>
        <v>SISTEMA DE SOM (SISOM)</v>
      </c>
      <c r="C42" s="548"/>
      <c r="D42" s="546"/>
      <c r="E42" s="537"/>
      <c r="F42" s="538" t="str">
        <f t="shared" si="12"/>
        <v>-</v>
      </c>
      <c r="G42" s="538" t="str">
        <f t="shared" si="12"/>
        <v>-</v>
      </c>
      <c r="H42" s="538"/>
      <c r="I42" s="538"/>
      <c r="J42" s="538"/>
      <c r="K42" s="538">
        <f t="shared" si="12"/>
        <v>34643.892999999996</v>
      </c>
      <c r="L42" s="538">
        <f t="shared" si="12"/>
        <v>69287.785999999993</v>
      </c>
      <c r="M42" s="538">
        <f t="shared" si="12"/>
        <v>69287.785999999993</v>
      </c>
      <c r="N42" s="538" t="str">
        <f t="shared" si="12"/>
        <v>-</v>
      </c>
      <c r="O42" s="538" t="str">
        <f t="shared" si="12"/>
        <v>-</v>
      </c>
      <c r="P42" s="538">
        <f t="shared" si="12"/>
        <v>173219.46499999997</v>
      </c>
      <c r="Q42" s="539" t="str">
        <f t="shared" si="12"/>
        <v>-</v>
      </c>
    </row>
    <row r="43" spans="1:17" s="4" customFormat="1">
      <c r="A43" s="540"/>
      <c r="B43" s="549"/>
      <c r="C43" s="550">
        <f>RESUMO!C42</f>
        <v>346438.92999999993</v>
      </c>
      <c r="D43" s="543">
        <f>C43/$C$56</f>
        <v>4.3795096295302649E-2</v>
      </c>
      <c r="E43" s="543">
        <f>C43/$C$56</f>
        <v>4.3795096295302649E-2</v>
      </c>
      <c r="F43" s="544"/>
      <c r="G43" s="544"/>
      <c r="H43" s="544"/>
      <c r="I43" s="544"/>
      <c r="J43" s="544"/>
      <c r="K43" s="544">
        <v>0.1</v>
      </c>
      <c r="L43" s="544">
        <v>0.2</v>
      </c>
      <c r="M43" s="544">
        <v>0.2</v>
      </c>
      <c r="N43" s="544"/>
      <c r="O43" s="544"/>
      <c r="P43" s="544">
        <v>0.5</v>
      </c>
      <c r="Q43" s="545"/>
    </row>
    <row r="44" spans="1:17" s="4" customFormat="1">
      <c r="A44" s="534">
        <f>PLANILHA!A625</f>
        <v>17</v>
      </c>
      <c r="B44" s="535" t="str">
        <f>RESUMO!B44</f>
        <v xml:space="preserve">SISTEMA DE INFORMAÇÃO DE VÔO (SIV) </v>
      </c>
      <c r="C44" s="542"/>
      <c r="D44" s="546"/>
      <c r="E44" s="537"/>
      <c r="F44" s="538" t="str">
        <f t="shared" si="12"/>
        <v>-</v>
      </c>
      <c r="G44" s="538" t="str">
        <f t="shared" si="12"/>
        <v>-</v>
      </c>
      <c r="H44" s="538" t="str">
        <f t="shared" si="12"/>
        <v>-</v>
      </c>
      <c r="I44" s="538" t="str">
        <f t="shared" si="12"/>
        <v>-</v>
      </c>
      <c r="J44" s="538" t="str">
        <f t="shared" si="12"/>
        <v>-</v>
      </c>
      <c r="K44" s="538">
        <f t="shared" si="12"/>
        <v>16073.314000000002</v>
      </c>
      <c r="L44" s="538">
        <f t="shared" si="12"/>
        <v>32146.628000000004</v>
      </c>
      <c r="M44" s="538">
        <f t="shared" si="12"/>
        <v>32146.628000000004</v>
      </c>
      <c r="N44" s="538" t="str">
        <f t="shared" si="12"/>
        <v>-</v>
      </c>
      <c r="O44" s="538" t="str">
        <f t="shared" si="12"/>
        <v>-</v>
      </c>
      <c r="P44" s="538">
        <f t="shared" si="12"/>
        <v>80366.570000000007</v>
      </c>
      <c r="Q44" s="539" t="str">
        <f t="shared" si="12"/>
        <v>-</v>
      </c>
    </row>
    <row r="45" spans="1:17" s="4" customFormat="1">
      <c r="A45" s="540"/>
      <c r="B45" s="541"/>
      <c r="C45" s="542">
        <f>RESUMO!C44</f>
        <v>160733.14000000001</v>
      </c>
      <c r="D45" s="543">
        <f>C45/$C$56</f>
        <v>2.0319088689444813E-2</v>
      </c>
      <c r="E45" s="543">
        <f>C45/$C$56</f>
        <v>2.0319088689444813E-2</v>
      </c>
      <c r="F45" s="544"/>
      <c r="G45" s="544"/>
      <c r="H45" s="544"/>
      <c r="I45" s="544"/>
      <c r="J45" s="544"/>
      <c r="K45" s="544">
        <v>0.1</v>
      </c>
      <c r="L45" s="544">
        <v>0.2</v>
      </c>
      <c r="M45" s="544">
        <v>0.2</v>
      </c>
      <c r="N45" s="544"/>
      <c r="O45" s="544"/>
      <c r="P45" s="544">
        <v>0.5</v>
      </c>
      <c r="Q45" s="545"/>
    </row>
    <row r="46" spans="1:17" s="4" customFormat="1">
      <c r="A46" s="534">
        <f>PLANILHA!A632</f>
        <v>18</v>
      </c>
      <c r="B46" s="535" t="str">
        <f>RESUMO!B46</f>
        <v>SISTEMA DE CLIMATIZAÇÃO</v>
      </c>
      <c r="C46" s="542"/>
      <c r="D46" s="546"/>
      <c r="E46" s="537"/>
      <c r="F46" s="538" t="str">
        <f t="shared" si="12"/>
        <v>-</v>
      </c>
      <c r="G46" s="538" t="str">
        <f t="shared" si="12"/>
        <v>-</v>
      </c>
      <c r="H46" s="538" t="str">
        <f t="shared" si="12"/>
        <v>-</v>
      </c>
      <c r="I46" s="538">
        <f t="shared" si="12"/>
        <v>511888.39600000001</v>
      </c>
      <c r="J46" s="538">
        <f t="shared" si="12"/>
        <v>511888.39600000001</v>
      </c>
      <c r="K46" s="538" t="str">
        <f t="shared" si="12"/>
        <v>-</v>
      </c>
      <c r="L46" s="538" t="str">
        <f t="shared" si="12"/>
        <v>-</v>
      </c>
      <c r="M46" s="538" t="str">
        <f t="shared" si="12"/>
        <v>-</v>
      </c>
      <c r="N46" s="538">
        <f t="shared" si="12"/>
        <v>767832.59399999992</v>
      </c>
      <c r="O46" s="538">
        <f t="shared" si="12"/>
        <v>511888.39600000001</v>
      </c>
      <c r="P46" s="538">
        <f t="shared" si="12"/>
        <v>255944.198</v>
      </c>
      <c r="Q46" s="539" t="str">
        <f t="shared" si="12"/>
        <v>-</v>
      </c>
    </row>
    <row r="47" spans="1:17" s="4" customFormat="1">
      <c r="A47" s="540"/>
      <c r="B47" s="541"/>
      <c r="C47" s="542">
        <f>RESUMO!C46</f>
        <v>2559441.98</v>
      </c>
      <c r="D47" s="543">
        <f>C47/$C$56</f>
        <v>0.32355199797072487</v>
      </c>
      <c r="E47" s="543">
        <f>C47/$C$56</f>
        <v>0.32355199797072487</v>
      </c>
      <c r="F47" s="544"/>
      <c r="G47" s="544"/>
      <c r="H47" s="544"/>
      <c r="I47" s="544">
        <v>0.2</v>
      </c>
      <c r="J47" s="544">
        <v>0.2</v>
      </c>
      <c r="K47" s="544"/>
      <c r="L47" s="544"/>
      <c r="M47" s="544"/>
      <c r="N47" s="544">
        <v>0.3</v>
      </c>
      <c r="O47" s="544">
        <v>0.2</v>
      </c>
      <c r="P47" s="544">
        <v>0.1</v>
      </c>
      <c r="Q47" s="545"/>
    </row>
    <row r="48" spans="1:17">
      <c r="A48" s="534">
        <f>PLANILHA!A635</f>
        <v>19</v>
      </c>
      <c r="B48" s="535" t="str">
        <f>RESUMO!B48</f>
        <v>ELEVADOR</v>
      </c>
      <c r="C48" s="542"/>
      <c r="D48" s="546"/>
      <c r="E48" s="537"/>
      <c r="F48" s="538" t="str">
        <f t="shared" ref="F48:Q48" si="13">IF($C49*F49=0,"-",$C49*F49)</f>
        <v>-</v>
      </c>
      <c r="G48" s="538" t="str">
        <f t="shared" si="13"/>
        <v>-</v>
      </c>
      <c r="H48" s="538" t="str">
        <f t="shared" si="13"/>
        <v>-</v>
      </c>
      <c r="I48" s="538">
        <f t="shared" si="13"/>
        <v>25589.624</v>
      </c>
      <c r="J48" s="538">
        <f t="shared" si="13"/>
        <v>76768.871999999988</v>
      </c>
      <c r="K48" s="538" t="str">
        <f t="shared" si="13"/>
        <v>-</v>
      </c>
      <c r="L48" s="538" t="str">
        <f t="shared" si="13"/>
        <v>-</v>
      </c>
      <c r="M48" s="538" t="str">
        <f t="shared" si="13"/>
        <v>-</v>
      </c>
      <c r="N48" s="538" t="str">
        <f t="shared" si="13"/>
        <v>-</v>
      </c>
      <c r="O48" s="538" t="str">
        <f t="shared" si="13"/>
        <v>-</v>
      </c>
      <c r="P48" s="538">
        <f t="shared" si="13"/>
        <v>153537.74399999998</v>
      </c>
      <c r="Q48" s="539" t="str">
        <f t="shared" si="13"/>
        <v>-</v>
      </c>
    </row>
    <row r="49" spans="1:17">
      <c r="A49" s="540"/>
      <c r="B49" s="541"/>
      <c r="C49" s="542">
        <f>RESUMO!C48</f>
        <v>255896.24</v>
      </c>
      <c r="D49" s="543">
        <f>C49/$C$56</f>
        <v>3.2349137183877913E-2</v>
      </c>
      <c r="E49" s="543">
        <f>C49/$C$56</f>
        <v>3.2349137183877913E-2</v>
      </c>
      <c r="F49" s="544"/>
      <c r="G49" s="544"/>
      <c r="H49" s="544"/>
      <c r="I49" s="544">
        <v>0.1</v>
      </c>
      <c r="J49" s="544">
        <v>0.3</v>
      </c>
      <c r="K49" s="544"/>
      <c r="L49" s="544"/>
      <c r="M49" s="544"/>
      <c r="N49" s="544"/>
      <c r="O49" s="544"/>
      <c r="P49" s="544">
        <v>0.6</v>
      </c>
      <c r="Q49" s="545"/>
    </row>
    <row r="50" spans="1:17">
      <c r="A50" s="534">
        <f>PLANILHA!A638</f>
        <v>20</v>
      </c>
      <c r="B50" s="535" t="str">
        <f>RESUMO!B50</f>
        <v>ESTEIRA PARA BAGAGENS</v>
      </c>
      <c r="C50" s="542"/>
      <c r="D50" s="546"/>
      <c r="E50" s="537"/>
      <c r="F50" s="538" t="str">
        <f t="shared" ref="F50:Q50" si="14">IF($C51*F51=0,"-",$C51*F51)</f>
        <v>-</v>
      </c>
      <c r="G50" s="538" t="str">
        <f t="shared" si="14"/>
        <v>-</v>
      </c>
      <c r="H50" s="538" t="str">
        <f t="shared" si="14"/>
        <v>-</v>
      </c>
      <c r="I50" s="538" t="str">
        <f t="shared" si="14"/>
        <v>-</v>
      </c>
      <c r="J50" s="538">
        <f t="shared" si="14"/>
        <v>6029.0720000000001</v>
      </c>
      <c r="K50" s="538" t="str">
        <f t="shared" si="14"/>
        <v>-</v>
      </c>
      <c r="L50" s="538" t="str">
        <f t="shared" si="14"/>
        <v>-</v>
      </c>
      <c r="M50" s="538" t="str">
        <f t="shared" si="14"/>
        <v>-</v>
      </c>
      <c r="N50" s="538" t="str">
        <f t="shared" si="14"/>
        <v>-</v>
      </c>
      <c r="O50" s="538" t="str">
        <f t="shared" si="14"/>
        <v>-</v>
      </c>
      <c r="P50" s="538">
        <f t="shared" si="14"/>
        <v>24116.288</v>
      </c>
      <c r="Q50" s="539" t="str">
        <f t="shared" si="14"/>
        <v>-</v>
      </c>
    </row>
    <row r="51" spans="1:17">
      <c r="A51" s="540"/>
      <c r="B51" s="541"/>
      <c r="C51" s="542">
        <f>RESUMO!C50</f>
        <v>30145.360000000001</v>
      </c>
      <c r="D51" s="543">
        <f>C51/$C$56</f>
        <v>3.8108273341467855E-3</v>
      </c>
      <c r="E51" s="543">
        <f>C51/$C$56</f>
        <v>3.8108273341467855E-3</v>
      </c>
      <c r="F51" s="544"/>
      <c r="G51" s="544"/>
      <c r="H51" s="544"/>
      <c r="I51" s="544"/>
      <c r="J51" s="544">
        <v>0.2</v>
      </c>
      <c r="K51" s="544"/>
      <c r="L51" s="544"/>
      <c r="M51" s="544"/>
      <c r="N51" s="544"/>
      <c r="O51" s="544"/>
      <c r="P51" s="544">
        <v>0.8</v>
      </c>
      <c r="Q51" s="545"/>
    </row>
    <row r="52" spans="1:17">
      <c r="A52" s="534">
        <f>PLANILHA!A642</f>
        <v>21</v>
      </c>
      <c r="B52" s="535" t="str">
        <f>RESUMO!B52</f>
        <v>SISTEMA DE COMBATE A INCÊNDIO</v>
      </c>
      <c r="C52" s="542"/>
      <c r="D52" s="546"/>
      <c r="E52" s="537"/>
      <c r="F52" s="538" t="str">
        <f t="shared" ref="F52:Q52" si="15">IF($C53*F53=0,"-",$C53*F53)</f>
        <v>-</v>
      </c>
      <c r="G52" s="538">
        <f t="shared" si="15"/>
        <v>2824.9220000000005</v>
      </c>
      <c r="H52" s="538">
        <f t="shared" si="15"/>
        <v>2824.9220000000005</v>
      </c>
      <c r="I52" s="538">
        <f t="shared" si="15"/>
        <v>2824.9220000000005</v>
      </c>
      <c r="J52" s="538" t="str">
        <f t="shared" si="15"/>
        <v>-</v>
      </c>
      <c r="K52" s="538" t="str">
        <f t="shared" si="15"/>
        <v>-</v>
      </c>
      <c r="L52" s="538" t="str">
        <f t="shared" si="15"/>
        <v>-</v>
      </c>
      <c r="M52" s="538" t="str">
        <f t="shared" si="15"/>
        <v>-</v>
      </c>
      <c r="N52" s="538" t="str">
        <f t="shared" si="15"/>
        <v>-</v>
      </c>
      <c r="O52" s="538">
        <f t="shared" si="15"/>
        <v>2824.9220000000005</v>
      </c>
      <c r="P52" s="538">
        <f t="shared" si="15"/>
        <v>2824.9220000000005</v>
      </c>
      <c r="Q52" s="539" t="str">
        <f t="shared" si="15"/>
        <v>-</v>
      </c>
    </row>
    <row r="53" spans="1:17">
      <c r="A53" s="540"/>
      <c r="B53" s="541"/>
      <c r="C53" s="542">
        <f>RESUMO!C52</f>
        <v>14124.61</v>
      </c>
      <c r="D53" s="543">
        <f>C53/$C$56</f>
        <v>1.7855633461389424E-3</v>
      </c>
      <c r="E53" s="543">
        <f>C53/$C$56</f>
        <v>1.7855633461389424E-3</v>
      </c>
      <c r="F53" s="544"/>
      <c r="G53" s="544">
        <v>0.2</v>
      </c>
      <c r="H53" s="544">
        <v>0.2</v>
      </c>
      <c r="I53" s="544">
        <v>0.2</v>
      </c>
      <c r="J53" s="544"/>
      <c r="K53" s="544"/>
      <c r="L53" s="544"/>
      <c r="M53" s="544"/>
      <c r="N53" s="544"/>
      <c r="O53" s="544">
        <v>0.2</v>
      </c>
      <c r="P53" s="544">
        <v>0.2</v>
      </c>
      <c r="Q53" s="545"/>
    </row>
    <row r="54" spans="1:17" s="4" customFormat="1">
      <c r="A54" s="534">
        <f>PLANILHA!A659</f>
        <v>22</v>
      </c>
      <c r="B54" s="535" t="str">
        <f>RESUMO!B54</f>
        <v>SISTEMA DE DETECÇÃO DE INCÊNDIO</v>
      </c>
      <c r="C54" s="542"/>
      <c r="D54" s="546"/>
      <c r="E54" s="537"/>
      <c r="F54" s="538" t="str">
        <f t="shared" ref="F54:Q54" si="16">IF($C55*F55=0,"-",$C55*F55)</f>
        <v>-</v>
      </c>
      <c r="G54" s="538">
        <f t="shared" si="16"/>
        <v>13962.170000000002</v>
      </c>
      <c r="H54" s="538">
        <f t="shared" si="16"/>
        <v>13962.170000000002</v>
      </c>
      <c r="I54" s="538">
        <f t="shared" si="16"/>
        <v>13962.170000000002</v>
      </c>
      <c r="J54" s="538" t="str">
        <f t="shared" si="16"/>
        <v>-</v>
      </c>
      <c r="K54" s="538" t="str">
        <f t="shared" si="16"/>
        <v>-</v>
      </c>
      <c r="L54" s="538" t="str">
        <f t="shared" si="16"/>
        <v>-</v>
      </c>
      <c r="M54" s="538" t="str">
        <f t="shared" si="16"/>
        <v>-</v>
      </c>
      <c r="N54" s="538" t="str">
        <f t="shared" si="16"/>
        <v>-</v>
      </c>
      <c r="O54" s="538">
        <f t="shared" si="16"/>
        <v>13962.170000000002</v>
      </c>
      <c r="P54" s="538">
        <f t="shared" si="16"/>
        <v>13962.170000000002</v>
      </c>
      <c r="Q54" s="539" t="str">
        <f t="shared" si="16"/>
        <v>-</v>
      </c>
    </row>
    <row r="55" spans="1:17" s="4" customFormat="1">
      <c r="A55" s="540"/>
      <c r="B55" s="541"/>
      <c r="C55" s="542">
        <f>RESUMO!C54</f>
        <v>69810.850000000006</v>
      </c>
      <c r="D55" s="543">
        <f>C55/$C$56</f>
        <v>8.8251424232459377E-3</v>
      </c>
      <c r="E55" s="543">
        <f>C55/$C$56</f>
        <v>8.8251424232459377E-3</v>
      </c>
      <c r="F55" s="544"/>
      <c r="G55" s="544">
        <v>0.2</v>
      </c>
      <c r="H55" s="544">
        <v>0.2</v>
      </c>
      <c r="I55" s="544">
        <v>0.2</v>
      </c>
      <c r="J55" s="544"/>
      <c r="K55" s="544"/>
      <c r="L55" s="544"/>
      <c r="M55" s="544"/>
      <c r="N55" s="544"/>
      <c r="O55" s="544">
        <v>0.2</v>
      </c>
      <c r="P55" s="544">
        <v>0.2</v>
      </c>
      <c r="Q55" s="545"/>
    </row>
    <row r="56" spans="1:17">
      <c r="A56" s="551"/>
      <c r="B56" s="552" t="s">
        <v>1338</v>
      </c>
      <c r="C56" s="553">
        <f>SUM(C12:C55)</f>
        <v>7910450.2400000002</v>
      </c>
      <c r="D56" s="554">
        <f>SUM(D12:D55)</f>
        <v>1</v>
      </c>
      <c r="E56" s="554">
        <f>SUM(E12:E55)</f>
        <v>0.99099764263228596</v>
      </c>
      <c r="F56" s="555"/>
      <c r="G56" s="555"/>
      <c r="H56" s="555"/>
      <c r="I56" s="555"/>
      <c r="J56" s="555"/>
      <c r="K56" s="555"/>
      <c r="L56" s="555"/>
      <c r="M56" s="555"/>
      <c r="N56" s="555"/>
      <c r="O56" s="555"/>
      <c r="P56" s="555"/>
      <c r="Q56" s="556"/>
    </row>
    <row r="57" spans="1:17" ht="16.5" thickBot="1">
      <c r="A57" s="557"/>
      <c r="B57" s="558"/>
      <c r="C57" s="559"/>
      <c r="D57" s="560"/>
      <c r="E57" s="560"/>
      <c r="F57" s="561"/>
      <c r="G57" s="561"/>
      <c r="H57" s="561"/>
      <c r="I57" s="561"/>
      <c r="J57" s="561"/>
      <c r="K57" s="561"/>
      <c r="L57" s="561"/>
      <c r="M57" s="561"/>
      <c r="N57" s="561"/>
      <c r="O57" s="561"/>
      <c r="P57" s="561"/>
      <c r="Q57" s="562"/>
    </row>
    <row r="58" spans="1:17">
      <c r="A58" s="563"/>
      <c r="B58" s="564"/>
      <c r="C58" s="565" t="s">
        <v>1339</v>
      </c>
      <c r="D58" s="566"/>
      <c r="E58" s="567" t="s">
        <v>1340</v>
      </c>
      <c r="F58" s="568">
        <f>SUM(F12:F55)-(F55+F53+F51+F49+F47+F45+F43+F41+F39+F37+F35+F33+F31+F29+F27+F25+F23+F21+F19+F17+F15+F13)</f>
        <v>69135.904488</v>
      </c>
      <c r="G58" s="568">
        <f t="shared" ref="G58:O58" si="17">SUM(G12:G55)-(G55+G53+G51+G49+G47+G45+G43+G41+G39+G37+G35+G33+G31+G29+G27+G25+G23+G21+G19+G17+G15+G13)</f>
        <v>348319.33148800011</v>
      </c>
      <c r="H58" s="568">
        <f>SUM(H12:H55)-(H55+H53+H51+H49+H47+H45+H43+H41+H39+H37+H35+H33+H31+H29+H27+H25+H23+H21+H19+H17+H15+H13)</f>
        <v>459241.02448800008</v>
      </c>
      <c r="I58" s="568">
        <f t="shared" si="17"/>
        <v>986501.82648799976</v>
      </c>
      <c r="J58" s="568">
        <f>SUM(J12:J55)-(J55+J53+J51+J49+J47+J45+J43+J41+J39+J37+J35+J33+J31+J29+J27+J25+J23+J21+J19+J17+J15+J13)</f>
        <v>890861.71248799993</v>
      </c>
      <c r="K58" s="568">
        <f t="shared" si="17"/>
        <v>359083.62548799987</v>
      </c>
      <c r="L58" s="568">
        <f t="shared" si="17"/>
        <v>430762.41948800004</v>
      </c>
      <c r="M58" s="568">
        <f t="shared" si="17"/>
        <v>675035.75848799967</v>
      </c>
      <c r="N58" s="568">
        <f t="shared" si="17"/>
        <v>1141760.725024</v>
      </c>
      <c r="O58" s="568">
        <f t="shared" si="17"/>
        <v>911468.38202400005</v>
      </c>
      <c r="P58" s="568">
        <f>SUM(P12:P55)-(P55+P53+P51+P49+P47+P45+P43+P41+P39+P37+P35+P33+P31+P29+P27+P25+P23+P21+P19+P17+P15+P13)</f>
        <v>1578978.141024</v>
      </c>
      <c r="Q58" s="569">
        <f>SUM(Q12:Q55)-(Q55+Q53+Q51+Q49+Q47+Q45+Q43+Q41+Q39+Q37+Q35+Q33+Q31+Q29+Q27+Q25+Q23+Q21+Q19+Q17+Q15+Q13)</f>
        <v>59301.389024000004</v>
      </c>
    </row>
    <row r="59" spans="1:17">
      <c r="A59" s="570"/>
      <c r="B59" s="571"/>
      <c r="C59" s="572" t="s">
        <v>1341</v>
      </c>
      <c r="D59" s="573"/>
      <c r="E59" s="574" t="s">
        <v>1238</v>
      </c>
      <c r="F59" s="575">
        <f t="shared" ref="F59:Q59" si="18">F58/$C$56</f>
        <v>8.7398191494091233E-3</v>
      </c>
      <c r="G59" s="575">
        <f t="shared" si="18"/>
        <v>4.4032807352315774E-2</v>
      </c>
      <c r="H59" s="575">
        <f t="shared" si="18"/>
        <v>5.8054979243254812E-2</v>
      </c>
      <c r="I59" s="575">
        <f t="shared" si="18"/>
        <v>0.12470868238316606</v>
      </c>
      <c r="J59" s="575">
        <f t="shared" si="18"/>
        <v>0.11261833213781772</v>
      </c>
      <c r="K59" s="575">
        <f t="shared" si="18"/>
        <v>4.5393576167416717E-2</v>
      </c>
      <c r="L59" s="575">
        <f t="shared" si="18"/>
        <v>5.4454854833648515E-2</v>
      </c>
      <c r="M59" s="575">
        <f t="shared" si="18"/>
        <v>8.5334682351531951E-2</v>
      </c>
      <c r="N59" s="575">
        <f t="shared" si="18"/>
        <v>0.14433574453835388</v>
      </c>
      <c r="O59" s="575">
        <f t="shared" si="18"/>
        <v>0.11522332539493985</v>
      </c>
      <c r="P59" s="575">
        <f t="shared" si="18"/>
        <v>0.19960660810932551</v>
      </c>
      <c r="Q59" s="576">
        <f t="shared" si="18"/>
        <v>7.4965883388200165E-3</v>
      </c>
    </row>
    <row r="60" spans="1:17">
      <c r="A60" s="570"/>
      <c r="B60" s="571"/>
      <c r="C60" s="577" t="s">
        <v>1342</v>
      </c>
      <c r="D60" s="578"/>
      <c r="E60" s="574" t="s">
        <v>1340</v>
      </c>
      <c r="F60" s="579">
        <f>F58</f>
        <v>69135.904488</v>
      </c>
      <c r="G60" s="579">
        <f>F60+G58</f>
        <v>417455.23597600008</v>
      </c>
      <c r="H60" s="579">
        <f>G60+H58</f>
        <v>876696.26046400017</v>
      </c>
      <c r="I60" s="579">
        <f>H60+I58</f>
        <v>1863198.0869519999</v>
      </c>
      <c r="J60" s="579">
        <f t="shared" ref="J60:P60" si="19">I60+J58</f>
        <v>2754059.7994399997</v>
      </c>
      <c r="K60" s="579">
        <f t="shared" si="19"/>
        <v>3113143.4249279997</v>
      </c>
      <c r="L60" s="579">
        <f t="shared" si="19"/>
        <v>3543905.8444159999</v>
      </c>
      <c r="M60" s="579">
        <f t="shared" si="19"/>
        <v>4218941.6029039994</v>
      </c>
      <c r="N60" s="579">
        <f t="shared" si="19"/>
        <v>5360702.3279279992</v>
      </c>
      <c r="O60" s="579">
        <f t="shared" si="19"/>
        <v>6272170.7099519996</v>
      </c>
      <c r="P60" s="579">
        <f t="shared" si="19"/>
        <v>7851148.8509759996</v>
      </c>
      <c r="Q60" s="580">
        <f>P60+Q58</f>
        <v>7910450.2399999993</v>
      </c>
    </row>
    <row r="61" spans="1:17" ht="32.25" customHeight="1" thickBot="1">
      <c r="A61" s="581"/>
      <c r="B61" s="582"/>
      <c r="C61" s="583" t="s">
        <v>1343</v>
      </c>
      <c r="D61" s="584"/>
      <c r="E61" s="585" t="s">
        <v>1238</v>
      </c>
      <c r="F61" s="586">
        <f t="shared" ref="F61:Q61" si="20">F60/$C$56</f>
        <v>8.7398191494091233E-3</v>
      </c>
      <c r="G61" s="586">
        <f t="shared" si="20"/>
        <v>5.2772626501724894E-2</v>
      </c>
      <c r="H61" s="586">
        <f t="shared" si="20"/>
        <v>0.11082760574497971</v>
      </c>
      <c r="I61" s="586">
        <f t="shared" si="20"/>
        <v>0.23553628812814578</v>
      </c>
      <c r="J61" s="586">
        <f t="shared" si="20"/>
        <v>0.3481546202659635</v>
      </c>
      <c r="K61" s="586">
        <f t="shared" si="20"/>
        <v>0.39354819643338024</v>
      </c>
      <c r="L61" s="586">
        <f t="shared" si="20"/>
        <v>0.44800305126702877</v>
      </c>
      <c r="M61" s="586">
        <f t="shared" si="20"/>
        <v>0.53333773361856063</v>
      </c>
      <c r="N61" s="586">
        <f t="shared" si="20"/>
        <v>0.67767347815691448</v>
      </c>
      <c r="O61" s="586">
        <f t="shared" si="20"/>
        <v>0.79289680355185443</v>
      </c>
      <c r="P61" s="586">
        <f t="shared" si="20"/>
        <v>0.99250341166117995</v>
      </c>
      <c r="Q61" s="587">
        <f t="shared" si="20"/>
        <v>0.99999999999999989</v>
      </c>
    </row>
    <row r="62" spans="1:17">
      <c r="A62" s="4"/>
      <c r="B62" s="588"/>
      <c r="C62" s="589"/>
      <c r="D62" s="4"/>
      <c r="E62" s="590"/>
      <c r="F62" s="591"/>
    </row>
    <row r="63" spans="1:17">
      <c r="A63" s="4"/>
      <c r="B63" s="588"/>
      <c r="C63" s="589"/>
      <c r="D63" s="4"/>
      <c r="E63" s="590"/>
      <c r="F63" s="591"/>
      <c r="K63" s="592"/>
    </row>
    <row r="64" spans="1:17" ht="5.0999999999999996" customHeight="1"/>
    <row r="65" spans="2:6">
      <c r="D65" s="595"/>
      <c r="E65" s="596"/>
      <c r="F65" s="591"/>
    </row>
    <row r="66" spans="2:6">
      <c r="D66" s="595"/>
      <c r="E66" s="596"/>
      <c r="F66" s="591"/>
    </row>
    <row r="67" spans="2:6" ht="5.0999999999999996" customHeight="1">
      <c r="D67" s="595"/>
      <c r="E67" s="596"/>
      <c r="F67" s="591"/>
    </row>
    <row r="79" spans="2:6">
      <c r="B79"/>
      <c r="C79"/>
    </row>
    <row r="80" spans="2:6">
      <c r="B80"/>
      <c r="C80"/>
    </row>
    <row r="81" spans="2:3">
      <c r="B81"/>
      <c r="C81"/>
    </row>
    <row r="82" spans="2:3">
      <c r="B82"/>
      <c r="C82"/>
    </row>
    <row r="83" spans="2:3">
      <c r="B83"/>
      <c r="C83"/>
    </row>
    <row r="84" spans="2:3">
      <c r="B84"/>
      <c r="C84"/>
    </row>
    <row r="85" spans="2:3">
      <c r="B85"/>
      <c r="C85"/>
    </row>
    <row r="86" spans="2:3">
      <c r="B86"/>
      <c r="C86"/>
    </row>
    <row r="87" spans="2:3">
      <c r="B87"/>
      <c r="C87"/>
    </row>
    <row r="88" spans="2:3">
      <c r="B88"/>
      <c r="C88"/>
    </row>
    <row r="89" spans="2:3">
      <c r="B89"/>
      <c r="C89"/>
    </row>
    <row r="90" spans="2:3">
      <c r="B90"/>
      <c r="C90"/>
    </row>
    <row r="91" spans="2:3">
      <c r="B91"/>
      <c r="C91"/>
    </row>
    <row r="92" spans="2:3">
      <c r="B92"/>
      <c r="C92"/>
    </row>
    <row r="93" spans="2:3">
      <c r="B93"/>
      <c r="C93"/>
    </row>
    <row r="94" spans="2:3">
      <c r="B94"/>
      <c r="C94"/>
    </row>
    <row r="95" spans="2:3">
      <c r="B95"/>
      <c r="C95"/>
    </row>
    <row r="96" spans="2:3">
      <c r="B96"/>
      <c r="C96"/>
    </row>
    <row r="97" spans="2:3">
      <c r="B97"/>
      <c r="C97"/>
    </row>
    <row r="98" spans="2:3">
      <c r="B98"/>
      <c r="C98"/>
    </row>
    <row r="99" spans="2:3">
      <c r="B99"/>
      <c r="C99"/>
    </row>
    <row r="100" spans="2:3">
      <c r="B100"/>
      <c r="C100"/>
    </row>
    <row r="101" spans="2:3">
      <c r="B101"/>
      <c r="C101"/>
    </row>
    <row r="102" spans="2:3">
      <c r="B102"/>
      <c r="C102"/>
    </row>
    <row r="103" spans="2:3">
      <c r="B103"/>
      <c r="C103"/>
    </row>
    <row r="104" spans="2:3">
      <c r="B104"/>
      <c r="C104"/>
    </row>
    <row r="105" spans="2:3">
      <c r="B105"/>
      <c r="C105"/>
    </row>
    <row r="106" spans="2:3">
      <c r="B106"/>
      <c r="C106"/>
    </row>
    <row r="107" spans="2:3">
      <c r="B107"/>
      <c r="C107"/>
    </row>
    <row r="108" spans="2:3">
      <c r="B108"/>
      <c r="C108"/>
    </row>
    <row r="109" spans="2:3">
      <c r="B109"/>
      <c r="C109"/>
    </row>
    <row r="110" spans="2:3">
      <c r="B110"/>
      <c r="C110"/>
    </row>
    <row r="111" spans="2:3">
      <c r="B111"/>
      <c r="C111"/>
    </row>
    <row r="112" spans="2:3">
      <c r="B112"/>
      <c r="C112"/>
    </row>
    <row r="114" spans="2:3">
      <c r="B114"/>
      <c r="C114"/>
    </row>
    <row r="115" spans="2:3">
      <c r="B115"/>
      <c r="C115"/>
    </row>
    <row r="116" spans="2:3">
      <c r="B116"/>
      <c r="C116"/>
    </row>
  </sheetData>
  <mergeCells count="76">
    <mergeCell ref="E56:E57"/>
    <mergeCell ref="C58:D58"/>
    <mergeCell ref="C60:D60"/>
    <mergeCell ref="C61:D61"/>
    <mergeCell ref="A54:A55"/>
    <mergeCell ref="B54:B55"/>
    <mergeCell ref="A56:A57"/>
    <mergeCell ref="B56:B57"/>
    <mergeCell ref="C56:C57"/>
    <mergeCell ref="D56:D57"/>
    <mergeCell ref="A48:A49"/>
    <mergeCell ref="B48:B49"/>
    <mergeCell ref="A50:A51"/>
    <mergeCell ref="B50:B51"/>
    <mergeCell ref="A52:A53"/>
    <mergeCell ref="B52:B53"/>
    <mergeCell ref="A42:A43"/>
    <mergeCell ref="B42:B43"/>
    <mergeCell ref="A44:A45"/>
    <mergeCell ref="B44:B45"/>
    <mergeCell ref="A46:A47"/>
    <mergeCell ref="B46:B47"/>
    <mergeCell ref="A36:A37"/>
    <mergeCell ref="B36:B37"/>
    <mergeCell ref="A38:A39"/>
    <mergeCell ref="B38:B39"/>
    <mergeCell ref="A40:A41"/>
    <mergeCell ref="B40:B41"/>
    <mergeCell ref="A30:A31"/>
    <mergeCell ref="B30:B31"/>
    <mergeCell ref="A32:A33"/>
    <mergeCell ref="B32:B33"/>
    <mergeCell ref="A34:A35"/>
    <mergeCell ref="B34:B35"/>
    <mergeCell ref="A24:A25"/>
    <mergeCell ref="B24:B25"/>
    <mergeCell ref="A26:A27"/>
    <mergeCell ref="B26:B27"/>
    <mergeCell ref="A28:A29"/>
    <mergeCell ref="B28:B29"/>
    <mergeCell ref="A18:A19"/>
    <mergeCell ref="B18:B19"/>
    <mergeCell ref="A20:A21"/>
    <mergeCell ref="B20:B21"/>
    <mergeCell ref="A22:A23"/>
    <mergeCell ref="B22:B23"/>
    <mergeCell ref="A12:A13"/>
    <mergeCell ref="B12:B13"/>
    <mergeCell ref="A14:A15"/>
    <mergeCell ref="B14:B15"/>
    <mergeCell ref="A16:A17"/>
    <mergeCell ref="B16:B17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8:B8"/>
    <mergeCell ref="C8:D8"/>
    <mergeCell ref="A9:A10"/>
    <mergeCell ref="B9:B10"/>
    <mergeCell ref="D9:D10"/>
    <mergeCell ref="E9:E10"/>
    <mergeCell ref="A1:F1"/>
    <mergeCell ref="A2:F2"/>
    <mergeCell ref="A3:F3"/>
    <mergeCell ref="A4:F4"/>
    <mergeCell ref="A6:F6"/>
    <mergeCell ref="C7:D7"/>
  </mergeCells>
  <pageMargins left="0.98425196850393704" right="0.19685039370078741" top="0.98425196850393704" bottom="0.39370078740157483" header="0.31496062992125984" footer="0.31496062992125984"/>
  <pageSetup paperSize="8" scale="37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G669"/>
  <sheetViews>
    <sheetView showGridLines="0" view="pageBreakPreview" topLeftCell="A644" zoomScaleNormal="70" zoomScaleSheetLayoutView="100" workbookViewId="0">
      <selection activeCell="G15" sqref="G15"/>
    </sheetView>
  </sheetViews>
  <sheetFormatPr defaultRowHeight="15.75"/>
  <cols>
    <col min="1" max="1" width="8.88671875" style="303"/>
    <col min="2" max="2" width="58.88671875" style="304" customWidth="1"/>
    <col min="3" max="3" width="10.77734375" style="305" customWidth="1"/>
    <col min="4" max="4" width="10.109375" style="303" customWidth="1"/>
    <col min="5" max="5" width="15.33203125" style="306" customWidth="1"/>
    <col min="6" max="6" width="16.77734375" style="307" customWidth="1"/>
    <col min="7" max="7" width="22.88671875" customWidth="1"/>
  </cols>
  <sheetData>
    <row r="1" spans="1:6" s="4" customFormat="1">
      <c r="A1" s="1"/>
      <c r="B1" s="2"/>
      <c r="C1" s="2"/>
      <c r="D1" s="2"/>
      <c r="E1" s="2"/>
      <c r="F1" s="3"/>
    </row>
    <row r="2" spans="1:6" s="4" customFormat="1">
      <c r="A2" s="5"/>
      <c r="B2" s="6"/>
      <c r="C2" s="6"/>
      <c r="D2" s="6"/>
      <c r="E2" s="6"/>
      <c r="F2" s="7"/>
    </row>
    <row r="3" spans="1:6" s="4" customFormat="1">
      <c r="A3" s="5"/>
      <c r="B3" s="6"/>
      <c r="C3" s="6"/>
      <c r="D3" s="6"/>
      <c r="E3" s="6"/>
      <c r="F3" s="7"/>
    </row>
    <row r="4" spans="1:6" s="4" customFormat="1" ht="33.75" customHeight="1">
      <c r="A4" s="8" t="s">
        <v>0</v>
      </c>
      <c r="B4" s="9"/>
      <c r="C4" s="9"/>
      <c r="D4" s="9"/>
      <c r="E4" s="9"/>
      <c r="F4" s="10"/>
    </row>
    <row r="5" spans="1:6" s="4" customFormat="1">
      <c r="A5" s="11" t="s">
        <v>1</v>
      </c>
      <c r="B5" s="12"/>
      <c r="C5" s="13"/>
      <c r="D5" s="13"/>
      <c r="E5" s="14"/>
      <c r="F5" s="15"/>
    </row>
    <row r="6" spans="1:6" s="4" customFormat="1" ht="27" customHeight="1">
      <c r="A6" s="16" t="s">
        <v>2</v>
      </c>
      <c r="B6" s="17"/>
      <c r="C6" s="17"/>
      <c r="D6" s="17"/>
      <c r="E6" s="17"/>
      <c r="F6" s="18"/>
    </row>
    <row r="7" spans="1:6" s="4" customFormat="1">
      <c r="A7" s="19"/>
      <c r="B7" s="20"/>
      <c r="C7" s="20"/>
      <c r="D7" s="20"/>
      <c r="E7" s="20"/>
      <c r="F7" s="21"/>
    </row>
    <row r="8" spans="1:6" s="4" customFormat="1">
      <c r="A8" s="22"/>
      <c r="B8" s="23"/>
      <c r="C8" s="23"/>
      <c r="D8" s="23"/>
      <c r="E8" s="23"/>
      <c r="F8" s="24"/>
    </row>
    <row r="9" spans="1:6" s="4" customFormat="1">
      <c r="A9" s="25" t="s">
        <v>3</v>
      </c>
      <c r="B9" s="26"/>
      <c r="C9" s="27" t="s">
        <v>4</v>
      </c>
      <c r="D9" s="28"/>
      <c r="E9" s="29" t="s">
        <v>5</v>
      </c>
      <c r="F9" s="30" t="s">
        <v>6</v>
      </c>
    </row>
    <row r="10" spans="1:6" s="4" customFormat="1" ht="21" customHeight="1">
      <c r="A10" s="31" t="s">
        <v>7</v>
      </c>
      <c r="B10" s="32"/>
      <c r="C10" s="33"/>
      <c r="D10" s="34"/>
      <c r="E10" s="35"/>
      <c r="F10" s="36"/>
    </row>
    <row r="11" spans="1:6" s="4" customFormat="1" ht="15.75" customHeight="1">
      <c r="A11" s="37" t="s">
        <v>8</v>
      </c>
      <c r="B11" s="38" t="s">
        <v>9</v>
      </c>
      <c r="C11" s="39" t="s">
        <v>10</v>
      </c>
      <c r="D11" s="39" t="s">
        <v>11</v>
      </c>
      <c r="E11" s="40" t="s">
        <v>12</v>
      </c>
      <c r="F11" s="41" t="s">
        <v>13</v>
      </c>
    </row>
    <row r="12" spans="1:6" s="4" customFormat="1" ht="16.5" thickBot="1">
      <c r="A12" s="42"/>
      <c r="B12" s="43"/>
      <c r="C12" s="44"/>
      <c r="D12" s="44"/>
      <c r="E12" s="45"/>
      <c r="F12" s="46"/>
    </row>
    <row r="13" spans="1:6" s="4" customFormat="1" ht="16.5" thickBot="1">
      <c r="A13" s="47" t="s">
        <v>14</v>
      </c>
      <c r="B13" s="48" t="s">
        <v>15</v>
      </c>
      <c r="C13" s="49"/>
      <c r="D13" s="49"/>
      <c r="E13" s="50"/>
      <c r="F13" s="51"/>
    </row>
    <row r="14" spans="1:6" s="4" customFormat="1">
      <c r="A14" s="52" t="s">
        <v>16</v>
      </c>
      <c r="B14" s="53" t="s">
        <v>17</v>
      </c>
      <c r="C14" s="54" t="s">
        <v>18</v>
      </c>
      <c r="D14" s="54">
        <v>2</v>
      </c>
      <c r="E14" s="55">
        <v>2304.75</v>
      </c>
      <c r="F14" s="56">
        <f>IF(E14="","",ROUND(D14*E14,2))</f>
        <v>4609.5</v>
      </c>
    </row>
    <row r="15" spans="1:6" s="4" customFormat="1" ht="16.5" thickBot="1">
      <c r="A15" s="57" t="s">
        <v>19</v>
      </c>
      <c r="B15" s="58" t="s">
        <v>20</v>
      </c>
      <c r="C15" s="59" t="s">
        <v>21</v>
      </c>
      <c r="D15" s="59">
        <v>26</v>
      </c>
      <c r="E15" s="60">
        <v>97.86</v>
      </c>
      <c r="F15" s="56">
        <f>IF(E15="","",ROUND(D15*E15,2))</f>
        <v>2544.36</v>
      </c>
    </row>
    <row r="16" spans="1:6" s="4" customFormat="1" ht="16.5" thickBot="1">
      <c r="A16" s="61"/>
      <c r="B16" s="48" t="s">
        <v>22</v>
      </c>
      <c r="C16" s="62"/>
      <c r="D16" s="62"/>
      <c r="E16" s="63" t="s">
        <v>1203</v>
      </c>
      <c r="F16" s="51">
        <f>SUM(F14:F15)</f>
        <v>7153.8600000000006</v>
      </c>
    </row>
    <row r="17" spans="1:6" s="4" customFormat="1" ht="16.5" thickBot="1">
      <c r="A17" s="47" t="s">
        <v>23</v>
      </c>
      <c r="B17" s="48" t="s">
        <v>24</v>
      </c>
      <c r="C17" s="49"/>
      <c r="D17" s="49"/>
      <c r="E17" s="50" t="s">
        <v>1203</v>
      </c>
      <c r="F17" s="51"/>
    </row>
    <row r="18" spans="1:6" s="4" customFormat="1" ht="16.5" thickBot="1">
      <c r="A18" s="64" t="s">
        <v>25</v>
      </c>
      <c r="B18" s="65" t="s">
        <v>26</v>
      </c>
      <c r="C18" s="66" t="s">
        <v>27</v>
      </c>
      <c r="D18" s="66">
        <v>12</v>
      </c>
      <c r="E18" s="67">
        <v>50708.78</v>
      </c>
      <c r="F18" s="68">
        <f>IF(E18="","",ROUND(D18*E18,2))</f>
        <v>608505.36</v>
      </c>
    </row>
    <row r="19" spans="1:6" s="4" customFormat="1" ht="16.5" thickBot="1">
      <c r="A19" s="61"/>
      <c r="B19" s="48" t="s">
        <v>22</v>
      </c>
      <c r="C19" s="62"/>
      <c r="D19" s="62"/>
      <c r="E19" s="63" t="s">
        <v>1203</v>
      </c>
      <c r="F19" s="51">
        <f>F18</f>
        <v>608505.36</v>
      </c>
    </row>
    <row r="20" spans="1:6" s="4" customFormat="1" ht="16.5" thickBot="1">
      <c r="A20" s="47" t="s">
        <v>28</v>
      </c>
      <c r="B20" s="48" t="s">
        <v>29</v>
      </c>
      <c r="C20" s="49"/>
      <c r="D20" s="49"/>
      <c r="E20" s="50" t="s">
        <v>1203</v>
      </c>
      <c r="F20" s="51"/>
    </row>
    <row r="21" spans="1:6" s="4" customFormat="1">
      <c r="A21" s="69" t="s">
        <v>30</v>
      </c>
      <c r="B21" s="70" t="s">
        <v>31</v>
      </c>
      <c r="C21" s="71"/>
      <c r="D21" s="71"/>
      <c r="E21" s="72" t="s">
        <v>1203</v>
      </c>
      <c r="F21" s="73"/>
    </row>
    <row r="22" spans="1:6" s="4" customFormat="1" ht="27">
      <c r="A22" s="74" t="s">
        <v>32</v>
      </c>
      <c r="B22" s="75" t="s">
        <v>33</v>
      </c>
      <c r="C22" s="76" t="s">
        <v>21</v>
      </c>
      <c r="D22" s="76">
        <v>6</v>
      </c>
      <c r="E22" s="77">
        <v>277.81</v>
      </c>
      <c r="F22" s="78">
        <f>IF(E22="","",ROUND(D22*E22,2))</f>
        <v>1666.86</v>
      </c>
    </row>
    <row r="23" spans="1:6" s="4" customFormat="1">
      <c r="A23" s="79" t="s">
        <v>34</v>
      </c>
      <c r="B23" s="80" t="s">
        <v>35</v>
      </c>
      <c r="C23" s="76"/>
      <c r="D23" s="76"/>
      <c r="E23" s="77" t="s">
        <v>1203</v>
      </c>
      <c r="F23" s="81" t="str">
        <f>IF(E23="","",ROUND(D23*E23,2))</f>
        <v/>
      </c>
    </row>
    <row r="24" spans="1:6" s="4" customFormat="1" ht="40.5">
      <c r="A24" s="74" t="s">
        <v>36</v>
      </c>
      <c r="B24" s="75" t="s">
        <v>37</v>
      </c>
      <c r="C24" s="76" t="s">
        <v>21</v>
      </c>
      <c r="D24" s="76">
        <v>138.47</v>
      </c>
      <c r="E24" s="77">
        <v>35.32</v>
      </c>
      <c r="F24" s="78">
        <f>IF(E24="","",ROUND(D24*E24,2))</f>
        <v>4890.76</v>
      </c>
    </row>
    <row r="25" spans="1:6" s="4" customFormat="1">
      <c r="A25" s="79" t="s">
        <v>38</v>
      </c>
      <c r="B25" s="80" t="s">
        <v>39</v>
      </c>
      <c r="C25" s="82"/>
      <c r="D25" s="82"/>
      <c r="E25" s="83" t="s">
        <v>1203</v>
      </c>
      <c r="F25" s="81" t="str">
        <f>IF(E25="","",ROUND(D25*E25,2))</f>
        <v/>
      </c>
    </row>
    <row r="26" spans="1:6" s="4" customFormat="1" ht="27">
      <c r="A26" s="74" t="s">
        <v>40</v>
      </c>
      <c r="B26" s="75" t="s">
        <v>41</v>
      </c>
      <c r="C26" s="76" t="s">
        <v>21</v>
      </c>
      <c r="D26" s="76">
        <v>14.5</v>
      </c>
      <c r="E26" s="77">
        <v>151.53</v>
      </c>
      <c r="F26" s="78">
        <f>IF(E26="","",ROUND(D26*E26,2))</f>
        <v>2197.19</v>
      </c>
    </row>
    <row r="27" spans="1:6" s="4" customFormat="1" ht="40.5">
      <c r="A27" s="74" t="s">
        <v>42</v>
      </c>
      <c r="B27" s="75" t="s">
        <v>43</v>
      </c>
      <c r="C27" s="76" t="s">
        <v>21</v>
      </c>
      <c r="D27" s="76">
        <v>10.9</v>
      </c>
      <c r="E27" s="84">
        <v>237.02</v>
      </c>
      <c r="F27" s="78">
        <f>IF(E27="","",ROUND(D27*E27,2))</f>
        <v>2583.52</v>
      </c>
    </row>
    <row r="28" spans="1:6" s="4" customFormat="1" ht="40.5">
      <c r="A28" s="74" t="s">
        <v>44</v>
      </c>
      <c r="B28" s="75" t="s">
        <v>45</v>
      </c>
      <c r="C28" s="76" t="s">
        <v>18</v>
      </c>
      <c r="D28" s="76">
        <v>1</v>
      </c>
      <c r="E28" s="84">
        <v>6789.04</v>
      </c>
      <c r="F28" s="78">
        <f>IF(E28="","",ROUND(D28*E28,2))</f>
        <v>6789.04</v>
      </c>
    </row>
    <row r="29" spans="1:6" s="4" customFormat="1" ht="40.5">
      <c r="A29" s="74" t="s">
        <v>46</v>
      </c>
      <c r="B29" s="75" t="s">
        <v>47</v>
      </c>
      <c r="C29" s="76" t="s">
        <v>21</v>
      </c>
      <c r="D29" s="76">
        <v>24.2</v>
      </c>
      <c r="E29" s="84">
        <v>219.49</v>
      </c>
      <c r="F29" s="78">
        <f>IF(E29="","",ROUND(D29*E29,2))</f>
        <v>5311.66</v>
      </c>
    </row>
    <row r="30" spans="1:6" s="4" customFormat="1" ht="27">
      <c r="A30" s="74" t="s">
        <v>48</v>
      </c>
      <c r="B30" s="75" t="s">
        <v>49</v>
      </c>
      <c r="C30" s="76" t="s">
        <v>18</v>
      </c>
      <c r="D30" s="76">
        <v>1</v>
      </c>
      <c r="E30" s="84">
        <v>345.66</v>
      </c>
      <c r="F30" s="78">
        <f>IF(E30="","",ROUND(D30*E30,2))</f>
        <v>345.66</v>
      </c>
    </row>
    <row r="31" spans="1:6" s="4" customFormat="1" ht="27">
      <c r="A31" s="74" t="s">
        <v>50</v>
      </c>
      <c r="B31" s="75" t="s">
        <v>51</v>
      </c>
      <c r="C31" s="76" t="s">
        <v>18</v>
      </c>
      <c r="D31" s="76">
        <v>1</v>
      </c>
      <c r="E31" s="84">
        <v>1501.97</v>
      </c>
      <c r="F31" s="78">
        <f>IF(E31="","",ROUND(D31*E31,2))</f>
        <v>1501.97</v>
      </c>
    </row>
    <row r="32" spans="1:6" s="4" customFormat="1" ht="27.75" thickBot="1">
      <c r="A32" s="57" t="s">
        <v>52</v>
      </c>
      <c r="B32" s="58" t="s">
        <v>53</v>
      </c>
      <c r="C32" s="59" t="s">
        <v>18</v>
      </c>
      <c r="D32" s="59">
        <v>1</v>
      </c>
      <c r="E32" s="60">
        <v>689.78</v>
      </c>
      <c r="F32" s="85">
        <f>IF(E32="","",ROUND(D32*E32,2))</f>
        <v>689.78</v>
      </c>
    </row>
    <row r="33" spans="1:6" s="4" customFormat="1" ht="16.5" thickBot="1">
      <c r="A33" s="61"/>
      <c r="B33" s="48" t="s">
        <v>22</v>
      </c>
      <c r="C33" s="62"/>
      <c r="D33" s="62"/>
      <c r="E33" s="63" t="s">
        <v>1203</v>
      </c>
      <c r="F33" s="51">
        <f>SUM(F21:F32)</f>
        <v>25976.44</v>
      </c>
    </row>
    <row r="34" spans="1:6" s="4" customFormat="1" ht="16.5" thickBot="1">
      <c r="A34" s="47" t="s">
        <v>54</v>
      </c>
      <c r="B34" s="48" t="s">
        <v>55</v>
      </c>
      <c r="C34" s="49"/>
      <c r="D34" s="49"/>
      <c r="E34" s="50" t="s">
        <v>1203</v>
      </c>
      <c r="F34" s="86"/>
    </row>
    <row r="35" spans="1:6" s="4" customFormat="1">
      <c r="A35" s="79" t="s">
        <v>56</v>
      </c>
      <c r="B35" s="80" t="s">
        <v>57</v>
      </c>
      <c r="C35" s="82"/>
      <c r="D35" s="82"/>
      <c r="E35" s="83" t="s">
        <v>1203</v>
      </c>
      <c r="F35" s="73"/>
    </row>
    <row r="36" spans="1:6" s="4" customFormat="1" ht="27">
      <c r="A36" s="74" t="s">
        <v>58</v>
      </c>
      <c r="B36" s="75" t="s">
        <v>59</v>
      </c>
      <c r="C36" s="76" t="s">
        <v>21</v>
      </c>
      <c r="D36" s="76">
        <v>193.63</v>
      </c>
      <c r="E36" s="29">
        <v>27.34</v>
      </c>
      <c r="F36" s="78">
        <f>IF(E36="","",ROUND(D36*E36,2))</f>
        <v>5293.84</v>
      </c>
    </row>
    <row r="37" spans="1:6" s="4" customFormat="1">
      <c r="A37" s="74" t="s">
        <v>60</v>
      </c>
      <c r="B37" s="75" t="s">
        <v>61</v>
      </c>
      <c r="C37" s="76" t="s">
        <v>21</v>
      </c>
      <c r="D37" s="76">
        <v>2440.16</v>
      </c>
      <c r="E37" s="77">
        <v>4.4000000000000004</v>
      </c>
      <c r="F37" s="78">
        <f>IF(E37="","",ROUND(D37*E37,2))</f>
        <v>10736.7</v>
      </c>
    </row>
    <row r="38" spans="1:6" s="4" customFormat="1">
      <c r="A38" s="74" t="s">
        <v>62</v>
      </c>
      <c r="B38" s="75" t="s">
        <v>63</v>
      </c>
      <c r="C38" s="76" t="s">
        <v>21</v>
      </c>
      <c r="D38" s="76">
        <v>148.08000000000001</v>
      </c>
      <c r="E38" s="87">
        <v>7.44</v>
      </c>
      <c r="F38" s="78">
        <f>IF(E38="","",ROUND(D38*E38,2))</f>
        <v>1101.72</v>
      </c>
    </row>
    <row r="39" spans="1:6" s="4" customFormat="1">
      <c r="A39" s="74" t="s">
        <v>64</v>
      </c>
      <c r="B39" s="75" t="s">
        <v>65</v>
      </c>
      <c r="C39" s="76" t="s">
        <v>21</v>
      </c>
      <c r="D39" s="76">
        <v>102.15</v>
      </c>
      <c r="E39" s="77">
        <v>3.43</v>
      </c>
      <c r="F39" s="78">
        <f>IF(E39="","",ROUND(D39*E39,2))</f>
        <v>350.37</v>
      </c>
    </row>
    <row r="40" spans="1:6" s="4" customFormat="1">
      <c r="A40" s="74" t="s">
        <v>66</v>
      </c>
      <c r="B40" s="75" t="s">
        <v>67</v>
      </c>
      <c r="C40" s="76" t="s">
        <v>21</v>
      </c>
      <c r="D40" s="76">
        <v>55.86</v>
      </c>
      <c r="E40" s="77">
        <v>0.84</v>
      </c>
      <c r="F40" s="78">
        <f>IF(E40="","",ROUND(D40*E40,2))</f>
        <v>46.92</v>
      </c>
    </row>
    <row r="41" spans="1:6" s="4" customFormat="1">
      <c r="A41" s="74" t="s">
        <v>68</v>
      </c>
      <c r="B41" s="75" t="s">
        <v>69</v>
      </c>
      <c r="C41" s="76" t="s">
        <v>21</v>
      </c>
      <c r="D41" s="76">
        <v>33.42</v>
      </c>
      <c r="E41" s="77">
        <v>3.43</v>
      </c>
      <c r="F41" s="78">
        <f>IF(E41="","",ROUND(D41*E41,2))</f>
        <v>114.63</v>
      </c>
    </row>
    <row r="42" spans="1:6" s="4" customFormat="1">
      <c r="A42" s="79" t="s">
        <v>70</v>
      </c>
      <c r="B42" s="80" t="s">
        <v>71</v>
      </c>
      <c r="C42" s="82"/>
      <c r="D42" s="82"/>
      <c r="E42" s="83" t="s">
        <v>1203</v>
      </c>
      <c r="F42" s="81" t="str">
        <f>IF(E42="","",ROUND(D42*E42,2))</f>
        <v/>
      </c>
    </row>
    <row r="43" spans="1:6" s="4" customFormat="1">
      <c r="A43" s="74" t="s">
        <v>72</v>
      </c>
      <c r="B43" s="75" t="s">
        <v>73</v>
      </c>
      <c r="C43" s="76" t="s">
        <v>21</v>
      </c>
      <c r="D43" s="76">
        <v>101.54</v>
      </c>
      <c r="E43" s="77">
        <v>27.34</v>
      </c>
      <c r="F43" s="78">
        <f>IF(E43="","",ROUND(D43*E43,2))</f>
        <v>2776.1</v>
      </c>
    </row>
    <row r="44" spans="1:6" s="4" customFormat="1">
      <c r="A44" s="74" t="s">
        <v>74</v>
      </c>
      <c r="B44" s="75" t="s">
        <v>75</v>
      </c>
      <c r="C44" s="76" t="s">
        <v>21</v>
      </c>
      <c r="D44" s="76">
        <v>655.75</v>
      </c>
      <c r="E44" s="77">
        <v>3.61</v>
      </c>
      <c r="F44" s="78">
        <f>IF(E44="","",ROUND(D44*E44,2))</f>
        <v>2367.2600000000002</v>
      </c>
    </row>
    <row r="45" spans="1:6" s="4" customFormat="1">
      <c r="A45" s="74" t="s">
        <v>76</v>
      </c>
      <c r="B45" s="75" t="s">
        <v>77</v>
      </c>
      <c r="C45" s="76" t="s">
        <v>78</v>
      </c>
      <c r="D45" s="76">
        <v>98.17</v>
      </c>
      <c r="E45" s="77">
        <v>41.55</v>
      </c>
      <c r="F45" s="78">
        <f>IF(E45="","",ROUND(D45*E45,2))</f>
        <v>4078.96</v>
      </c>
    </row>
    <row r="46" spans="1:6" s="4" customFormat="1">
      <c r="A46" s="74" t="s">
        <v>79</v>
      </c>
      <c r="B46" s="75" t="s">
        <v>80</v>
      </c>
      <c r="C46" s="76" t="s">
        <v>81</v>
      </c>
      <c r="D46" s="76">
        <v>54.63</v>
      </c>
      <c r="E46" s="77">
        <v>0.95</v>
      </c>
      <c r="F46" s="78">
        <f>IF(E46="","",ROUND(D46*E46,2))</f>
        <v>51.9</v>
      </c>
    </row>
    <row r="47" spans="1:6" s="4" customFormat="1">
      <c r="A47" s="74" t="s">
        <v>82</v>
      </c>
      <c r="B47" s="75" t="s">
        <v>83</v>
      </c>
      <c r="C47" s="76" t="s">
        <v>21</v>
      </c>
      <c r="D47" s="76">
        <v>90.99</v>
      </c>
      <c r="E47" s="77">
        <v>3.61</v>
      </c>
      <c r="F47" s="78">
        <f>IF(E47="","",ROUND(D47*E47,2))</f>
        <v>328.47</v>
      </c>
    </row>
    <row r="48" spans="1:6" s="4" customFormat="1">
      <c r="A48" s="74" t="s">
        <v>84</v>
      </c>
      <c r="B48" s="75" t="s">
        <v>85</v>
      </c>
      <c r="C48" s="76" t="s">
        <v>18</v>
      </c>
      <c r="D48" s="76">
        <v>1</v>
      </c>
      <c r="E48" s="77">
        <v>18.23</v>
      </c>
      <c r="F48" s="78">
        <f>IF(E48="","",ROUND(D48*E48,2))</f>
        <v>18.23</v>
      </c>
    </row>
    <row r="49" spans="1:6" s="4" customFormat="1">
      <c r="A49" s="79"/>
      <c r="B49" s="80" t="s">
        <v>86</v>
      </c>
      <c r="C49" s="82"/>
      <c r="D49" s="82"/>
      <c r="E49" s="83" t="s">
        <v>1203</v>
      </c>
      <c r="F49" s="81" t="str">
        <f>IF(E49="","",ROUND(D49*E49,2))</f>
        <v/>
      </c>
    </row>
    <row r="50" spans="1:6" s="4" customFormat="1">
      <c r="A50" s="74" t="s">
        <v>87</v>
      </c>
      <c r="B50" s="75" t="s">
        <v>88</v>
      </c>
      <c r="C50" s="76" t="s">
        <v>21</v>
      </c>
      <c r="D50" s="76">
        <v>263.14</v>
      </c>
      <c r="E50" s="77">
        <v>7.07</v>
      </c>
      <c r="F50" s="78">
        <f>IF(E50="","",ROUND(D50*E50,2))</f>
        <v>1860.4</v>
      </c>
    </row>
    <row r="51" spans="1:6" s="4" customFormat="1">
      <c r="A51" s="74" t="s">
        <v>89</v>
      </c>
      <c r="B51" s="75" t="s">
        <v>90</v>
      </c>
      <c r="C51" s="76" t="s">
        <v>21</v>
      </c>
      <c r="D51" s="76">
        <v>59.08</v>
      </c>
      <c r="E51" s="77">
        <v>1.44</v>
      </c>
      <c r="F51" s="78">
        <f>IF(E51="","",ROUND(D51*E51,2))</f>
        <v>85.08</v>
      </c>
    </row>
    <row r="52" spans="1:6" s="4" customFormat="1">
      <c r="A52" s="74" t="s">
        <v>91</v>
      </c>
      <c r="B52" s="75" t="s">
        <v>92</v>
      </c>
      <c r="C52" s="76" t="s">
        <v>21</v>
      </c>
      <c r="D52" s="76">
        <v>103.03</v>
      </c>
      <c r="E52" s="77">
        <v>6.05</v>
      </c>
      <c r="F52" s="78">
        <f>IF(E52="","",ROUND(D52*E52,2))</f>
        <v>623.33000000000004</v>
      </c>
    </row>
    <row r="53" spans="1:6" s="4" customFormat="1">
      <c r="A53" s="79" t="s">
        <v>93</v>
      </c>
      <c r="B53" s="80" t="s">
        <v>94</v>
      </c>
      <c r="C53" s="82"/>
      <c r="D53" s="82"/>
      <c r="E53" s="83" t="s">
        <v>1203</v>
      </c>
      <c r="F53" s="81" t="str">
        <f>IF(E53="","",ROUND(D53*E53,2))</f>
        <v/>
      </c>
    </row>
    <row r="54" spans="1:6" s="4" customFormat="1">
      <c r="A54" s="74" t="s">
        <v>95</v>
      </c>
      <c r="B54" s="75" t="s">
        <v>96</v>
      </c>
      <c r="C54" s="76" t="s">
        <v>21</v>
      </c>
      <c r="D54" s="76">
        <v>280.14999999999998</v>
      </c>
      <c r="E54" s="77">
        <v>2.16</v>
      </c>
      <c r="F54" s="78">
        <f>IF(E54="","",ROUND(D54*E54,2))</f>
        <v>605.12</v>
      </c>
    </row>
    <row r="55" spans="1:6" s="4" customFormat="1">
      <c r="A55" s="74" t="s">
        <v>97</v>
      </c>
      <c r="B55" s="75" t="s">
        <v>98</v>
      </c>
      <c r="C55" s="76" t="s">
        <v>21</v>
      </c>
      <c r="D55" s="76">
        <v>131.81</v>
      </c>
      <c r="E55" s="29">
        <v>3.64</v>
      </c>
      <c r="F55" s="78">
        <f>IF(E55="","",ROUND(D55*E55,2))</f>
        <v>479.79</v>
      </c>
    </row>
    <row r="56" spans="1:6" s="4" customFormat="1">
      <c r="A56" s="74" t="s">
        <v>99</v>
      </c>
      <c r="B56" s="75" t="s">
        <v>100</v>
      </c>
      <c r="C56" s="76" t="s">
        <v>21</v>
      </c>
      <c r="D56" s="76">
        <v>26.39</v>
      </c>
      <c r="E56" s="77">
        <v>3.54</v>
      </c>
      <c r="F56" s="78">
        <f>IF(E56="","",ROUND(D56*E56,2))</f>
        <v>93.42</v>
      </c>
    </row>
    <row r="57" spans="1:6" s="4" customFormat="1">
      <c r="A57" s="74" t="s">
        <v>101</v>
      </c>
      <c r="B57" s="75" t="s">
        <v>102</v>
      </c>
      <c r="C57" s="76" t="s">
        <v>21</v>
      </c>
      <c r="D57" s="76">
        <v>26.39</v>
      </c>
      <c r="E57" s="77">
        <v>1.23</v>
      </c>
      <c r="F57" s="78">
        <f>IF(E57="","",ROUND(D57*E57,2))</f>
        <v>32.46</v>
      </c>
    </row>
    <row r="58" spans="1:6" s="4" customFormat="1">
      <c r="A58" s="74" t="s">
        <v>103</v>
      </c>
      <c r="B58" s="75" t="s">
        <v>104</v>
      </c>
      <c r="C58" s="76" t="s">
        <v>21</v>
      </c>
      <c r="D58" s="76">
        <v>2088.38</v>
      </c>
      <c r="E58" s="77">
        <v>2.4900000000000002</v>
      </c>
      <c r="F58" s="78">
        <f>IF(E58="","",ROUND(D58*E58,2))</f>
        <v>5200.07</v>
      </c>
    </row>
    <row r="59" spans="1:6" s="4" customFormat="1">
      <c r="A59" s="79" t="s">
        <v>105</v>
      </c>
      <c r="B59" s="80" t="s">
        <v>106</v>
      </c>
      <c r="C59" s="82"/>
      <c r="D59" s="82"/>
      <c r="E59" s="83" t="s">
        <v>1203</v>
      </c>
      <c r="F59" s="81" t="str">
        <f>IF(E59="","",ROUND(D59*E59,2))</f>
        <v/>
      </c>
    </row>
    <row r="60" spans="1:6" s="4" customFormat="1">
      <c r="A60" s="74" t="s">
        <v>107</v>
      </c>
      <c r="B60" s="75" t="s">
        <v>108</v>
      </c>
      <c r="C60" s="76" t="s">
        <v>78</v>
      </c>
      <c r="D60" s="76">
        <v>15</v>
      </c>
      <c r="E60" s="77">
        <v>115.26</v>
      </c>
      <c r="F60" s="78">
        <f>IF(E60="","",ROUND(D60*E60,2))</f>
        <v>1728.9</v>
      </c>
    </row>
    <row r="61" spans="1:6" s="4" customFormat="1">
      <c r="A61" s="74" t="s">
        <v>109</v>
      </c>
      <c r="B61" s="75" t="s">
        <v>110</v>
      </c>
      <c r="C61" s="76" t="s">
        <v>18</v>
      </c>
      <c r="D61" s="76">
        <v>1</v>
      </c>
      <c r="E61" s="77">
        <v>21.87</v>
      </c>
      <c r="F61" s="78">
        <f>IF(E61="","",ROUND(D61*E61,2))</f>
        <v>21.87</v>
      </c>
    </row>
    <row r="62" spans="1:6" s="4" customFormat="1">
      <c r="A62" s="79" t="s">
        <v>111</v>
      </c>
      <c r="B62" s="80" t="s">
        <v>112</v>
      </c>
      <c r="C62" s="82"/>
      <c r="D62" s="82"/>
      <c r="E62" s="83" t="s">
        <v>1203</v>
      </c>
      <c r="F62" s="81" t="str">
        <f>IF(E62="","",ROUND(D62*E62,2))</f>
        <v/>
      </c>
    </row>
    <row r="63" spans="1:6" s="4" customFormat="1">
      <c r="A63" s="74" t="s">
        <v>113</v>
      </c>
      <c r="B63" s="75" t="s">
        <v>75</v>
      </c>
      <c r="C63" s="76" t="s">
        <v>21</v>
      </c>
      <c r="D63" s="76">
        <v>262.04000000000002</v>
      </c>
      <c r="E63" s="77">
        <v>3.61</v>
      </c>
      <c r="F63" s="78">
        <f>IF(E63="","",ROUND(D63*E63,2))</f>
        <v>945.96</v>
      </c>
    </row>
    <row r="64" spans="1:6" s="4" customFormat="1">
      <c r="A64" s="74" t="s">
        <v>114</v>
      </c>
      <c r="B64" s="75" t="s">
        <v>115</v>
      </c>
      <c r="C64" s="76" t="s">
        <v>21</v>
      </c>
      <c r="D64" s="76">
        <v>100.72</v>
      </c>
      <c r="E64" s="77">
        <v>7.2</v>
      </c>
      <c r="F64" s="78">
        <f>IF(E64="","",ROUND(D64*E64,2))</f>
        <v>725.18</v>
      </c>
    </row>
    <row r="65" spans="1:6" s="4" customFormat="1">
      <c r="A65" s="69" t="s">
        <v>116</v>
      </c>
      <c r="B65" s="70" t="s">
        <v>117</v>
      </c>
      <c r="C65" s="54"/>
      <c r="D65" s="54"/>
      <c r="E65" s="87" t="s">
        <v>1203</v>
      </c>
      <c r="F65" s="81" t="str">
        <f>IF(E65="","",ROUND(D65*E65,2))</f>
        <v/>
      </c>
    </row>
    <row r="66" spans="1:6" s="4" customFormat="1">
      <c r="A66" s="74" t="s">
        <v>118</v>
      </c>
      <c r="B66" s="75" t="s">
        <v>119</v>
      </c>
      <c r="C66" s="76" t="s">
        <v>21</v>
      </c>
      <c r="D66" s="76">
        <v>55.94</v>
      </c>
      <c r="E66" s="77">
        <v>4.1500000000000004</v>
      </c>
      <c r="F66" s="78">
        <f>IF(E66="","",ROUND(D66*E66,2))</f>
        <v>232.15</v>
      </c>
    </row>
    <row r="67" spans="1:6" s="4" customFormat="1">
      <c r="A67" s="74" t="s">
        <v>120</v>
      </c>
      <c r="B67" s="75" t="s">
        <v>121</v>
      </c>
      <c r="C67" s="76" t="s">
        <v>18</v>
      </c>
      <c r="D67" s="76">
        <v>95</v>
      </c>
      <c r="E67" s="77">
        <v>26.46</v>
      </c>
      <c r="F67" s="78">
        <f>IF(E67="","",ROUND(D67*E67,2))</f>
        <v>2513.6999999999998</v>
      </c>
    </row>
    <row r="68" spans="1:6" s="4" customFormat="1">
      <c r="A68" s="74" t="s">
        <v>122</v>
      </c>
      <c r="B68" s="75" t="s">
        <v>123</v>
      </c>
      <c r="C68" s="76" t="s">
        <v>18</v>
      </c>
      <c r="D68" s="76">
        <v>95</v>
      </c>
      <c r="E68" s="77">
        <v>26.46</v>
      </c>
      <c r="F68" s="78">
        <f>IF(E68="","",ROUND(D68*E68,2))</f>
        <v>2513.6999999999998</v>
      </c>
    </row>
    <row r="69" spans="1:6" s="4" customFormat="1">
      <c r="A69" s="79" t="s">
        <v>124</v>
      </c>
      <c r="B69" s="80" t="s">
        <v>125</v>
      </c>
      <c r="C69" s="76"/>
      <c r="D69" s="76"/>
      <c r="E69" s="77" t="s">
        <v>1203</v>
      </c>
      <c r="F69" s="81" t="str">
        <f>IF(E69="","",ROUND(D69*E69,2))</f>
        <v/>
      </c>
    </row>
    <row r="70" spans="1:6" s="4" customFormat="1">
      <c r="A70" s="74" t="s">
        <v>126</v>
      </c>
      <c r="B70" s="75" t="s">
        <v>127</v>
      </c>
      <c r="C70" s="82"/>
      <c r="D70" s="82"/>
      <c r="E70" s="77" t="s">
        <v>1203</v>
      </c>
      <c r="F70" s="78" t="str">
        <f>IF(E70="","",ROUND(D70*E70,2))</f>
        <v/>
      </c>
    </row>
    <row r="71" spans="1:6" s="4" customFormat="1">
      <c r="A71" s="74" t="s">
        <v>128</v>
      </c>
      <c r="B71" s="75" t="s">
        <v>129</v>
      </c>
      <c r="C71" s="76" t="s">
        <v>18</v>
      </c>
      <c r="D71" s="76">
        <v>56</v>
      </c>
      <c r="E71" s="77">
        <v>9.11</v>
      </c>
      <c r="F71" s="78">
        <f>IF(E71="","",ROUND(D71*E71,2))</f>
        <v>510.16</v>
      </c>
    </row>
    <row r="72" spans="1:6" s="4" customFormat="1">
      <c r="A72" s="74" t="s">
        <v>130</v>
      </c>
      <c r="B72" s="75" t="s">
        <v>131</v>
      </c>
      <c r="C72" s="76" t="s">
        <v>21</v>
      </c>
      <c r="D72" s="76">
        <v>13.52</v>
      </c>
      <c r="E72" s="77">
        <v>10.94</v>
      </c>
      <c r="F72" s="78">
        <f>IF(E72="","",ROUND(D72*E72,2))</f>
        <v>147.91</v>
      </c>
    </row>
    <row r="73" spans="1:6" s="4" customFormat="1">
      <c r="A73" s="74" t="s">
        <v>132</v>
      </c>
      <c r="B73" s="75" t="s">
        <v>133</v>
      </c>
      <c r="C73" s="76" t="s">
        <v>18</v>
      </c>
      <c r="D73" s="76">
        <v>24</v>
      </c>
      <c r="E73" s="77">
        <v>9.11</v>
      </c>
      <c r="F73" s="78">
        <f>IF(E73="","",ROUND(D73*E73,2))</f>
        <v>218.64</v>
      </c>
    </row>
    <row r="74" spans="1:6" s="4" customFormat="1">
      <c r="A74" s="79" t="s">
        <v>134</v>
      </c>
      <c r="B74" s="80" t="s">
        <v>135</v>
      </c>
      <c r="C74" s="82"/>
      <c r="D74" s="82"/>
      <c r="E74" s="83" t="s">
        <v>1203</v>
      </c>
      <c r="F74" s="81" t="str">
        <f>IF(E74="","",ROUND(D74*E74,2))</f>
        <v/>
      </c>
    </row>
    <row r="75" spans="1:6" s="4" customFormat="1">
      <c r="A75" s="74" t="s">
        <v>136</v>
      </c>
      <c r="B75" s="75" t="s">
        <v>137</v>
      </c>
      <c r="C75" s="76" t="s">
        <v>21</v>
      </c>
      <c r="D75" s="76">
        <v>119.14</v>
      </c>
      <c r="E75" s="77">
        <v>5.32</v>
      </c>
      <c r="F75" s="78">
        <f>IF(E75="","",ROUND(D75*E75,2))</f>
        <v>633.82000000000005</v>
      </c>
    </row>
    <row r="76" spans="1:6" s="4" customFormat="1" ht="16.5" thickBot="1">
      <c r="A76" s="57" t="s">
        <v>138</v>
      </c>
      <c r="B76" s="58" t="s">
        <v>139</v>
      </c>
      <c r="C76" s="59" t="s">
        <v>21</v>
      </c>
      <c r="D76" s="59">
        <v>119.14</v>
      </c>
      <c r="E76" s="29">
        <v>1.81</v>
      </c>
      <c r="F76" s="85">
        <f>IF(E76="","",ROUND(D76*E76,2))</f>
        <v>215.64</v>
      </c>
    </row>
    <row r="77" spans="1:6" s="4" customFormat="1" ht="16.5" thickBot="1">
      <c r="A77" s="61"/>
      <c r="B77" s="48" t="s">
        <v>22</v>
      </c>
      <c r="C77" s="62"/>
      <c r="D77" s="62"/>
      <c r="E77" s="63" t="s">
        <v>1203</v>
      </c>
      <c r="F77" s="51">
        <f>SUM(F35:F76)</f>
        <v>46652.400000000009</v>
      </c>
    </row>
    <row r="78" spans="1:6" s="4" customFormat="1" ht="16.5" thickBot="1">
      <c r="A78" s="47" t="s">
        <v>140</v>
      </c>
      <c r="B78" s="48" t="s">
        <v>141</v>
      </c>
      <c r="C78" s="62"/>
      <c r="D78" s="62"/>
      <c r="E78" s="63" t="s">
        <v>1203</v>
      </c>
      <c r="F78" s="86"/>
    </row>
    <row r="79" spans="1:6" s="4" customFormat="1">
      <c r="A79" s="79" t="s">
        <v>142</v>
      </c>
      <c r="B79" s="80" t="s">
        <v>143</v>
      </c>
      <c r="C79" s="82"/>
      <c r="D79" s="82"/>
      <c r="E79" s="83" t="s">
        <v>1203</v>
      </c>
      <c r="F79" s="73"/>
    </row>
    <row r="80" spans="1:6" s="4" customFormat="1">
      <c r="A80" s="74" t="s">
        <v>144</v>
      </c>
      <c r="B80" s="75" t="s">
        <v>145</v>
      </c>
      <c r="C80" s="76" t="s">
        <v>78</v>
      </c>
      <c r="D80" s="76">
        <v>22.98</v>
      </c>
      <c r="E80" s="77">
        <v>23.42</v>
      </c>
      <c r="F80" s="78">
        <f>IF(E80="","",ROUND(D80*E80,2))</f>
        <v>538.19000000000005</v>
      </c>
    </row>
    <row r="81" spans="1:6" s="4" customFormat="1">
      <c r="A81" s="74" t="s">
        <v>146</v>
      </c>
      <c r="B81" s="75" t="s">
        <v>147</v>
      </c>
      <c r="C81" s="76" t="s">
        <v>78</v>
      </c>
      <c r="D81" s="76">
        <v>5.98</v>
      </c>
      <c r="E81" s="77">
        <v>21.61</v>
      </c>
      <c r="F81" s="78">
        <f>IF(E81="","",ROUND(D81*E81,2))</f>
        <v>129.22999999999999</v>
      </c>
    </row>
    <row r="82" spans="1:6" s="4" customFormat="1" ht="27">
      <c r="A82" s="74" t="s">
        <v>148</v>
      </c>
      <c r="B82" s="75" t="s">
        <v>149</v>
      </c>
      <c r="C82" s="76" t="s">
        <v>78</v>
      </c>
      <c r="D82" s="76">
        <f>312.49+(D80-D81)</f>
        <v>329.49</v>
      </c>
      <c r="E82" s="77">
        <v>29.89</v>
      </c>
      <c r="F82" s="78">
        <f>IF(E82="","",ROUND(D82*E82,2))</f>
        <v>9848.4599999999991</v>
      </c>
    </row>
    <row r="83" spans="1:6" s="4" customFormat="1" ht="27">
      <c r="A83" s="74" t="s">
        <v>150</v>
      </c>
      <c r="B83" s="75" t="s">
        <v>151</v>
      </c>
      <c r="C83" s="76" t="s">
        <v>78</v>
      </c>
      <c r="D83" s="76">
        <v>17</v>
      </c>
      <c r="E83" s="77">
        <v>30.03</v>
      </c>
      <c r="F83" s="78">
        <f>IF(E83="","",ROUND(D83*E83,2))</f>
        <v>510.51</v>
      </c>
    </row>
    <row r="84" spans="1:6" s="4" customFormat="1">
      <c r="A84" s="79" t="s">
        <v>152</v>
      </c>
      <c r="B84" s="80" t="s">
        <v>153</v>
      </c>
      <c r="C84" s="82"/>
      <c r="D84" s="82"/>
      <c r="E84" s="83" t="s">
        <v>1203</v>
      </c>
      <c r="F84" s="81" t="str">
        <f>IF(E84="","",ROUND(D84*E84,2))</f>
        <v/>
      </c>
    </row>
    <row r="85" spans="1:6" s="4" customFormat="1">
      <c r="A85" s="74" t="s">
        <v>154</v>
      </c>
      <c r="B85" s="75" t="s">
        <v>155</v>
      </c>
      <c r="C85" s="76" t="s">
        <v>21</v>
      </c>
      <c r="D85" s="76">
        <v>2731.01</v>
      </c>
      <c r="E85" s="77">
        <v>229.58</v>
      </c>
      <c r="F85" s="78">
        <f>IF(E85="","",ROUND(D85*E85,2))</f>
        <v>626985.28</v>
      </c>
    </row>
    <row r="86" spans="1:6" s="4" customFormat="1">
      <c r="A86" s="74" t="s">
        <v>156</v>
      </c>
      <c r="B86" s="75" t="s">
        <v>157</v>
      </c>
      <c r="C86" s="76" t="s">
        <v>21</v>
      </c>
      <c r="D86" s="76">
        <v>45.91</v>
      </c>
      <c r="E86" s="77">
        <v>87.41</v>
      </c>
      <c r="F86" s="78">
        <f>IF(E86="","",ROUND(D86*E86,2))</f>
        <v>4012.99</v>
      </c>
    </row>
    <row r="87" spans="1:6" s="4" customFormat="1">
      <c r="A87" s="74" t="s">
        <v>158</v>
      </c>
      <c r="B87" s="75" t="s">
        <v>159</v>
      </c>
      <c r="C87" s="76" t="s">
        <v>21</v>
      </c>
      <c r="D87" s="76">
        <v>5.08</v>
      </c>
      <c r="E87" s="77">
        <v>110.94</v>
      </c>
      <c r="F87" s="78">
        <f>IF(E87="","",ROUND(D87*E87,2))</f>
        <v>563.58000000000004</v>
      </c>
    </row>
    <row r="88" spans="1:6" s="4" customFormat="1">
      <c r="A88" s="74" t="s">
        <v>160</v>
      </c>
      <c r="B88" s="75" t="s">
        <v>161</v>
      </c>
      <c r="C88" s="76" t="s">
        <v>21</v>
      </c>
      <c r="D88" s="76">
        <v>38.01</v>
      </c>
      <c r="E88" s="77">
        <v>66.02</v>
      </c>
      <c r="F88" s="78">
        <f>IF(E88="","",ROUND(D88*E88,2))</f>
        <v>2509.42</v>
      </c>
    </row>
    <row r="89" spans="1:6" s="4" customFormat="1">
      <c r="A89" s="74" t="s">
        <v>162</v>
      </c>
      <c r="B89" s="75" t="s">
        <v>163</v>
      </c>
      <c r="C89" s="76" t="s">
        <v>21</v>
      </c>
      <c r="D89" s="76">
        <v>5.93</v>
      </c>
      <c r="E89" s="77">
        <v>100.85</v>
      </c>
      <c r="F89" s="78">
        <f>IF(E89="","",ROUND(D89*E89,2))</f>
        <v>598.04</v>
      </c>
    </row>
    <row r="90" spans="1:6" s="4" customFormat="1">
      <c r="A90" s="74" t="s">
        <v>164</v>
      </c>
      <c r="B90" s="75" t="s">
        <v>165</v>
      </c>
      <c r="C90" s="76" t="s">
        <v>21</v>
      </c>
      <c r="D90" s="76">
        <v>804.21</v>
      </c>
      <c r="E90" s="77">
        <v>44.97</v>
      </c>
      <c r="F90" s="78">
        <f>IF(E90="","",ROUND(D90*E90,2))</f>
        <v>36165.32</v>
      </c>
    </row>
    <row r="91" spans="1:6" s="4" customFormat="1">
      <c r="A91" s="79" t="s">
        <v>166</v>
      </c>
      <c r="B91" s="80" t="s">
        <v>167</v>
      </c>
      <c r="C91" s="82"/>
      <c r="D91" s="82"/>
      <c r="E91" s="83" t="s">
        <v>1203</v>
      </c>
      <c r="F91" s="81" t="str">
        <f>IF(E91="","",ROUND(D91*E91,2))</f>
        <v/>
      </c>
    </row>
    <row r="92" spans="1:6" s="4" customFormat="1">
      <c r="A92" s="79" t="s">
        <v>168</v>
      </c>
      <c r="B92" s="80" t="s">
        <v>169</v>
      </c>
      <c r="C92" s="82"/>
      <c r="D92" s="82"/>
      <c r="E92" s="83" t="s">
        <v>1203</v>
      </c>
      <c r="F92" s="81" t="str">
        <f>IF(E92="","",ROUND(D92*E92,2))</f>
        <v/>
      </c>
    </row>
    <row r="93" spans="1:6" s="4" customFormat="1" ht="27">
      <c r="A93" s="74" t="s">
        <v>170</v>
      </c>
      <c r="B93" s="75" t="s">
        <v>171</v>
      </c>
      <c r="C93" s="76" t="s">
        <v>21</v>
      </c>
      <c r="D93" s="76">
        <v>358.48</v>
      </c>
      <c r="E93" s="77">
        <v>34.82</v>
      </c>
      <c r="F93" s="78">
        <f>IF(E93="","",ROUND(D93*E93,2))</f>
        <v>12482.27</v>
      </c>
    </row>
    <row r="94" spans="1:6" s="4" customFormat="1">
      <c r="A94" s="74" t="s">
        <v>172</v>
      </c>
      <c r="B94" s="75" t="s">
        <v>173</v>
      </c>
      <c r="C94" s="76" t="s">
        <v>21</v>
      </c>
      <c r="D94" s="76">
        <v>716.96</v>
      </c>
      <c r="E94" s="77">
        <v>4.09</v>
      </c>
      <c r="F94" s="78">
        <f>IF(E94="","",ROUND(D94*E94,2))</f>
        <v>2932.37</v>
      </c>
    </row>
    <row r="95" spans="1:6" s="4" customFormat="1" ht="27">
      <c r="A95" s="74" t="s">
        <v>174</v>
      </c>
      <c r="B95" s="75" t="s">
        <v>175</v>
      </c>
      <c r="C95" s="76" t="s">
        <v>21</v>
      </c>
      <c r="D95" s="76">
        <v>522.09</v>
      </c>
      <c r="E95" s="77">
        <v>17.3</v>
      </c>
      <c r="F95" s="78">
        <f>IF(E95="","",ROUND(D95*E95,2))</f>
        <v>9032.16</v>
      </c>
    </row>
    <row r="96" spans="1:6" s="92" customFormat="1" ht="27">
      <c r="A96" s="74" t="s">
        <v>176</v>
      </c>
      <c r="B96" s="88" t="s">
        <v>177</v>
      </c>
      <c r="C96" s="89" t="s">
        <v>21</v>
      </c>
      <c r="D96" s="89">
        <v>273.85000000000002</v>
      </c>
      <c r="E96" s="90">
        <v>10.199999999999999</v>
      </c>
      <c r="F96" s="91">
        <f>IF(E96="","",ROUND(D96*E96,2))</f>
        <v>2793.27</v>
      </c>
    </row>
    <row r="97" spans="1:6" s="4" customFormat="1" ht="27">
      <c r="A97" s="74" t="s">
        <v>178</v>
      </c>
      <c r="B97" s="75" t="s">
        <v>179</v>
      </c>
      <c r="C97" s="76" t="s">
        <v>81</v>
      </c>
      <c r="D97" s="76">
        <v>155.27000000000001</v>
      </c>
      <c r="E97" s="77">
        <v>13.81</v>
      </c>
      <c r="F97" s="78">
        <f>IF(E97="","",ROUND(D97*E97,2))</f>
        <v>2144.2800000000002</v>
      </c>
    </row>
    <row r="98" spans="1:6" s="4" customFormat="1">
      <c r="A98" s="79" t="s">
        <v>180</v>
      </c>
      <c r="B98" s="80" t="s">
        <v>181</v>
      </c>
      <c r="C98" s="82"/>
      <c r="D98" s="82"/>
      <c r="E98" s="83" t="s">
        <v>1203</v>
      </c>
      <c r="F98" s="81" t="str">
        <f>IF(E98="","",ROUND(D98*E98,2))</f>
        <v/>
      </c>
    </row>
    <row r="99" spans="1:6" s="93" customFormat="1">
      <c r="A99" s="74" t="s">
        <v>182</v>
      </c>
      <c r="B99" s="75" t="s">
        <v>183</v>
      </c>
      <c r="C99" s="76" t="s">
        <v>21</v>
      </c>
      <c r="D99" s="76">
        <v>79.27</v>
      </c>
      <c r="E99" s="77">
        <v>92.7</v>
      </c>
      <c r="F99" s="78">
        <f>IF(E99="","",ROUND(D99*E99,2))</f>
        <v>7348.33</v>
      </c>
    </row>
    <row r="100" spans="1:6" s="4" customFormat="1">
      <c r="A100" s="74" t="s">
        <v>184</v>
      </c>
      <c r="B100" s="88" t="s">
        <v>185</v>
      </c>
      <c r="C100" s="76" t="s">
        <v>21</v>
      </c>
      <c r="D100" s="76">
        <v>156.65</v>
      </c>
      <c r="E100" s="77">
        <v>89.53</v>
      </c>
      <c r="F100" s="78">
        <f>IF(E100="","",ROUND(D100*E100,2))</f>
        <v>14024.87</v>
      </c>
    </row>
    <row r="101" spans="1:6" s="4" customFormat="1">
      <c r="A101" s="79" t="s">
        <v>186</v>
      </c>
      <c r="B101" s="80" t="s">
        <v>187</v>
      </c>
      <c r="C101" s="82"/>
      <c r="D101" s="82"/>
      <c r="E101" s="83" t="s">
        <v>1203</v>
      </c>
      <c r="F101" s="81" t="str">
        <f>IF(E101="","",ROUND(D101*E101,2))</f>
        <v/>
      </c>
    </row>
    <row r="102" spans="1:6" s="4" customFormat="1" ht="27">
      <c r="A102" s="74" t="s">
        <v>188</v>
      </c>
      <c r="B102" s="75" t="s">
        <v>189</v>
      </c>
      <c r="C102" s="76" t="s">
        <v>21</v>
      </c>
      <c r="D102" s="76">
        <v>356.99</v>
      </c>
      <c r="E102" s="77">
        <v>102.96</v>
      </c>
      <c r="F102" s="78">
        <f>IF(E102="","",ROUND(D102*E102,2))</f>
        <v>36755.69</v>
      </c>
    </row>
    <row r="103" spans="1:6" s="4" customFormat="1">
      <c r="A103" s="74" t="s">
        <v>190</v>
      </c>
      <c r="B103" s="88" t="s">
        <v>191</v>
      </c>
      <c r="C103" s="76" t="s">
        <v>21</v>
      </c>
      <c r="D103" s="76">
        <v>501.01</v>
      </c>
      <c r="E103" s="77">
        <v>64.91</v>
      </c>
      <c r="F103" s="78">
        <f>IF(E103="","",ROUND(D103*E103,2))</f>
        <v>32520.560000000001</v>
      </c>
    </row>
    <row r="104" spans="1:6" s="4" customFormat="1">
      <c r="A104" s="79" t="s">
        <v>192</v>
      </c>
      <c r="B104" s="80" t="s">
        <v>193</v>
      </c>
      <c r="C104" s="82"/>
      <c r="D104" s="82"/>
      <c r="E104" s="83" t="s">
        <v>1203</v>
      </c>
      <c r="F104" s="81" t="str">
        <f>IF(E104="","",ROUND(D104*E104,2))</f>
        <v/>
      </c>
    </row>
    <row r="105" spans="1:6" s="4" customFormat="1">
      <c r="A105" s="79" t="s">
        <v>194</v>
      </c>
      <c r="B105" s="80" t="s">
        <v>195</v>
      </c>
      <c r="C105" s="76"/>
      <c r="D105" s="76"/>
      <c r="E105" s="77" t="s">
        <v>1203</v>
      </c>
      <c r="F105" s="78" t="str">
        <f>IF(E105="","",ROUND(D105*E105,2))</f>
        <v/>
      </c>
    </row>
    <row r="106" spans="1:6" s="4" customFormat="1">
      <c r="A106" s="74" t="s">
        <v>196</v>
      </c>
      <c r="B106" s="75" t="s">
        <v>197</v>
      </c>
      <c r="C106" s="76" t="s">
        <v>21</v>
      </c>
      <c r="D106" s="76">
        <v>491.78</v>
      </c>
      <c r="E106" s="77">
        <v>85.52</v>
      </c>
      <c r="F106" s="78">
        <f>IF(E106="","",ROUND(D106*E106,2))</f>
        <v>42057.03</v>
      </c>
    </row>
    <row r="107" spans="1:6" s="4" customFormat="1">
      <c r="A107" s="74" t="s">
        <v>198</v>
      </c>
      <c r="B107" s="75" t="s">
        <v>199</v>
      </c>
      <c r="C107" s="76" t="s">
        <v>21</v>
      </c>
      <c r="D107" s="76">
        <v>209.32</v>
      </c>
      <c r="E107" s="77">
        <v>86.68</v>
      </c>
      <c r="F107" s="78">
        <f>IF(E107="","",ROUND(D107*E107,2))</f>
        <v>18143.86</v>
      </c>
    </row>
    <row r="108" spans="1:6" s="4" customFormat="1">
      <c r="A108" s="74" t="s">
        <v>200</v>
      </c>
      <c r="B108" s="75" t="s">
        <v>201</v>
      </c>
      <c r="C108" s="76" t="s">
        <v>81</v>
      </c>
      <c r="D108" s="76">
        <v>35.340000000000003</v>
      </c>
      <c r="E108" s="77">
        <v>54.57</v>
      </c>
      <c r="F108" s="78">
        <f>IF(E108="","",ROUND(D108*E108,2))</f>
        <v>1928.5</v>
      </c>
    </row>
    <row r="109" spans="1:6" s="4" customFormat="1">
      <c r="A109" s="79" t="s">
        <v>202</v>
      </c>
      <c r="B109" s="80" t="s">
        <v>203</v>
      </c>
      <c r="C109" s="76"/>
      <c r="D109" s="76"/>
      <c r="E109" s="77" t="s">
        <v>1203</v>
      </c>
      <c r="F109" s="78" t="str">
        <f>IF(E109="","",ROUND(D109*E109,2))</f>
        <v/>
      </c>
    </row>
    <row r="110" spans="1:6" s="4" customFormat="1">
      <c r="A110" s="74" t="s">
        <v>204</v>
      </c>
      <c r="B110" s="75" t="s">
        <v>205</v>
      </c>
      <c r="C110" s="76" t="s">
        <v>21</v>
      </c>
      <c r="D110" s="76">
        <v>21.63</v>
      </c>
      <c r="E110" s="77">
        <v>272.16000000000003</v>
      </c>
      <c r="F110" s="78">
        <f>IF(E110="","",ROUND(D110*E110,2))</f>
        <v>5886.82</v>
      </c>
    </row>
    <row r="111" spans="1:6" s="4" customFormat="1">
      <c r="A111" s="74" t="s">
        <v>206</v>
      </c>
      <c r="B111" s="75" t="s">
        <v>207</v>
      </c>
      <c r="C111" s="76" t="s">
        <v>21</v>
      </c>
      <c r="D111" s="76">
        <v>12.97</v>
      </c>
      <c r="E111" s="77">
        <v>20.32</v>
      </c>
      <c r="F111" s="78">
        <f>IF(E111="","",ROUND(D111*E111,2))</f>
        <v>263.55</v>
      </c>
    </row>
    <row r="112" spans="1:6" s="4" customFormat="1">
      <c r="A112" s="74" t="s">
        <v>208</v>
      </c>
      <c r="B112" s="80" t="s">
        <v>209</v>
      </c>
      <c r="C112" s="76"/>
      <c r="D112" s="76"/>
      <c r="E112" s="77" t="s">
        <v>1203</v>
      </c>
      <c r="F112" s="78" t="str">
        <f>IF(E112="","",ROUND(D112*E112,2))</f>
        <v/>
      </c>
    </row>
    <row r="113" spans="1:6" s="4" customFormat="1">
      <c r="A113" s="74" t="s">
        <v>210</v>
      </c>
      <c r="B113" s="75" t="s">
        <v>211</v>
      </c>
      <c r="C113" s="76" t="s">
        <v>21</v>
      </c>
      <c r="D113" s="76">
        <v>17.559999999999999</v>
      </c>
      <c r="E113" s="77">
        <v>229.58</v>
      </c>
      <c r="F113" s="78">
        <f>IF(E113="","",ROUND(D113*E113,2))</f>
        <v>4031.42</v>
      </c>
    </row>
    <row r="114" spans="1:6" s="4" customFormat="1">
      <c r="A114" s="74" t="s">
        <v>212</v>
      </c>
      <c r="B114" s="75" t="s">
        <v>213</v>
      </c>
      <c r="C114" s="76" t="s">
        <v>21</v>
      </c>
      <c r="D114" s="76">
        <v>210.31</v>
      </c>
      <c r="E114" s="77">
        <v>223.43</v>
      </c>
      <c r="F114" s="78">
        <f>IF(E114="","",ROUND(D114*E114,2))</f>
        <v>46989.56</v>
      </c>
    </row>
    <row r="115" spans="1:6" s="4" customFormat="1">
      <c r="A115" s="79" t="s">
        <v>214</v>
      </c>
      <c r="B115" s="80" t="s">
        <v>215</v>
      </c>
      <c r="C115" s="76"/>
      <c r="D115" s="76"/>
      <c r="E115" s="77" t="s">
        <v>1203</v>
      </c>
      <c r="F115" s="78" t="str">
        <f>IF(E115="","",ROUND(D115*E115,2))</f>
        <v/>
      </c>
    </row>
    <row r="116" spans="1:6" s="4" customFormat="1">
      <c r="A116" s="79" t="s">
        <v>216</v>
      </c>
      <c r="B116" s="80" t="s">
        <v>217</v>
      </c>
      <c r="C116" s="76"/>
      <c r="D116" s="76"/>
      <c r="E116" s="77" t="s">
        <v>1203</v>
      </c>
      <c r="F116" s="78" t="str">
        <f>IF(E116="","",ROUND(D116*E116,2))</f>
        <v/>
      </c>
    </row>
    <row r="117" spans="1:6" s="4" customFormat="1" ht="27">
      <c r="A117" s="74" t="s">
        <v>218</v>
      </c>
      <c r="B117" s="75" t="s">
        <v>219</v>
      </c>
      <c r="C117" s="76" t="s">
        <v>21</v>
      </c>
      <c r="D117" s="76">
        <v>501.11</v>
      </c>
      <c r="E117" s="77">
        <v>55.11</v>
      </c>
      <c r="F117" s="78">
        <f>IF(E117="","",ROUND(D117*E117,2))</f>
        <v>27616.17</v>
      </c>
    </row>
    <row r="118" spans="1:6" s="4" customFormat="1">
      <c r="A118" s="79" t="s">
        <v>220</v>
      </c>
      <c r="B118" s="80" t="s">
        <v>221</v>
      </c>
      <c r="C118" s="76"/>
      <c r="D118" s="76"/>
      <c r="E118" s="77" t="s">
        <v>1203</v>
      </c>
      <c r="F118" s="78" t="str">
        <f>IF(E118="","",ROUND(D118*E118,2))</f>
        <v/>
      </c>
    </row>
    <row r="119" spans="1:6" s="4" customFormat="1" ht="27">
      <c r="A119" s="74" t="s">
        <v>222</v>
      </c>
      <c r="B119" s="75" t="s">
        <v>223</v>
      </c>
      <c r="C119" s="76" t="s">
        <v>21</v>
      </c>
      <c r="D119" s="76">
        <v>2885.89</v>
      </c>
      <c r="E119" s="77">
        <v>52.23</v>
      </c>
      <c r="F119" s="78">
        <f>IF(E119="","",ROUND(D119*E119,2))</f>
        <v>150730.03</v>
      </c>
    </row>
    <row r="120" spans="1:6" s="4" customFormat="1">
      <c r="A120" s="79" t="s">
        <v>224</v>
      </c>
      <c r="B120" s="80" t="s">
        <v>225</v>
      </c>
      <c r="C120" s="76"/>
      <c r="D120" s="76"/>
      <c r="E120" s="77" t="s">
        <v>1203</v>
      </c>
      <c r="F120" s="78" t="str">
        <f>IF(E120="","",ROUND(D120*E120,2))</f>
        <v/>
      </c>
    </row>
    <row r="121" spans="1:6" s="4" customFormat="1">
      <c r="A121" s="79" t="s">
        <v>226</v>
      </c>
      <c r="B121" s="80" t="s">
        <v>227</v>
      </c>
      <c r="C121" s="76"/>
      <c r="D121" s="76"/>
      <c r="E121" s="77" t="s">
        <v>1203</v>
      </c>
      <c r="F121" s="78" t="str">
        <f>IF(E121="","",ROUND(D121*E121,2))</f>
        <v/>
      </c>
    </row>
    <row r="122" spans="1:6" s="4" customFormat="1" ht="27">
      <c r="A122" s="74" t="s">
        <v>228</v>
      </c>
      <c r="B122" s="75" t="s">
        <v>229</v>
      </c>
      <c r="C122" s="76" t="s">
        <v>21</v>
      </c>
      <c r="D122" s="76">
        <v>93.55</v>
      </c>
      <c r="E122" s="77">
        <v>15.13</v>
      </c>
      <c r="F122" s="78">
        <f>IF(E122="","",ROUND(D122*E122,2))</f>
        <v>1415.41</v>
      </c>
    </row>
    <row r="123" spans="1:6" s="4" customFormat="1" ht="27">
      <c r="A123" s="74" t="s">
        <v>230</v>
      </c>
      <c r="B123" s="75" t="s">
        <v>231</v>
      </c>
      <c r="C123" s="76" t="s">
        <v>21</v>
      </c>
      <c r="D123" s="76">
        <v>2106.15</v>
      </c>
      <c r="E123" s="77">
        <v>7.92</v>
      </c>
      <c r="F123" s="78">
        <f>IF(E123="","",ROUND(D123*E123,2))</f>
        <v>16680.71</v>
      </c>
    </row>
    <row r="124" spans="1:6" s="4" customFormat="1">
      <c r="A124" s="79" t="s">
        <v>232</v>
      </c>
      <c r="B124" s="80" t="s">
        <v>233</v>
      </c>
      <c r="C124" s="76"/>
      <c r="D124" s="76"/>
      <c r="E124" s="77" t="s">
        <v>1203</v>
      </c>
      <c r="F124" s="78" t="str">
        <f>IF(E124="","",ROUND(D124*E124,2))</f>
        <v/>
      </c>
    </row>
    <row r="125" spans="1:6" s="4" customFormat="1">
      <c r="A125" s="74" t="s">
        <v>234</v>
      </c>
      <c r="B125" s="75" t="s">
        <v>235</v>
      </c>
      <c r="C125" s="76" t="s">
        <v>21</v>
      </c>
      <c r="D125" s="76">
        <v>501.11</v>
      </c>
      <c r="E125" s="77">
        <v>7.92</v>
      </c>
      <c r="F125" s="78">
        <f>IF(E125="","",ROUND(D125*E125,2))</f>
        <v>3968.79</v>
      </c>
    </row>
    <row r="126" spans="1:6" s="4" customFormat="1">
      <c r="A126" s="79" t="s">
        <v>236</v>
      </c>
      <c r="B126" s="80" t="s">
        <v>237</v>
      </c>
      <c r="C126" s="76"/>
      <c r="D126" s="76"/>
      <c r="E126" s="77" t="s">
        <v>1203</v>
      </c>
      <c r="F126" s="78" t="str">
        <f>IF(E126="","",ROUND(D126*E126,2))</f>
        <v/>
      </c>
    </row>
    <row r="127" spans="1:6" s="4" customFormat="1" ht="27">
      <c r="A127" s="74" t="s">
        <v>238</v>
      </c>
      <c r="B127" s="75" t="s">
        <v>239</v>
      </c>
      <c r="C127" s="76" t="s">
        <v>21</v>
      </c>
      <c r="D127" s="76">
        <v>105.57</v>
      </c>
      <c r="E127" s="77">
        <v>16.149999999999999</v>
      </c>
      <c r="F127" s="78">
        <f>IF(E127="","",ROUND(D127*E127,2))</f>
        <v>1704.96</v>
      </c>
    </row>
    <row r="128" spans="1:6" s="4" customFormat="1">
      <c r="A128" s="79" t="s">
        <v>240</v>
      </c>
      <c r="B128" s="80" t="s">
        <v>241</v>
      </c>
      <c r="C128" s="76"/>
      <c r="D128" s="76"/>
      <c r="E128" s="77" t="s">
        <v>1203</v>
      </c>
      <c r="F128" s="78" t="str">
        <f>IF(E128="","",ROUND(D128*E128,2))</f>
        <v/>
      </c>
    </row>
    <row r="129" spans="1:6" s="4" customFormat="1">
      <c r="A129" s="79" t="s">
        <v>242</v>
      </c>
      <c r="B129" s="80" t="s">
        <v>243</v>
      </c>
      <c r="C129" s="82"/>
      <c r="D129" s="82"/>
      <c r="E129" s="83" t="s">
        <v>1203</v>
      </c>
      <c r="F129" s="78" t="str">
        <f>IF(E129="","",ROUND(D129*E129,2))</f>
        <v/>
      </c>
    </row>
    <row r="130" spans="1:6" s="4" customFormat="1" ht="27">
      <c r="A130" s="74" t="s">
        <v>244</v>
      </c>
      <c r="B130" s="75" t="s">
        <v>245</v>
      </c>
      <c r="C130" s="76" t="s">
        <v>18</v>
      </c>
      <c r="D130" s="76">
        <v>43</v>
      </c>
      <c r="E130" s="77">
        <v>305.86</v>
      </c>
      <c r="F130" s="78">
        <f>IF(E130="","",ROUND(D130*E130,2))</f>
        <v>13151.98</v>
      </c>
    </row>
    <row r="131" spans="1:6" s="4" customFormat="1" ht="27">
      <c r="A131" s="74" t="s">
        <v>246</v>
      </c>
      <c r="B131" s="75" t="s">
        <v>247</v>
      </c>
      <c r="C131" s="76" t="s">
        <v>18</v>
      </c>
      <c r="D131" s="76">
        <v>1</v>
      </c>
      <c r="E131" s="77">
        <v>182.82</v>
      </c>
      <c r="F131" s="78">
        <f>IF(E131="","",ROUND(D131*E131,2))</f>
        <v>182.82</v>
      </c>
    </row>
    <row r="132" spans="1:6" s="4" customFormat="1" ht="27">
      <c r="A132" s="74" t="s">
        <v>248</v>
      </c>
      <c r="B132" s="75" t="s">
        <v>249</v>
      </c>
      <c r="C132" s="76" t="s">
        <v>18</v>
      </c>
      <c r="D132" s="76">
        <v>1</v>
      </c>
      <c r="E132" s="77">
        <v>374.04</v>
      </c>
      <c r="F132" s="78">
        <f>IF(E132="","",ROUND(D132*E132,2))</f>
        <v>374.04</v>
      </c>
    </row>
    <row r="133" spans="1:6" s="4" customFormat="1">
      <c r="A133" s="79" t="s">
        <v>250</v>
      </c>
      <c r="B133" s="80" t="s">
        <v>251</v>
      </c>
      <c r="C133" s="82"/>
      <c r="D133" s="82"/>
      <c r="E133" s="83" t="s">
        <v>1203</v>
      </c>
      <c r="F133" s="78" t="str">
        <f>IF(E133="","",ROUND(D133*E133,2))</f>
        <v/>
      </c>
    </row>
    <row r="134" spans="1:6" s="4" customFormat="1" ht="27">
      <c r="A134" s="74" t="s">
        <v>252</v>
      </c>
      <c r="B134" s="75" t="s">
        <v>253</v>
      </c>
      <c r="C134" s="76" t="s">
        <v>21</v>
      </c>
      <c r="D134" s="76">
        <v>2.88</v>
      </c>
      <c r="E134" s="77">
        <v>491.94</v>
      </c>
      <c r="F134" s="78">
        <f>IF(E134="","",ROUND(D134*E134,2))</f>
        <v>1416.79</v>
      </c>
    </row>
    <row r="135" spans="1:6" s="4" customFormat="1">
      <c r="A135" s="74" t="s">
        <v>254</v>
      </c>
      <c r="B135" s="75" t="s">
        <v>255</v>
      </c>
      <c r="C135" s="76" t="s">
        <v>21</v>
      </c>
      <c r="D135" s="76">
        <v>15.23</v>
      </c>
      <c r="E135" s="77">
        <v>366.12</v>
      </c>
      <c r="F135" s="78">
        <f>IF(E135="","",ROUND(D135*E135,2))</f>
        <v>5576.01</v>
      </c>
    </row>
    <row r="136" spans="1:6" s="4" customFormat="1">
      <c r="A136" s="74" t="s">
        <v>256</v>
      </c>
      <c r="B136" s="75" t="s">
        <v>257</v>
      </c>
      <c r="C136" s="76" t="s">
        <v>21</v>
      </c>
      <c r="D136" s="76">
        <v>42.6</v>
      </c>
      <c r="E136" s="77">
        <v>275.55</v>
      </c>
      <c r="F136" s="78">
        <f>IF(E136="","",ROUND(D136*E136,2))</f>
        <v>11738.43</v>
      </c>
    </row>
    <row r="137" spans="1:6" s="4" customFormat="1">
      <c r="A137" s="74" t="s">
        <v>258</v>
      </c>
      <c r="B137" s="75" t="s">
        <v>259</v>
      </c>
      <c r="C137" s="76" t="s">
        <v>21</v>
      </c>
      <c r="D137" s="76">
        <v>12.8</v>
      </c>
      <c r="E137" s="77">
        <v>384.53</v>
      </c>
      <c r="F137" s="78">
        <f>IF(E137="","",ROUND(D137*E137,2))</f>
        <v>4921.9799999999996</v>
      </c>
    </row>
    <row r="138" spans="1:6" s="4" customFormat="1">
      <c r="A138" s="79" t="s">
        <v>260</v>
      </c>
      <c r="B138" s="80" t="s">
        <v>261</v>
      </c>
      <c r="C138" s="76"/>
      <c r="D138" s="76"/>
      <c r="E138" s="77" t="s">
        <v>1203</v>
      </c>
      <c r="F138" s="78" t="str">
        <f>IF(E138="","",ROUND(D138*E138,2))</f>
        <v/>
      </c>
    </row>
    <row r="139" spans="1:6" s="4" customFormat="1" ht="27">
      <c r="A139" s="74" t="s">
        <v>262</v>
      </c>
      <c r="B139" s="75" t="s">
        <v>263</v>
      </c>
      <c r="C139" s="76" t="s">
        <v>18</v>
      </c>
      <c r="D139" s="76">
        <v>24</v>
      </c>
      <c r="E139" s="77">
        <v>1170.8399999999999</v>
      </c>
      <c r="F139" s="78">
        <f>IF(E139="","",ROUND(D139*E139,2))</f>
        <v>28100.16</v>
      </c>
    </row>
    <row r="140" spans="1:6" s="4" customFormat="1" ht="27">
      <c r="A140" s="74" t="s">
        <v>264</v>
      </c>
      <c r="B140" s="75" t="s">
        <v>265</v>
      </c>
      <c r="C140" s="76" t="s">
        <v>18</v>
      </c>
      <c r="D140" s="76">
        <v>1</v>
      </c>
      <c r="E140" s="77">
        <v>1318.73</v>
      </c>
      <c r="F140" s="78">
        <f>IF(E140="","",ROUND(D140*E140,2))</f>
        <v>1318.73</v>
      </c>
    </row>
    <row r="141" spans="1:6" s="4" customFormat="1">
      <c r="A141" s="74" t="s">
        <v>266</v>
      </c>
      <c r="B141" s="75" t="s">
        <v>267</v>
      </c>
      <c r="C141" s="76" t="s">
        <v>18</v>
      </c>
      <c r="D141" s="76">
        <v>2</v>
      </c>
      <c r="E141" s="77">
        <v>1318.73</v>
      </c>
      <c r="F141" s="78">
        <f>IF(E141="","",ROUND(D141*E141,2))</f>
        <v>2637.46</v>
      </c>
    </row>
    <row r="142" spans="1:6" s="4" customFormat="1" ht="27">
      <c r="A142" s="74" t="s">
        <v>268</v>
      </c>
      <c r="B142" s="75" t="s">
        <v>269</v>
      </c>
      <c r="C142" s="76" t="s">
        <v>18</v>
      </c>
      <c r="D142" s="76">
        <v>2</v>
      </c>
      <c r="E142" s="77">
        <v>1637.25</v>
      </c>
      <c r="F142" s="78">
        <f>IF(E142="","",ROUND(D142*E142,2))</f>
        <v>3274.5</v>
      </c>
    </row>
    <row r="143" spans="1:6" s="4" customFormat="1" ht="27">
      <c r="A143" s="74" t="s">
        <v>270</v>
      </c>
      <c r="B143" s="75" t="s">
        <v>271</v>
      </c>
      <c r="C143" s="76" t="s">
        <v>18</v>
      </c>
      <c r="D143" s="76">
        <v>4</v>
      </c>
      <c r="E143" s="77">
        <v>17908.45</v>
      </c>
      <c r="F143" s="78">
        <f>IF(E143="","",ROUND(D143*E143,2))</f>
        <v>71633.8</v>
      </c>
    </row>
    <row r="144" spans="1:6" s="4" customFormat="1" ht="27">
      <c r="A144" s="74" t="s">
        <v>272</v>
      </c>
      <c r="B144" s="75" t="s">
        <v>273</v>
      </c>
      <c r="C144" s="76" t="s">
        <v>18</v>
      </c>
      <c r="D144" s="76">
        <v>2</v>
      </c>
      <c r="E144" s="77">
        <v>1361.87</v>
      </c>
      <c r="F144" s="78">
        <f>IF(E144="","",ROUND(D144*E144,2))</f>
        <v>2723.74</v>
      </c>
    </row>
    <row r="145" spans="1:6" s="4" customFormat="1">
      <c r="A145" s="79" t="s">
        <v>274</v>
      </c>
      <c r="B145" s="80" t="s">
        <v>275</v>
      </c>
      <c r="C145" s="76"/>
      <c r="D145" s="76"/>
      <c r="E145" s="77" t="s">
        <v>1203</v>
      </c>
      <c r="F145" s="81" t="str">
        <f>IF(E145="","",ROUND(D145*E145,2))</f>
        <v/>
      </c>
    </row>
    <row r="146" spans="1:6" s="4" customFormat="1" ht="27">
      <c r="A146" s="74" t="s">
        <v>276</v>
      </c>
      <c r="B146" s="75" t="s">
        <v>277</v>
      </c>
      <c r="C146" s="76" t="s">
        <v>18</v>
      </c>
      <c r="D146" s="76">
        <v>45</v>
      </c>
      <c r="E146" s="77">
        <v>117.85</v>
      </c>
      <c r="F146" s="78">
        <f>IF(E146="","",ROUND(D146*E146,2))</f>
        <v>5303.25</v>
      </c>
    </row>
    <row r="147" spans="1:6" s="4" customFormat="1">
      <c r="A147" s="74" t="s">
        <v>278</v>
      </c>
      <c r="B147" s="75" t="s">
        <v>279</v>
      </c>
      <c r="C147" s="76" t="s">
        <v>18</v>
      </c>
      <c r="D147" s="76">
        <v>2</v>
      </c>
      <c r="E147" s="77">
        <v>164.35</v>
      </c>
      <c r="F147" s="78">
        <f>IF(E147="","",ROUND(D147*E147,2))</f>
        <v>328.7</v>
      </c>
    </row>
    <row r="148" spans="1:6" s="4" customFormat="1">
      <c r="A148" s="79" t="s">
        <v>280</v>
      </c>
      <c r="B148" s="80" t="s">
        <v>281</v>
      </c>
      <c r="C148" s="76"/>
      <c r="D148" s="76"/>
      <c r="E148" s="77" t="s">
        <v>1203</v>
      </c>
      <c r="F148" s="78" t="str">
        <f>IF(E148="","",ROUND(D148*E148,2))</f>
        <v/>
      </c>
    </row>
    <row r="149" spans="1:6" s="4" customFormat="1">
      <c r="A149" s="74" t="s">
        <v>282</v>
      </c>
      <c r="B149" s="75" t="s">
        <v>283</v>
      </c>
      <c r="C149" s="76" t="s">
        <v>21</v>
      </c>
      <c r="D149" s="76">
        <v>12.8</v>
      </c>
      <c r="E149" s="77">
        <v>59.38</v>
      </c>
      <c r="F149" s="78">
        <f>IF(E149="","",ROUND(D149*E149,2))</f>
        <v>760.06</v>
      </c>
    </row>
    <row r="150" spans="1:6" s="4" customFormat="1" ht="27">
      <c r="A150" s="74" t="s">
        <v>284</v>
      </c>
      <c r="B150" s="75" t="s">
        <v>285</v>
      </c>
      <c r="C150" s="76" t="s">
        <v>21</v>
      </c>
      <c r="D150" s="76">
        <v>26.1</v>
      </c>
      <c r="E150" s="77">
        <v>258.92</v>
      </c>
      <c r="F150" s="78">
        <f>IF(E150="","",ROUND(D150*E150,2))</f>
        <v>6757.81</v>
      </c>
    </row>
    <row r="151" spans="1:6" s="4" customFormat="1">
      <c r="A151" s="79" t="s">
        <v>286</v>
      </c>
      <c r="B151" s="80" t="s">
        <v>287</v>
      </c>
      <c r="C151" s="76"/>
      <c r="D151" s="76"/>
      <c r="E151" s="77" t="s">
        <v>1203</v>
      </c>
      <c r="F151" s="78" t="str">
        <f>IF(E151="","",ROUND(D151*E151,2))</f>
        <v/>
      </c>
    </row>
    <row r="152" spans="1:6" s="4" customFormat="1">
      <c r="A152" s="79" t="s">
        <v>288</v>
      </c>
      <c r="B152" s="80" t="s">
        <v>289</v>
      </c>
      <c r="C152" s="82"/>
      <c r="D152" s="82"/>
      <c r="E152" s="83" t="s">
        <v>1203</v>
      </c>
      <c r="F152" s="78" t="str">
        <f>IF(E152="","",ROUND(D152*E152,2))</f>
        <v/>
      </c>
    </row>
    <row r="153" spans="1:6" s="4" customFormat="1">
      <c r="A153" s="74" t="s">
        <v>290</v>
      </c>
      <c r="B153" s="75" t="s">
        <v>291</v>
      </c>
      <c r="C153" s="76" t="s">
        <v>81</v>
      </c>
      <c r="D153" s="76">
        <v>149.07</v>
      </c>
      <c r="E153" s="77">
        <v>29.21</v>
      </c>
      <c r="F153" s="78">
        <f>IF(E153="","",ROUND(D153*E153,2))</f>
        <v>4354.33</v>
      </c>
    </row>
    <row r="154" spans="1:6" s="92" customFormat="1">
      <c r="A154" s="74" t="s">
        <v>292</v>
      </c>
      <c r="B154" s="88" t="s">
        <v>293</v>
      </c>
      <c r="C154" s="89" t="s">
        <v>81</v>
      </c>
      <c r="D154" s="94">
        <v>158.24</v>
      </c>
      <c r="E154" s="95">
        <v>67.89</v>
      </c>
      <c r="F154" s="91">
        <f>IF(E154="","",ROUND(D154*E154,2))</f>
        <v>10742.91</v>
      </c>
    </row>
    <row r="155" spans="1:6" s="4" customFormat="1">
      <c r="A155" s="79" t="s">
        <v>294</v>
      </c>
      <c r="B155" s="80" t="s">
        <v>295</v>
      </c>
      <c r="C155" s="82"/>
      <c r="D155" s="82"/>
      <c r="E155" s="83" t="s">
        <v>1203</v>
      </c>
      <c r="F155" s="78" t="str">
        <f>IF(E155="","",ROUND(D155*E155,2))</f>
        <v/>
      </c>
    </row>
    <row r="156" spans="1:6" s="4" customFormat="1" ht="27">
      <c r="A156" s="74" t="s">
        <v>296</v>
      </c>
      <c r="B156" s="75" t="s">
        <v>297</v>
      </c>
      <c r="C156" s="76" t="s">
        <v>81</v>
      </c>
      <c r="D156" s="76">
        <v>48.03</v>
      </c>
      <c r="E156" s="77">
        <v>24.63</v>
      </c>
      <c r="F156" s="78">
        <f>IF(E156="","",ROUND(D156*E156,2))</f>
        <v>1182.98</v>
      </c>
    </row>
    <row r="157" spans="1:6" s="4" customFormat="1" ht="27">
      <c r="A157" s="74" t="s">
        <v>298</v>
      </c>
      <c r="B157" s="75" t="s">
        <v>299</v>
      </c>
      <c r="C157" s="76" t="s">
        <v>81</v>
      </c>
      <c r="D157" s="76">
        <v>20.22</v>
      </c>
      <c r="E157" s="77">
        <v>21.26</v>
      </c>
      <c r="F157" s="78">
        <f>IF(E157="","",ROUND(D157*E157,2))</f>
        <v>429.88</v>
      </c>
    </row>
    <row r="158" spans="1:6" s="4" customFormat="1">
      <c r="A158" s="79" t="s">
        <v>300</v>
      </c>
      <c r="B158" s="80" t="s">
        <v>301</v>
      </c>
      <c r="C158" s="82"/>
      <c r="D158" s="82"/>
      <c r="E158" s="83" t="s">
        <v>1203</v>
      </c>
      <c r="F158" s="78" t="str">
        <f>IF(E158="","",ROUND(D158*E158,2))</f>
        <v/>
      </c>
    </row>
    <row r="159" spans="1:6" s="4" customFormat="1" ht="27">
      <c r="A159" s="74" t="s">
        <v>302</v>
      </c>
      <c r="B159" s="75" t="s">
        <v>303</v>
      </c>
      <c r="C159" s="76" t="s">
        <v>81</v>
      </c>
      <c r="D159" s="76">
        <v>53.42</v>
      </c>
      <c r="E159" s="77">
        <v>32.18</v>
      </c>
      <c r="F159" s="78">
        <f>IF(E159="","",ROUND(D159*E159,2))</f>
        <v>1719.06</v>
      </c>
    </row>
    <row r="160" spans="1:6" s="4" customFormat="1" ht="16.5" thickBot="1">
      <c r="A160" s="96" t="s">
        <v>304</v>
      </c>
      <c r="B160" s="97" t="s">
        <v>305</v>
      </c>
      <c r="C160" s="59"/>
      <c r="D160" s="59"/>
      <c r="E160" s="29" t="s">
        <v>1203</v>
      </c>
      <c r="F160" s="98" t="str">
        <f>IF(E160="","",ROUND(D160*E160,2))</f>
        <v/>
      </c>
    </row>
    <row r="161" spans="1:6" s="4" customFormat="1" ht="16.5" thickBot="1">
      <c r="A161" s="47" t="s">
        <v>306</v>
      </c>
      <c r="B161" s="48" t="s">
        <v>307</v>
      </c>
      <c r="C161" s="62"/>
      <c r="D161" s="62"/>
      <c r="E161" s="99" t="s">
        <v>1203</v>
      </c>
      <c r="F161" s="100" t="str">
        <f>IF(E161="","",ROUND(D161*E161,2))</f>
        <v/>
      </c>
    </row>
    <row r="162" spans="1:6" s="4" customFormat="1" ht="27">
      <c r="A162" s="52" t="s">
        <v>308</v>
      </c>
      <c r="B162" s="53" t="s">
        <v>309</v>
      </c>
      <c r="C162" s="54" t="s">
        <v>18</v>
      </c>
      <c r="D162" s="54">
        <v>31</v>
      </c>
      <c r="E162" s="55">
        <v>197.8</v>
      </c>
      <c r="F162" s="101">
        <f>IF(E162="","",ROUND(D162*E162,2))</f>
        <v>6131.8</v>
      </c>
    </row>
    <row r="163" spans="1:6" s="4" customFormat="1" ht="27">
      <c r="A163" s="74" t="s">
        <v>310</v>
      </c>
      <c r="B163" s="75" t="s">
        <v>311</v>
      </c>
      <c r="C163" s="76" t="s">
        <v>18</v>
      </c>
      <c r="D163" s="76">
        <v>2</v>
      </c>
      <c r="E163" s="84">
        <v>300.13</v>
      </c>
      <c r="F163" s="78">
        <f>IF(E163="","",ROUND(D163*E163,2))</f>
        <v>600.26</v>
      </c>
    </row>
    <row r="164" spans="1:6" s="4" customFormat="1" ht="27">
      <c r="A164" s="74" t="s">
        <v>312</v>
      </c>
      <c r="B164" s="75" t="s">
        <v>313</v>
      </c>
      <c r="C164" s="76" t="s">
        <v>18</v>
      </c>
      <c r="D164" s="76">
        <v>38</v>
      </c>
      <c r="E164" s="84">
        <v>192.76</v>
      </c>
      <c r="F164" s="78">
        <f>IF(E164="","",ROUND(D164*E164,2))</f>
        <v>7324.88</v>
      </c>
    </row>
    <row r="165" spans="1:6" s="4" customFormat="1" ht="27">
      <c r="A165" s="74" t="s">
        <v>314</v>
      </c>
      <c r="B165" s="75" t="s">
        <v>315</v>
      </c>
      <c r="C165" s="76" t="s">
        <v>18</v>
      </c>
      <c r="D165" s="76">
        <v>2</v>
      </c>
      <c r="E165" s="84">
        <v>681.03</v>
      </c>
      <c r="F165" s="78">
        <f>IF(E165="","",ROUND(D165*E165,2))</f>
        <v>1362.06</v>
      </c>
    </row>
    <row r="166" spans="1:6" s="4" customFormat="1" ht="27">
      <c r="A166" s="74" t="s">
        <v>316</v>
      </c>
      <c r="B166" s="75" t="s">
        <v>317</v>
      </c>
      <c r="C166" s="76" t="s">
        <v>18</v>
      </c>
      <c r="D166" s="76">
        <v>2</v>
      </c>
      <c r="E166" s="84">
        <v>256.95</v>
      </c>
      <c r="F166" s="78">
        <f>IF(E166="","",ROUND(D166*E166,2))</f>
        <v>513.9</v>
      </c>
    </row>
    <row r="167" spans="1:6" s="4" customFormat="1" ht="27">
      <c r="A167" s="74" t="s">
        <v>318</v>
      </c>
      <c r="B167" s="75" t="s">
        <v>319</v>
      </c>
      <c r="C167" s="76" t="s">
        <v>18</v>
      </c>
      <c r="D167" s="76">
        <v>2</v>
      </c>
      <c r="E167" s="84">
        <v>470.18</v>
      </c>
      <c r="F167" s="78">
        <f>IF(E167="","",ROUND(D167*E167,2))</f>
        <v>940.36</v>
      </c>
    </row>
    <row r="168" spans="1:6" s="4" customFormat="1" ht="27">
      <c r="A168" s="74" t="s">
        <v>320</v>
      </c>
      <c r="B168" s="75" t="s">
        <v>321</v>
      </c>
      <c r="C168" s="76" t="s">
        <v>18</v>
      </c>
      <c r="D168" s="76">
        <v>15</v>
      </c>
      <c r="E168" s="84">
        <v>289.95</v>
      </c>
      <c r="F168" s="78">
        <f>IF(E168="","",ROUND(D168*E168,2))</f>
        <v>4349.25</v>
      </c>
    </row>
    <row r="169" spans="1:6" s="4" customFormat="1" ht="27">
      <c r="A169" s="74" t="s">
        <v>322</v>
      </c>
      <c r="B169" s="75" t="s">
        <v>323</v>
      </c>
      <c r="C169" s="76" t="s">
        <v>18</v>
      </c>
      <c r="D169" s="76">
        <v>3</v>
      </c>
      <c r="E169" s="84">
        <v>430.73</v>
      </c>
      <c r="F169" s="78">
        <f>IF(E169="","",ROUND(D169*E169,2))</f>
        <v>1292.19</v>
      </c>
    </row>
    <row r="170" spans="1:6" s="4" customFormat="1" ht="27">
      <c r="A170" s="74" t="s">
        <v>324</v>
      </c>
      <c r="B170" s="75" t="s">
        <v>325</v>
      </c>
      <c r="C170" s="76" t="s">
        <v>18</v>
      </c>
      <c r="D170" s="76">
        <v>3</v>
      </c>
      <c r="E170" s="84">
        <v>322.01</v>
      </c>
      <c r="F170" s="78">
        <f>IF(E170="","",ROUND(D170*E170,2))</f>
        <v>966.03</v>
      </c>
    </row>
    <row r="171" spans="1:6" s="4" customFormat="1">
      <c r="A171" s="79" t="s">
        <v>326</v>
      </c>
      <c r="B171" s="80" t="s">
        <v>327</v>
      </c>
      <c r="C171" s="76"/>
      <c r="D171" s="76"/>
      <c r="E171" s="84" t="s">
        <v>1203</v>
      </c>
      <c r="F171" s="78" t="str">
        <f>IF(E171="","",ROUND(D171*E171,2))</f>
        <v/>
      </c>
    </row>
    <row r="172" spans="1:6" s="4" customFormat="1" ht="27">
      <c r="A172" s="74" t="s">
        <v>328</v>
      </c>
      <c r="B172" s="75" t="s">
        <v>329</v>
      </c>
      <c r="C172" s="76" t="s">
        <v>18</v>
      </c>
      <c r="D172" s="76">
        <v>48</v>
      </c>
      <c r="E172" s="84">
        <v>665.6</v>
      </c>
      <c r="F172" s="78">
        <f>IF(E172="","",ROUND(D172*E172,2))</f>
        <v>31948.799999999999</v>
      </c>
    </row>
    <row r="173" spans="1:6" s="4" customFormat="1">
      <c r="A173" s="74" t="s">
        <v>330</v>
      </c>
      <c r="B173" s="75" t="s">
        <v>331</v>
      </c>
      <c r="C173" s="76" t="s">
        <v>18</v>
      </c>
      <c r="D173" s="76">
        <v>3</v>
      </c>
      <c r="E173" s="84">
        <v>89.18</v>
      </c>
      <c r="F173" s="78">
        <f>IF(E173="","",ROUND(D173*E173,2))</f>
        <v>267.54000000000002</v>
      </c>
    </row>
    <row r="174" spans="1:6" s="4" customFormat="1" ht="27">
      <c r="A174" s="74" t="s">
        <v>332</v>
      </c>
      <c r="B174" s="75" t="s">
        <v>333</v>
      </c>
      <c r="C174" s="76" t="s">
        <v>18</v>
      </c>
      <c r="D174" s="76">
        <v>3</v>
      </c>
      <c r="E174" s="84">
        <v>228.93</v>
      </c>
      <c r="F174" s="78">
        <f>IF(E174="","",ROUND(D174*E174,2))</f>
        <v>686.79</v>
      </c>
    </row>
    <row r="175" spans="1:6" s="4" customFormat="1">
      <c r="A175" s="74" t="s">
        <v>334</v>
      </c>
      <c r="B175" s="75" t="s">
        <v>335</v>
      </c>
      <c r="C175" s="76" t="s">
        <v>18</v>
      </c>
      <c r="D175" s="76">
        <v>33</v>
      </c>
      <c r="E175" s="84">
        <v>173.23</v>
      </c>
      <c r="F175" s="78">
        <f>IF(E175="","",ROUND(D175*E175,2))</f>
        <v>5716.59</v>
      </c>
    </row>
    <row r="176" spans="1:6" s="4" customFormat="1">
      <c r="A176" s="74" t="s">
        <v>336</v>
      </c>
      <c r="B176" s="75" t="s">
        <v>337</v>
      </c>
      <c r="C176" s="76" t="s">
        <v>18</v>
      </c>
      <c r="D176" s="76">
        <v>2</v>
      </c>
      <c r="E176" s="84">
        <v>283.11</v>
      </c>
      <c r="F176" s="78">
        <f>IF(E176="","",ROUND(D176*E176,2))</f>
        <v>566.22</v>
      </c>
    </row>
    <row r="177" spans="1:6" s="4" customFormat="1">
      <c r="A177" s="74" t="s">
        <v>338</v>
      </c>
      <c r="B177" s="88" t="s">
        <v>339</v>
      </c>
      <c r="C177" s="76" t="s">
        <v>18</v>
      </c>
      <c r="D177" s="76">
        <v>4</v>
      </c>
      <c r="E177" s="84">
        <v>202.81</v>
      </c>
      <c r="F177" s="78">
        <f>IF(E177="","",ROUND(D177*E177,2))</f>
        <v>811.24</v>
      </c>
    </row>
    <row r="178" spans="1:6" s="4" customFormat="1">
      <c r="A178" s="79" t="s">
        <v>340</v>
      </c>
      <c r="B178" s="80" t="s">
        <v>341</v>
      </c>
      <c r="C178" s="76"/>
      <c r="D178" s="76"/>
      <c r="E178" s="84" t="s">
        <v>1203</v>
      </c>
      <c r="F178" s="78" t="str">
        <f>IF(E178="","",ROUND(D178*E178,2))</f>
        <v/>
      </c>
    </row>
    <row r="179" spans="1:6" s="4" customFormat="1">
      <c r="A179" s="102" t="s">
        <v>342</v>
      </c>
      <c r="B179" s="103" t="s">
        <v>343</v>
      </c>
      <c r="C179" s="104" t="s">
        <v>18</v>
      </c>
      <c r="D179" s="104">
        <v>2</v>
      </c>
      <c r="E179" s="105">
        <v>299.57</v>
      </c>
      <c r="F179" s="106">
        <f>IF(E179="","",ROUND(D179*E179,2))</f>
        <v>599.14</v>
      </c>
    </row>
    <row r="180" spans="1:6" s="4" customFormat="1">
      <c r="A180" s="74" t="s">
        <v>344</v>
      </c>
      <c r="B180" s="75" t="s">
        <v>345</v>
      </c>
      <c r="C180" s="76" t="s">
        <v>18</v>
      </c>
      <c r="D180" s="76">
        <v>18</v>
      </c>
      <c r="E180" s="84">
        <v>52.11</v>
      </c>
      <c r="F180" s="78">
        <f>IF(E180="","",ROUND(D180*E180,2))</f>
        <v>937.98</v>
      </c>
    </row>
    <row r="181" spans="1:6" s="4" customFormat="1">
      <c r="A181" s="74" t="s">
        <v>346</v>
      </c>
      <c r="B181" s="75" t="s">
        <v>347</v>
      </c>
      <c r="C181" s="76" t="s">
        <v>18</v>
      </c>
      <c r="D181" s="76">
        <v>25</v>
      </c>
      <c r="E181" s="84">
        <v>47.14</v>
      </c>
      <c r="F181" s="78">
        <f>IF(E181="","",ROUND(D181*E181,2))</f>
        <v>1178.5</v>
      </c>
    </row>
    <row r="182" spans="1:6" s="4" customFormat="1">
      <c r="A182" s="74" t="s">
        <v>348</v>
      </c>
      <c r="B182" s="75" t="s">
        <v>349</v>
      </c>
      <c r="C182" s="76" t="s">
        <v>18</v>
      </c>
      <c r="D182" s="76">
        <v>33</v>
      </c>
      <c r="E182" s="84">
        <v>50.05</v>
      </c>
      <c r="F182" s="78">
        <f>IF(E182="","",ROUND(D182*E182,2))</f>
        <v>1651.65</v>
      </c>
    </row>
    <row r="183" spans="1:6" s="4" customFormat="1" ht="27">
      <c r="A183" s="79" t="s">
        <v>350</v>
      </c>
      <c r="B183" s="80" t="s">
        <v>351</v>
      </c>
      <c r="C183" s="82"/>
      <c r="D183" s="82"/>
      <c r="E183" s="107" t="s">
        <v>1203</v>
      </c>
      <c r="F183" s="78" t="str">
        <f>IF(E183="","",ROUND(D183*E183,2))</f>
        <v/>
      </c>
    </row>
    <row r="184" spans="1:6" s="4" customFormat="1">
      <c r="A184" s="74" t="s">
        <v>352</v>
      </c>
      <c r="B184" s="75" t="s">
        <v>353</v>
      </c>
      <c r="C184" s="76" t="s">
        <v>21</v>
      </c>
      <c r="D184" s="76">
        <v>13.2</v>
      </c>
      <c r="E184" s="84">
        <v>354.99</v>
      </c>
      <c r="F184" s="30">
        <f>IF(E184="","",ROUND(D184*E184,2))</f>
        <v>4685.87</v>
      </c>
    </row>
    <row r="185" spans="1:6" s="4" customFormat="1">
      <c r="A185" s="74" t="s">
        <v>354</v>
      </c>
      <c r="B185" s="75" t="s">
        <v>355</v>
      </c>
      <c r="C185" s="76" t="s">
        <v>21</v>
      </c>
      <c r="D185" s="76">
        <v>19.489999999999998</v>
      </c>
      <c r="E185" s="84">
        <v>59.85</v>
      </c>
      <c r="F185" s="78">
        <f>IF(E185="","",ROUND(D185*E185,2))</f>
        <v>1166.48</v>
      </c>
    </row>
    <row r="186" spans="1:6" s="4" customFormat="1">
      <c r="A186" s="74" t="s">
        <v>356</v>
      </c>
      <c r="B186" s="75" t="s">
        <v>357</v>
      </c>
      <c r="C186" s="76" t="s">
        <v>21</v>
      </c>
      <c r="D186" s="76">
        <v>105.24</v>
      </c>
      <c r="E186" s="84">
        <v>497.4</v>
      </c>
      <c r="F186" s="78">
        <f>IF(E186="","",ROUND(D186*E186,2))</f>
        <v>52346.38</v>
      </c>
    </row>
    <row r="187" spans="1:6" s="4" customFormat="1">
      <c r="A187" s="108" t="s">
        <v>358</v>
      </c>
      <c r="B187" s="109" t="s">
        <v>359</v>
      </c>
      <c r="C187" s="110"/>
      <c r="D187" s="110"/>
      <c r="E187" s="111" t="s">
        <v>1203</v>
      </c>
      <c r="F187" s="112" t="str">
        <f>IF(E187="","",ROUND(D187*E187,2))</f>
        <v/>
      </c>
    </row>
    <row r="188" spans="1:6" s="4" customFormat="1" ht="27">
      <c r="A188" s="74" t="s">
        <v>360</v>
      </c>
      <c r="B188" s="75" t="s">
        <v>361</v>
      </c>
      <c r="C188" s="113" t="s">
        <v>21</v>
      </c>
      <c r="D188" s="76">
        <v>320.45</v>
      </c>
      <c r="E188" s="77">
        <v>30.95</v>
      </c>
      <c r="F188" s="78">
        <f>IF(E188="","",ROUND(D188*E188,2))</f>
        <v>9917.93</v>
      </c>
    </row>
    <row r="189" spans="1:6" s="4" customFormat="1" ht="67.5">
      <c r="A189" s="74" t="s">
        <v>362</v>
      </c>
      <c r="B189" s="114" t="s">
        <v>363</v>
      </c>
      <c r="C189" s="76" t="s">
        <v>21</v>
      </c>
      <c r="D189" s="76">
        <v>46.11</v>
      </c>
      <c r="E189" s="77">
        <v>34.909999999999997</v>
      </c>
      <c r="F189" s="78">
        <f>IF(E189="","",ROUND(D189*E189,2))</f>
        <v>1609.7</v>
      </c>
    </row>
    <row r="190" spans="1:6" s="4" customFormat="1">
      <c r="A190" s="79" t="s">
        <v>364</v>
      </c>
      <c r="B190" s="80" t="s">
        <v>365</v>
      </c>
      <c r="C190" s="76"/>
      <c r="D190" s="76"/>
      <c r="E190" s="77" t="s">
        <v>1203</v>
      </c>
      <c r="F190" s="81" t="str">
        <f>IF(E190="","",ROUND(D190*E190,2))</f>
        <v/>
      </c>
    </row>
    <row r="191" spans="1:6" s="4" customFormat="1">
      <c r="A191" s="79" t="s">
        <v>366</v>
      </c>
      <c r="B191" s="80" t="s">
        <v>367</v>
      </c>
      <c r="C191" s="76"/>
      <c r="D191" s="76"/>
      <c r="E191" s="77" t="s">
        <v>1203</v>
      </c>
      <c r="F191" s="78" t="str">
        <f>IF(E191="","",ROUND(D191*E191,2))</f>
        <v/>
      </c>
    </row>
    <row r="192" spans="1:6" s="4" customFormat="1" ht="40.5">
      <c r="A192" s="74" t="s">
        <v>368</v>
      </c>
      <c r="B192" s="75" t="s">
        <v>369</v>
      </c>
      <c r="C192" s="76" t="s">
        <v>81</v>
      </c>
      <c r="D192" s="76">
        <v>57.23</v>
      </c>
      <c r="E192" s="77">
        <v>99.74</v>
      </c>
      <c r="F192" s="78">
        <f>IF(E192="","",ROUND(D192*E192,2))</f>
        <v>5708.12</v>
      </c>
    </row>
    <row r="193" spans="1:6" s="4" customFormat="1">
      <c r="A193" s="74" t="s">
        <v>370</v>
      </c>
      <c r="B193" s="75" t="s">
        <v>371</v>
      </c>
      <c r="C193" s="76" t="s">
        <v>18</v>
      </c>
      <c r="D193" s="76">
        <v>4</v>
      </c>
      <c r="E193" s="77">
        <v>274.45</v>
      </c>
      <c r="F193" s="78">
        <f>IF(E193="","",ROUND(D193*E193,2))</f>
        <v>1097.8</v>
      </c>
    </row>
    <row r="194" spans="1:6" s="4" customFormat="1">
      <c r="A194" s="79" t="s">
        <v>372</v>
      </c>
      <c r="B194" s="80" t="s">
        <v>373</v>
      </c>
      <c r="C194" s="76"/>
      <c r="D194" s="76"/>
      <c r="E194" s="77" t="s">
        <v>1203</v>
      </c>
      <c r="F194" s="81" t="str">
        <f>IF(E194="","",ROUND(D194*E194,2))</f>
        <v/>
      </c>
    </row>
    <row r="195" spans="1:6" s="93" customFormat="1">
      <c r="A195" s="74" t="s">
        <v>374</v>
      </c>
      <c r="B195" s="75" t="s">
        <v>375</v>
      </c>
      <c r="C195" s="76" t="s">
        <v>18</v>
      </c>
      <c r="D195" s="76">
        <v>2</v>
      </c>
      <c r="E195" s="77">
        <v>3606.15</v>
      </c>
      <c r="F195" s="78">
        <f>IF(E195="","",ROUND(D195*E195,2))</f>
        <v>7212.3</v>
      </c>
    </row>
    <row r="196" spans="1:6" s="93" customFormat="1">
      <c r="A196" s="74" t="s">
        <v>376</v>
      </c>
      <c r="B196" s="75" t="s">
        <v>377</v>
      </c>
      <c r="C196" s="76" t="s">
        <v>18</v>
      </c>
      <c r="D196" s="76">
        <v>17</v>
      </c>
      <c r="E196" s="77">
        <v>4352.25</v>
      </c>
      <c r="F196" s="78">
        <f>IF(E196="","",ROUND(D196*E196,2))</f>
        <v>73988.25</v>
      </c>
    </row>
    <row r="197" spans="1:6" s="93" customFormat="1">
      <c r="A197" s="74" t="s">
        <v>378</v>
      </c>
      <c r="B197" s="75" t="s">
        <v>379</v>
      </c>
      <c r="C197" s="76" t="s">
        <v>18</v>
      </c>
      <c r="D197" s="76">
        <v>4</v>
      </c>
      <c r="E197" s="77">
        <v>3108.75</v>
      </c>
      <c r="F197" s="78">
        <f>IF(E197="","",ROUND(D197*E197,2))</f>
        <v>12435</v>
      </c>
    </row>
    <row r="198" spans="1:6" s="93" customFormat="1">
      <c r="A198" s="74" t="s">
        <v>380</v>
      </c>
      <c r="B198" s="75" t="s">
        <v>381</v>
      </c>
      <c r="C198" s="76" t="s">
        <v>18</v>
      </c>
      <c r="D198" s="76">
        <v>1</v>
      </c>
      <c r="E198" s="77">
        <v>8455.7999999999993</v>
      </c>
      <c r="F198" s="78">
        <f>IF(E198="","",ROUND(D198*E198,2))</f>
        <v>8455.7999999999993</v>
      </c>
    </row>
    <row r="199" spans="1:6" s="93" customFormat="1">
      <c r="A199" s="74" t="s">
        <v>382</v>
      </c>
      <c r="B199" s="75" t="s">
        <v>383</v>
      </c>
      <c r="C199" s="76" t="s">
        <v>18</v>
      </c>
      <c r="D199" s="76">
        <v>6</v>
      </c>
      <c r="E199" s="77">
        <v>4352.25</v>
      </c>
      <c r="F199" s="78">
        <f>IF(E199="","",ROUND(D199*E199,2))</f>
        <v>26113.5</v>
      </c>
    </row>
    <row r="200" spans="1:6" s="4" customFormat="1">
      <c r="A200" s="79" t="s">
        <v>384</v>
      </c>
      <c r="B200" s="80" t="s">
        <v>385</v>
      </c>
      <c r="C200" s="76"/>
      <c r="D200" s="76"/>
      <c r="E200" s="77" t="s">
        <v>1203</v>
      </c>
      <c r="F200" s="81" t="str">
        <f>IF(E200="","",ROUND(D200*E200,2))</f>
        <v/>
      </c>
    </row>
    <row r="201" spans="1:6" s="4" customFormat="1">
      <c r="A201" s="74" t="s">
        <v>386</v>
      </c>
      <c r="B201" s="75" t="s">
        <v>387</v>
      </c>
      <c r="C201" s="76" t="s">
        <v>21</v>
      </c>
      <c r="D201" s="76">
        <v>19.95</v>
      </c>
      <c r="E201" s="77">
        <v>86.67</v>
      </c>
      <c r="F201" s="78">
        <f>IF(E201="","",ROUND(D201*E201,2))</f>
        <v>1729.07</v>
      </c>
    </row>
    <row r="202" spans="1:6" s="4" customFormat="1" ht="16.5" thickBot="1">
      <c r="A202" s="74" t="s">
        <v>388</v>
      </c>
      <c r="B202" s="75" t="s">
        <v>389</v>
      </c>
      <c r="C202" s="76" t="s">
        <v>21</v>
      </c>
      <c r="D202" s="76">
        <f>3.59+4.16+13.67</f>
        <v>21.42</v>
      </c>
      <c r="E202" s="77">
        <v>86.67</v>
      </c>
      <c r="F202" s="85">
        <f>IF(E202="","",ROUND(D202*E202,2))</f>
        <v>1856.47</v>
      </c>
    </row>
    <row r="203" spans="1:6" s="4" customFormat="1" ht="16.5" thickBot="1">
      <c r="A203" s="47"/>
      <c r="B203" s="48" t="s">
        <v>22</v>
      </c>
      <c r="C203" s="49"/>
      <c r="D203" s="49"/>
      <c r="E203" s="50" t="s">
        <v>1203</v>
      </c>
      <c r="F203" s="86">
        <f>SUM(F79:F202)</f>
        <v>1578108.9</v>
      </c>
    </row>
    <row r="204" spans="1:6" s="4" customFormat="1" ht="16.5" thickBot="1">
      <c r="A204" s="115"/>
      <c r="B204" s="116"/>
      <c r="C204" s="117"/>
      <c r="D204" s="117"/>
      <c r="E204" s="118" t="s">
        <v>1203</v>
      </c>
      <c r="F204" s="119"/>
    </row>
    <row r="205" spans="1:6" s="4" customFormat="1">
      <c r="A205" s="115" t="s">
        <v>390</v>
      </c>
      <c r="B205" s="116" t="s">
        <v>391</v>
      </c>
      <c r="C205" s="117"/>
      <c r="D205" s="117"/>
      <c r="E205" s="118" t="s">
        <v>1203</v>
      </c>
      <c r="F205" s="73"/>
    </row>
    <row r="206" spans="1:6" s="124" customFormat="1" ht="40.5">
      <c r="A206" s="120" t="s">
        <v>392</v>
      </c>
      <c r="B206" s="88" t="s">
        <v>393</v>
      </c>
      <c r="C206" s="121" t="s">
        <v>18</v>
      </c>
      <c r="D206" s="121">
        <v>16</v>
      </c>
      <c r="E206" s="122">
        <v>100.72</v>
      </c>
      <c r="F206" s="123">
        <f>IF(E206="","",ROUND(D206*E206,2))</f>
        <v>1611.52</v>
      </c>
    </row>
    <row r="207" spans="1:6" s="124" customFormat="1" ht="40.5">
      <c r="A207" s="120" t="s">
        <v>394</v>
      </c>
      <c r="B207" s="88" t="s">
        <v>395</v>
      </c>
      <c r="C207" s="121" t="s">
        <v>18</v>
      </c>
      <c r="D207" s="121">
        <v>2</v>
      </c>
      <c r="E207" s="122">
        <v>412.84</v>
      </c>
      <c r="F207" s="123">
        <f>IF(E207="","",ROUND(D207*E207,2))</f>
        <v>825.68</v>
      </c>
    </row>
    <row r="208" spans="1:6" s="124" customFormat="1" ht="40.5">
      <c r="A208" s="120" t="s">
        <v>396</v>
      </c>
      <c r="B208" s="88" t="s">
        <v>397</v>
      </c>
      <c r="C208" s="121" t="s">
        <v>18</v>
      </c>
      <c r="D208" s="121">
        <v>3</v>
      </c>
      <c r="E208" s="122">
        <v>517.29999999999995</v>
      </c>
      <c r="F208" s="123">
        <f>IF(E208="","",ROUND(D208*E208,2))</f>
        <v>1551.9</v>
      </c>
    </row>
    <row r="209" spans="1:6" s="124" customFormat="1" ht="40.5">
      <c r="A209" s="120" t="s">
        <v>398</v>
      </c>
      <c r="B209" s="75" t="s">
        <v>399</v>
      </c>
      <c r="C209" s="121" t="s">
        <v>18</v>
      </c>
      <c r="D209" s="125">
        <v>22</v>
      </c>
      <c r="E209" s="122">
        <v>994.8</v>
      </c>
      <c r="F209" s="123">
        <f>IF(E209="","",ROUND(D209*E209,2))</f>
        <v>21885.599999999999</v>
      </c>
    </row>
    <row r="210" spans="1:6" s="124" customFormat="1" ht="54">
      <c r="A210" s="120" t="s">
        <v>400</v>
      </c>
      <c r="B210" s="88" t="s">
        <v>401</v>
      </c>
      <c r="C210" s="121" t="s">
        <v>18</v>
      </c>
      <c r="D210" s="125">
        <v>4</v>
      </c>
      <c r="E210" s="122">
        <v>1137.8</v>
      </c>
      <c r="F210" s="123">
        <f>IF(E210="","",ROUND(D210*E210,2))</f>
        <v>4551.2</v>
      </c>
    </row>
    <row r="211" spans="1:6" s="124" customFormat="1" ht="54">
      <c r="A211" s="126" t="s">
        <v>402</v>
      </c>
      <c r="B211" s="127" t="s">
        <v>403</v>
      </c>
      <c r="C211" s="128" t="s">
        <v>18</v>
      </c>
      <c r="D211" s="125">
        <v>9</v>
      </c>
      <c r="E211" s="122">
        <v>994.8</v>
      </c>
      <c r="F211" s="129">
        <f>IF(E211="","",ROUND(D211*E211,2))</f>
        <v>8953.2000000000007</v>
      </c>
    </row>
    <row r="212" spans="1:6" s="124" customFormat="1" ht="27.75" thickBot="1">
      <c r="A212" s="126" t="s">
        <v>404</v>
      </c>
      <c r="B212" s="130" t="s">
        <v>405</v>
      </c>
      <c r="C212" s="128" t="s">
        <v>18</v>
      </c>
      <c r="D212" s="131">
        <v>16</v>
      </c>
      <c r="E212" s="132">
        <v>1989.6</v>
      </c>
      <c r="F212" s="129">
        <f>IF(E212="","",ROUND(D212*E212,2))</f>
        <v>31833.599999999999</v>
      </c>
    </row>
    <row r="213" spans="1:6" s="124" customFormat="1" ht="14.25" thickBot="1">
      <c r="A213" s="133"/>
      <c r="B213" s="134" t="s">
        <v>22</v>
      </c>
      <c r="C213" s="135"/>
      <c r="D213" s="136"/>
      <c r="E213" s="137" t="s">
        <v>1203</v>
      </c>
      <c r="F213" s="138">
        <f>SUM(F206:F212)</f>
        <v>71212.7</v>
      </c>
    </row>
    <row r="214" spans="1:6" s="124" customFormat="1" ht="14.25" thickBot="1">
      <c r="A214" s="139"/>
      <c r="B214" s="140"/>
      <c r="C214" s="141"/>
      <c r="D214" s="142"/>
      <c r="E214" s="143" t="s">
        <v>1203</v>
      </c>
      <c r="F214" s="144"/>
    </row>
    <row r="215" spans="1:6" s="4" customFormat="1" ht="16.5" thickBot="1">
      <c r="A215" s="145" t="s">
        <v>406</v>
      </c>
      <c r="B215" s="134" t="s">
        <v>407</v>
      </c>
      <c r="C215" s="146"/>
      <c r="D215" s="146"/>
      <c r="E215" s="63" t="s">
        <v>1203</v>
      </c>
      <c r="F215" s="51"/>
    </row>
    <row r="216" spans="1:6" s="4" customFormat="1">
      <c r="A216" s="147" t="s">
        <v>408</v>
      </c>
      <c r="B216" s="148" t="s">
        <v>409</v>
      </c>
      <c r="C216" s="149"/>
      <c r="D216" s="149"/>
      <c r="E216" s="87" t="s">
        <v>1203</v>
      </c>
      <c r="F216" s="73"/>
    </row>
    <row r="217" spans="1:6" s="4" customFormat="1">
      <c r="A217" s="120" t="s">
        <v>410</v>
      </c>
      <c r="B217" s="88" t="s">
        <v>411</v>
      </c>
      <c r="C217" s="89" t="s">
        <v>21</v>
      </c>
      <c r="D217" s="150">
        <v>155.4</v>
      </c>
      <c r="E217" s="84">
        <v>47.6</v>
      </c>
      <c r="F217" s="101">
        <f>IF(E217="","",ROUND(D217*E217,2))</f>
        <v>7397.04</v>
      </c>
    </row>
    <row r="218" spans="1:6" s="4" customFormat="1">
      <c r="A218" s="120" t="s">
        <v>412</v>
      </c>
      <c r="B218" s="75" t="s">
        <v>413</v>
      </c>
      <c r="C218" s="89" t="s">
        <v>414</v>
      </c>
      <c r="D218" s="150">
        <v>15.54</v>
      </c>
      <c r="E218" s="84">
        <v>0.8</v>
      </c>
      <c r="F218" s="78">
        <f>IF(E218="","",ROUND(D218*E218,2))</f>
        <v>12.43</v>
      </c>
    </row>
    <row r="219" spans="1:6" s="4" customFormat="1">
      <c r="A219" s="120" t="s">
        <v>415</v>
      </c>
      <c r="B219" s="75" t="s">
        <v>416</v>
      </c>
      <c r="C219" s="89" t="s">
        <v>78</v>
      </c>
      <c r="D219" s="150">
        <v>1.02</v>
      </c>
      <c r="E219" s="84">
        <v>301.83999999999997</v>
      </c>
      <c r="F219" s="78">
        <f>IF(E219="","",ROUND(D219*E219,2))</f>
        <v>307.88</v>
      </c>
    </row>
    <row r="220" spans="1:6" s="4" customFormat="1" ht="27">
      <c r="A220" s="120" t="s">
        <v>417</v>
      </c>
      <c r="B220" s="75" t="s">
        <v>418</v>
      </c>
      <c r="C220" s="89" t="s">
        <v>78</v>
      </c>
      <c r="D220" s="150">
        <v>17</v>
      </c>
      <c r="E220" s="84">
        <v>415.26</v>
      </c>
      <c r="F220" s="78">
        <f>IF(E220="","",ROUND(D220*E220,2))</f>
        <v>7059.42</v>
      </c>
    </row>
    <row r="221" spans="1:6" s="4" customFormat="1">
      <c r="A221" s="120" t="s">
        <v>419</v>
      </c>
      <c r="B221" s="75" t="s">
        <v>420</v>
      </c>
      <c r="C221" s="89" t="s">
        <v>421</v>
      </c>
      <c r="D221" s="150">
        <v>11</v>
      </c>
      <c r="E221" s="84">
        <v>7.26</v>
      </c>
      <c r="F221" s="78">
        <f>IF(E221="","",ROUND(D221*E221,2))</f>
        <v>79.86</v>
      </c>
    </row>
    <row r="222" spans="1:6" s="4" customFormat="1" ht="27">
      <c r="A222" s="120" t="s">
        <v>422</v>
      </c>
      <c r="B222" s="58" t="s">
        <v>423</v>
      </c>
      <c r="C222" s="151" t="s">
        <v>421</v>
      </c>
      <c r="D222" s="152">
        <v>7.75</v>
      </c>
      <c r="E222" s="60">
        <v>7.93</v>
      </c>
      <c r="F222" s="30">
        <f>IF(E222="","",ROUND(D222*E222,2))</f>
        <v>61.46</v>
      </c>
    </row>
    <row r="223" spans="1:6" s="4" customFormat="1" ht="27">
      <c r="A223" s="120" t="s">
        <v>424</v>
      </c>
      <c r="B223" s="75" t="s">
        <v>425</v>
      </c>
      <c r="C223" s="89" t="s">
        <v>421</v>
      </c>
      <c r="D223" s="150">
        <v>317</v>
      </c>
      <c r="E223" s="84">
        <v>1.24</v>
      </c>
      <c r="F223" s="30">
        <f>IF(E223="","",ROUND(D223*E223,2))</f>
        <v>393.08</v>
      </c>
    </row>
    <row r="224" spans="1:6" s="4" customFormat="1">
      <c r="A224" s="153" t="s">
        <v>426</v>
      </c>
      <c r="B224" s="109" t="s">
        <v>427</v>
      </c>
      <c r="C224" s="89"/>
      <c r="D224" s="150"/>
      <c r="E224" s="77" t="s">
        <v>1203</v>
      </c>
      <c r="F224" s="81" t="str">
        <f>IF(E224="","",ROUND(D224*E224,2))</f>
        <v/>
      </c>
    </row>
    <row r="225" spans="1:6" s="4" customFormat="1" ht="27">
      <c r="A225" s="120" t="s">
        <v>428</v>
      </c>
      <c r="B225" s="75" t="s">
        <v>429</v>
      </c>
      <c r="C225" s="89" t="s">
        <v>21</v>
      </c>
      <c r="D225" s="150">
        <v>302.5</v>
      </c>
      <c r="E225" s="84">
        <v>25.57</v>
      </c>
      <c r="F225" s="101">
        <f>IF(E225="","",ROUND(D225*E225,2))</f>
        <v>7734.93</v>
      </c>
    </row>
    <row r="226" spans="1:6" s="4" customFormat="1" ht="27">
      <c r="A226" s="120" t="s">
        <v>430</v>
      </c>
      <c r="B226" s="75" t="s">
        <v>418</v>
      </c>
      <c r="C226" s="89" t="s">
        <v>78</v>
      </c>
      <c r="D226" s="150">
        <v>27.7</v>
      </c>
      <c r="E226" s="84">
        <v>426.51</v>
      </c>
      <c r="F226" s="78">
        <f>IF(E226="","",ROUND(D226*E226,2))</f>
        <v>11814.33</v>
      </c>
    </row>
    <row r="227" spans="1:6" s="4" customFormat="1">
      <c r="A227" s="120" t="s">
        <v>431</v>
      </c>
      <c r="B227" s="75" t="s">
        <v>432</v>
      </c>
      <c r="C227" s="89" t="s">
        <v>421</v>
      </c>
      <c r="D227" s="150">
        <v>383</v>
      </c>
      <c r="E227" s="84">
        <v>7.37</v>
      </c>
      <c r="F227" s="78">
        <f>IF(E227="","",ROUND(D227*E227,2))</f>
        <v>2822.71</v>
      </c>
    </row>
    <row r="228" spans="1:6" s="4" customFormat="1" ht="27">
      <c r="A228" s="120" t="s">
        <v>433</v>
      </c>
      <c r="B228" s="58" t="s">
        <v>423</v>
      </c>
      <c r="C228" s="151" t="s">
        <v>421</v>
      </c>
      <c r="D228" s="152">
        <v>1417</v>
      </c>
      <c r="E228" s="60">
        <v>7.75</v>
      </c>
      <c r="F228" s="30">
        <f>IF(E228="","",ROUND(D228*E228,2))</f>
        <v>10981.75</v>
      </c>
    </row>
    <row r="229" spans="1:6" s="4" customFormat="1" ht="27.75" thickBot="1">
      <c r="A229" s="120" t="s">
        <v>434</v>
      </c>
      <c r="B229" s="58" t="s">
        <v>425</v>
      </c>
      <c r="C229" s="151" t="s">
        <v>421</v>
      </c>
      <c r="D229" s="152">
        <v>162</v>
      </c>
      <c r="E229" s="60">
        <v>7.75</v>
      </c>
      <c r="F229" s="30">
        <f>IF(E229="","",ROUND(D229*E229,2))</f>
        <v>1255.5</v>
      </c>
    </row>
    <row r="230" spans="1:6" s="4" customFormat="1" ht="16.5" thickBot="1">
      <c r="A230" s="145"/>
      <c r="B230" s="48" t="s">
        <v>22</v>
      </c>
      <c r="C230" s="154"/>
      <c r="D230" s="155"/>
      <c r="E230" s="50" t="s">
        <v>1203</v>
      </c>
      <c r="F230" s="51">
        <f>SUM(F216:F229)</f>
        <v>49920.39</v>
      </c>
    </row>
    <row r="231" spans="1:6" s="4" customFormat="1">
      <c r="A231" s="147"/>
      <c r="B231" s="53"/>
      <c r="C231" s="94"/>
      <c r="D231" s="149"/>
      <c r="E231" s="55" t="s">
        <v>1203</v>
      </c>
      <c r="F231" s="68"/>
    </row>
    <row r="232" spans="1:6" s="124" customFormat="1" ht="13.5">
      <c r="A232" s="156" t="s">
        <v>435</v>
      </c>
      <c r="B232" s="109" t="s">
        <v>436</v>
      </c>
      <c r="C232" s="121"/>
      <c r="D232" s="157"/>
      <c r="E232" s="158" t="s">
        <v>1203</v>
      </c>
      <c r="F232" s="81"/>
    </row>
    <row r="233" spans="1:6" s="124" customFormat="1" ht="13.5">
      <c r="A233" s="156" t="s">
        <v>437</v>
      </c>
      <c r="B233" s="109" t="s">
        <v>438</v>
      </c>
      <c r="C233" s="121"/>
      <c r="D233" s="157"/>
      <c r="E233" s="158" t="s">
        <v>1203</v>
      </c>
      <c r="F233" s="159"/>
    </row>
    <row r="234" spans="1:6" s="124" customFormat="1" ht="27">
      <c r="A234" s="120" t="s">
        <v>439</v>
      </c>
      <c r="B234" s="88" t="s">
        <v>440</v>
      </c>
      <c r="C234" s="160" t="s">
        <v>441</v>
      </c>
      <c r="D234" s="161">
        <v>167.24</v>
      </c>
      <c r="E234" s="158">
        <v>11.59</v>
      </c>
      <c r="F234" s="123">
        <f>IF(E234="","",ROUND(D234*E234,2))</f>
        <v>1938.31</v>
      </c>
    </row>
    <row r="235" spans="1:6" s="124" customFormat="1" ht="27">
      <c r="A235" s="120" t="s">
        <v>442</v>
      </c>
      <c r="B235" s="88" t="s">
        <v>443</v>
      </c>
      <c r="C235" s="160" t="s">
        <v>441</v>
      </c>
      <c r="D235" s="161">
        <v>25.6</v>
      </c>
      <c r="E235" s="158">
        <v>21.4</v>
      </c>
      <c r="F235" s="123">
        <f>IF(E235="","",ROUND(D235*E235,2))</f>
        <v>547.84</v>
      </c>
    </row>
    <row r="236" spans="1:6" s="124" customFormat="1" ht="27">
      <c r="A236" s="120" t="s">
        <v>444</v>
      </c>
      <c r="B236" s="88" t="s">
        <v>445</v>
      </c>
      <c r="C236" s="160" t="s">
        <v>441</v>
      </c>
      <c r="D236" s="161">
        <v>279.12</v>
      </c>
      <c r="E236" s="158">
        <v>24.96</v>
      </c>
      <c r="F236" s="123">
        <f>IF(E236="","",ROUND(D236*E236,2))</f>
        <v>6966.84</v>
      </c>
    </row>
    <row r="237" spans="1:6" s="124" customFormat="1" ht="13.5">
      <c r="A237" s="156" t="s">
        <v>446</v>
      </c>
      <c r="B237" s="109" t="s">
        <v>447</v>
      </c>
      <c r="C237" s="160"/>
      <c r="D237" s="161"/>
      <c r="E237" s="158" t="s">
        <v>1203</v>
      </c>
      <c r="F237" s="123" t="str">
        <f>IF(E237="","",ROUND(D237*E237,2))</f>
        <v/>
      </c>
    </row>
    <row r="238" spans="1:6" s="162" customFormat="1" ht="27">
      <c r="A238" s="120" t="s">
        <v>448</v>
      </c>
      <c r="B238" s="88" t="s">
        <v>449</v>
      </c>
      <c r="C238" s="160" t="s">
        <v>441</v>
      </c>
      <c r="D238" s="161">
        <v>141.57</v>
      </c>
      <c r="E238" s="158">
        <v>2.57</v>
      </c>
      <c r="F238" s="123">
        <f>IF(E238="","",ROUND(D238*E238,2))</f>
        <v>363.83</v>
      </c>
    </row>
    <row r="239" spans="1:6" s="162" customFormat="1" ht="27">
      <c r="A239" s="120" t="s">
        <v>450</v>
      </c>
      <c r="B239" s="88" t="s">
        <v>451</v>
      </c>
      <c r="C239" s="160" t="s">
        <v>441</v>
      </c>
      <c r="D239" s="161">
        <v>131.24</v>
      </c>
      <c r="E239" s="158">
        <v>2.57</v>
      </c>
      <c r="F239" s="123">
        <f>IF(E239="","",ROUND(D239*E239,2))</f>
        <v>337.29</v>
      </c>
    </row>
    <row r="240" spans="1:6" s="162" customFormat="1" ht="13.5">
      <c r="A240" s="120" t="s">
        <v>452</v>
      </c>
      <c r="B240" s="88" t="s">
        <v>453</v>
      </c>
      <c r="C240" s="160" t="s">
        <v>441</v>
      </c>
      <c r="D240" s="161">
        <v>272.81</v>
      </c>
      <c r="E240" s="163">
        <v>3.27</v>
      </c>
      <c r="F240" s="164">
        <f>IF(E240="","",ROUND(D240*E240,2))</f>
        <v>892.09</v>
      </c>
    </row>
    <row r="241" spans="1:6" s="124" customFormat="1" ht="13.5">
      <c r="A241" s="156" t="s">
        <v>454</v>
      </c>
      <c r="B241" s="109" t="s">
        <v>455</v>
      </c>
      <c r="C241" s="160"/>
      <c r="D241" s="161"/>
      <c r="E241" s="158" t="s">
        <v>1203</v>
      </c>
      <c r="F241" s="123" t="str">
        <f>IF(E241="","",ROUND(D241*E241,2))</f>
        <v/>
      </c>
    </row>
    <row r="242" spans="1:6" s="124" customFormat="1" ht="27">
      <c r="A242" s="120" t="s">
        <v>456</v>
      </c>
      <c r="B242" s="88" t="s">
        <v>457</v>
      </c>
      <c r="C242" s="160" t="s">
        <v>10</v>
      </c>
      <c r="D242" s="161">
        <v>16</v>
      </c>
      <c r="E242" s="158">
        <v>61.21</v>
      </c>
      <c r="F242" s="123">
        <f>IF(E242="","",ROUND(D242*E242,2))</f>
        <v>979.36</v>
      </c>
    </row>
    <row r="243" spans="1:6" s="124" customFormat="1" ht="27">
      <c r="A243" s="120" t="s">
        <v>458</v>
      </c>
      <c r="B243" s="88" t="s">
        <v>459</v>
      </c>
      <c r="C243" s="160" t="s">
        <v>10</v>
      </c>
      <c r="D243" s="161">
        <v>17</v>
      </c>
      <c r="E243" s="158">
        <v>115.1</v>
      </c>
      <c r="F243" s="123">
        <f>IF(E243="","",ROUND(D243*E243,2))</f>
        <v>1956.7</v>
      </c>
    </row>
    <row r="244" spans="1:6" s="124" customFormat="1" ht="13.5">
      <c r="A244" s="156" t="s">
        <v>460</v>
      </c>
      <c r="B244" s="109" t="s">
        <v>461</v>
      </c>
      <c r="C244" s="160"/>
      <c r="D244" s="161"/>
      <c r="E244" s="158" t="s">
        <v>1203</v>
      </c>
      <c r="F244" s="123" t="str">
        <f>IF(E244="","",ROUND(D244*E244,2))</f>
        <v/>
      </c>
    </row>
    <row r="245" spans="1:6" s="124" customFormat="1" ht="13.5">
      <c r="A245" s="120" t="s">
        <v>462</v>
      </c>
      <c r="B245" s="88" t="s">
        <v>463</v>
      </c>
      <c r="C245" s="160" t="s">
        <v>10</v>
      </c>
      <c r="D245" s="161">
        <v>15</v>
      </c>
      <c r="E245" s="158">
        <v>239.64</v>
      </c>
      <c r="F245" s="123">
        <f>IF(E245="","",ROUND(D245*E245,2))</f>
        <v>3594.6</v>
      </c>
    </row>
    <row r="246" spans="1:6" s="124" customFormat="1" ht="13.5">
      <c r="A246" s="120" t="s">
        <v>464</v>
      </c>
      <c r="B246" s="88" t="s">
        <v>465</v>
      </c>
      <c r="C246" s="160" t="s">
        <v>10</v>
      </c>
      <c r="D246" s="161">
        <v>32</v>
      </c>
      <c r="E246" s="158">
        <v>163.72999999999999</v>
      </c>
      <c r="F246" s="123">
        <f>IF(E246="","",ROUND(D246*E246,2))</f>
        <v>5239.3599999999997</v>
      </c>
    </row>
    <row r="247" spans="1:6" s="124" customFormat="1" ht="13.5">
      <c r="A247" s="156" t="s">
        <v>466</v>
      </c>
      <c r="B247" s="109" t="s">
        <v>467</v>
      </c>
      <c r="C247" s="160"/>
      <c r="D247" s="161"/>
      <c r="E247" s="158" t="s">
        <v>1203</v>
      </c>
      <c r="F247" s="123" t="str">
        <f>IF(E247="","",ROUND(D247*E247,2))</f>
        <v/>
      </c>
    </row>
    <row r="248" spans="1:6" s="124" customFormat="1" ht="13.5">
      <c r="A248" s="120" t="s">
        <v>468</v>
      </c>
      <c r="B248" s="165" t="s">
        <v>469</v>
      </c>
      <c r="C248" s="121" t="s">
        <v>441</v>
      </c>
      <c r="D248" s="121">
        <v>698.32</v>
      </c>
      <c r="E248" s="158">
        <v>3.27</v>
      </c>
      <c r="F248" s="123">
        <f>IF(E248="","",ROUND(D248*E248,2))</f>
        <v>2283.5100000000002</v>
      </c>
    </row>
    <row r="249" spans="1:6" s="124" customFormat="1" ht="14.25" thickBot="1">
      <c r="A249" s="126" t="s">
        <v>470</v>
      </c>
      <c r="B249" s="58" t="s">
        <v>471</v>
      </c>
      <c r="C249" s="128" t="s">
        <v>10</v>
      </c>
      <c r="D249" s="166">
        <v>52</v>
      </c>
      <c r="E249" s="167">
        <v>3.27</v>
      </c>
      <c r="F249" s="129">
        <f>IF(E249="","",ROUND(D249*E249,2))</f>
        <v>170.04</v>
      </c>
    </row>
    <row r="250" spans="1:6" s="124" customFormat="1" ht="14.25" thickBot="1">
      <c r="A250" s="133"/>
      <c r="B250" s="48" t="s">
        <v>22</v>
      </c>
      <c r="C250" s="135"/>
      <c r="D250" s="168"/>
      <c r="E250" s="169" t="s">
        <v>1203</v>
      </c>
      <c r="F250" s="138">
        <f>SUM(F234:F249)</f>
        <v>25269.770000000004</v>
      </c>
    </row>
    <row r="251" spans="1:6" s="124" customFormat="1" ht="13.5">
      <c r="A251" s="170"/>
      <c r="B251" s="65"/>
      <c r="C251" s="171"/>
      <c r="D251" s="172"/>
      <c r="E251" s="173" t="s">
        <v>1203</v>
      </c>
      <c r="F251" s="174"/>
    </row>
    <row r="252" spans="1:6" s="124" customFormat="1" ht="13.5">
      <c r="A252" s="156" t="s">
        <v>472</v>
      </c>
      <c r="B252" s="109" t="s">
        <v>473</v>
      </c>
      <c r="C252" s="121"/>
      <c r="D252" s="157"/>
      <c r="E252" s="175" t="s">
        <v>1203</v>
      </c>
      <c r="F252" s="81" t="str">
        <f>IF(E252="","",ROUND(D252*E252,2))</f>
        <v/>
      </c>
    </row>
    <row r="253" spans="1:6" s="124" customFormat="1" ht="13.5">
      <c r="A253" s="156" t="s">
        <v>474</v>
      </c>
      <c r="B253" s="109" t="s">
        <v>438</v>
      </c>
      <c r="C253" s="121"/>
      <c r="D253" s="157"/>
      <c r="E253" s="122" t="s">
        <v>1203</v>
      </c>
      <c r="F253" s="159" t="str">
        <f>IF(E253="","",ROUND(D253*E253,2))</f>
        <v/>
      </c>
    </row>
    <row r="254" spans="1:6" s="124" customFormat="1" ht="27">
      <c r="A254" s="120" t="s">
        <v>475</v>
      </c>
      <c r="B254" s="88" t="s">
        <v>476</v>
      </c>
      <c r="C254" s="160" t="s">
        <v>441</v>
      </c>
      <c r="D254" s="161">
        <v>109.46</v>
      </c>
      <c r="E254" s="158">
        <v>16.43</v>
      </c>
      <c r="F254" s="123">
        <f>IF(E254="","",ROUND(D254*E254,2))</f>
        <v>1798.43</v>
      </c>
    </row>
    <row r="255" spans="1:6" s="124" customFormat="1" ht="27">
      <c r="A255" s="120" t="s">
        <v>477</v>
      </c>
      <c r="B255" s="88" t="s">
        <v>478</v>
      </c>
      <c r="C255" s="160" t="s">
        <v>441</v>
      </c>
      <c r="D255" s="161">
        <v>63.26</v>
      </c>
      <c r="E255" s="158">
        <v>23.13</v>
      </c>
      <c r="F255" s="123">
        <f>IF(E255="","",ROUND(D255*E255,2))</f>
        <v>1463.2</v>
      </c>
    </row>
    <row r="256" spans="1:6" s="124" customFormat="1" ht="27">
      <c r="A256" s="120" t="s">
        <v>479</v>
      </c>
      <c r="B256" s="88" t="s">
        <v>480</v>
      </c>
      <c r="C256" s="160" t="s">
        <v>441</v>
      </c>
      <c r="D256" s="161">
        <v>5.3</v>
      </c>
      <c r="E256" s="158">
        <v>31.2</v>
      </c>
      <c r="F256" s="123">
        <f>IF(E256="","",ROUND(D256*E256,2))</f>
        <v>165.36</v>
      </c>
    </row>
    <row r="257" spans="1:6" s="124" customFormat="1" ht="27">
      <c r="A257" s="120" t="s">
        <v>481</v>
      </c>
      <c r="B257" s="88" t="s">
        <v>482</v>
      </c>
      <c r="C257" s="160" t="s">
        <v>441</v>
      </c>
      <c r="D257" s="161">
        <v>151.72</v>
      </c>
      <c r="E257" s="158">
        <v>33.590000000000003</v>
      </c>
      <c r="F257" s="123">
        <f>IF(E257="","",ROUND(D257*E257,2))</f>
        <v>5096.2700000000004</v>
      </c>
    </row>
    <row r="258" spans="1:6" s="178" customFormat="1" ht="13.5">
      <c r="A258" s="156" t="s">
        <v>483</v>
      </c>
      <c r="B258" s="109" t="s">
        <v>484</v>
      </c>
      <c r="C258" s="176"/>
      <c r="D258" s="161"/>
      <c r="E258" s="177" t="s">
        <v>1203</v>
      </c>
      <c r="F258" s="123" t="str">
        <f>IF(E258="","",ROUND(D258*E258,2))</f>
        <v/>
      </c>
    </row>
    <row r="259" spans="1:6" s="178" customFormat="1" ht="27">
      <c r="A259" s="120" t="s">
        <v>485</v>
      </c>
      <c r="B259" s="88" t="s">
        <v>486</v>
      </c>
      <c r="C259" s="160" t="s">
        <v>441</v>
      </c>
      <c r="D259" s="161">
        <v>66.400000000000006</v>
      </c>
      <c r="E259" s="158">
        <v>58.31</v>
      </c>
      <c r="F259" s="123">
        <f>IF(E259="","",ROUND(D259*E259,2))</f>
        <v>3871.78</v>
      </c>
    </row>
    <row r="260" spans="1:6" s="162" customFormat="1" ht="13.5">
      <c r="A260" s="120" t="s">
        <v>487</v>
      </c>
      <c r="B260" s="88" t="s">
        <v>488</v>
      </c>
      <c r="C260" s="160" t="s">
        <v>489</v>
      </c>
      <c r="D260" s="161">
        <v>33.200000000000003</v>
      </c>
      <c r="E260" s="179">
        <v>25.5</v>
      </c>
      <c r="F260" s="123">
        <f>IF(E260="","",ROUND(D260*E260,2))</f>
        <v>846.6</v>
      </c>
    </row>
    <row r="261" spans="1:6" s="162" customFormat="1" ht="13.5">
      <c r="A261" s="120" t="s">
        <v>490</v>
      </c>
      <c r="B261" s="88" t="s">
        <v>491</v>
      </c>
      <c r="C261" s="160" t="s">
        <v>489</v>
      </c>
      <c r="D261" s="161">
        <v>33.200000000000003</v>
      </c>
      <c r="E261" s="179">
        <v>25.5</v>
      </c>
      <c r="F261" s="123">
        <f>IF(E261="","",ROUND(D261*E261,2))</f>
        <v>846.6</v>
      </c>
    </row>
    <row r="262" spans="1:6" s="181" customFormat="1" ht="13.5">
      <c r="A262" s="156" t="s">
        <v>492</v>
      </c>
      <c r="B262" s="109" t="s">
        <v>447</v>
      </c>
      <c r="C262" s="176"/>
      <c r="D262" s="161"/>
      <c r="E262" s="180" t="s">
        <v>1203</v>
      </c>
      <c r="F262" s="123" t="str">
        <f>IF(E262="","",ROUND(D262*E262,2))</f>
        <v/>
      </c>
    </row>
    <row r="263" spans="1:6" s="162" customFormat="1" ht="27">
      <c r="A263" s="120" t="s">
        <v>493</v>
      </c>
      <c r="B263" s="88" t="s">
        <v>451</v>
      </c>
      <c r="C263" s="160" t="s">
        <v>441</v>
      </c>
      <c r="D263" s="161">
        <v>76</v>
      </c>
      <c r="E263" s="158">
        <v>2.57</v>
      </c>
      <c r="F263" s="123">
        <f>IF(E263="","",ROUND(D263*E263,2))</f>
        <v>195.32</v>
      </c>
    </row>
    <row r="264" spans="1:6" s="181" customFormat="1" ht="27">
      <c r="A264" s="156" t="s">
        <v>494</v>
      </c>
      <c r="B264" s="109" t="s">
        <v>495</v>
      </c>
      <c r="C264" s="176"/>
      <c r="D264" s="182"/>
      <c r="E264" s="183" t="s">
        <v>1203</v>
      </c>
      <c r="F264" s="123" t="str">
        <f>IF(E264="","",ROUND(D264*E264,2))</f>
        <v/>
      </c>
    </row>
    <row r="265" spans="1:6" s="124" customFormat="1" ht="13.5">
      <c r="A265" s="120" t="s">
        <v>496</v>
      </c>
      <c r="B265" s="88" t="s">
        <v>497</v>
      </c>
      <c r="C265" s="160" t="s">
        <v>498</v>
      </c>
      <c r="D265" s="161">
        <v>2</v>
      </c>
      <c r="E265" s="179">
        <v>88.67</v>
      </c>
      <c r="F265" s="123">
        <f>IF(E265="","",ROUND(D265*E265,2))</f>
        <v>177.34</v>
      </c>
    </row>
    <row r="266" spans="1:6" s="124" customFormat="1" ht="40.5">
      <c r="A266" s="120" t="s">
        <v>499</v>
      </c>
      <c r="B266" s="88" t="s">
        <v>500</v>
      </c>
      <c r="C266" s="160" t="s">
        <v>498</v>
      </c>
      <c r="D266" s="161">
        <v>12</v>
      </c>
      <c r="E266" s="179">
        <v>225.19</v>
      </c>
      <c r="F266" s="123">
        <f>IF(E266="","",ROUND(D266*E266,2))</f>
        <v>2702.28</v>
      </c>
    </row>
    <row r="267" spans="1:6" s="124" customFormat="1" ht="13.5">
      <c r="A267" s="156" t="s">
        <v>501</v>
      </c>
      <c r="B267" s="109" t="s">
        <v>502</v>
      </c>
      <c r="C267" s="160"/>
      <c r="D267" s="161"/>
      <c r="E267" s="179" t="s">
        <v>1203</v>
      </c>
      <c r="F267" s="123" t="str">
        <f>IF(E267="","",ROUND(D267*E267,2))</f>
        <v/>
      </c>
    </row>
    <row r="268" spans="1:6" s="124" customFormat="1" ht="27">
      <c r="A268" s="120" t="s">
        <v>503</v>
      </c>
      <c r="B268" s="88" t="s">
        <v>504</v>
      </c>
      <c r="C268" s="160" t="s">
        <v>498</v>
      </c>
      <c r="D268" s="161">
        <v>3</v>
      </c>
      <c r="E268" s="179">
        <v>71.7</v>
      </c>
      <c r="F268" s="123">
        <f>IF(E268="","",ROUND(D268*E268,2))</f>
        <v>215.1</v>
      </c>
    </row>
    <row r="269" spans="1:6" s="124" customFormat="1" ht="27">
      <c r="A269" s="120" t="s">
        <v>505</v>
      </c>
      <c r="B269" s="88" t="s">
        <v>506</v>
      </c>
      <c r="C269" s="160" t="s">
        <v>498</v>
      </c>
      <c r="D269" s="161">
        <v>2</v>
      </c>
      <c r="E269" s="179">
        <v>172.66</v>
      </c>
      <c r="F269" s="123">
        <f>IF(E269="","",ROUND(D269*E269,2))</f>
        <v>345.32</v>
      </c>
    </row>
    <row r="270" spans="1:6" s="178" customFormat="1" ht="13.5">
      <c r="A270" s="156" t="s">
        <v>507</v>
      </c>
      <c r="B270" s="109" t="s">
        <v>508</v>
      </c>
      <c r="C270" s="176"/>
      <c r="D270" s="182"/>
      <c r="E270" s="184" t="s">
        <v>1203</v>
      </c>
      <c r="F270" s="123" t="str">
        <f>IF(E270="","",ROUND(D270*E270,2))</f>
        <v/>
      </c>
    </row>
    <row r="271" spans="1:6" s="124" customFormat="1" ht="27">
      <c r="A271" s="120" t="s">
        <v>509</v>
      </c>
      <c r="B271" s="88" t="s">
        <v>510</v>
      </c>
      <c r="C271" s="160" t="s">
        <v>498</v>
      </c>
      <c r="D271" s="161">
        <v>26</v>
      </c>
      <c r="E271" s="179">
        <v>32.32</v>
      </c>
      <c r="F271" s="123">
        <f>IF(E271="","",ROUND(D271*E271,2))</f>
        <v>840.32</v>
      </c>
    </row>
    <row r="272" spans="1:6" s="124" customFormat="1" ht="27">
      <c r="A272" s="120" t="s">
        <v>511</v>
      </c>
      <c r="B272" s="127" t="s">
        <v>512</v>
      </c>
      <c r="C272" s="160" t="s">
        <v>498</v>
      </c>
      <c r="D272" s="161">
        <v>5</v>
      </c>
      <c r="E272" s="179">
        <v>52.74</v>
      </c>
      <c r="F272" s="123">
        <f>IF(E272="","",ROUND(D272*E272,2))</f>
        <v>263.7</v>
      </c>
    </row>
    <row r="273" spans="1:6" s="124" customFormat="1" ht="13.5">
      <c r="A273" s="156" t="s">
        <v>513</v>
      </c>
      <c r="B273" s="109" t="s">
        <v>467</v>
      </c>
      <c r="C273" s="160"/>
      <c r="D273" s="161"/>
      <c r="E273" s="158" t="s">
        <v>1203</v>
      </c>
      <c r="F273" s="123" t="str">
        <f>IF(E273="","",ROUND(D273*E273,2))</f>
        <v/>
      </c>
    </row>
    <row r="274" spans="1:6" s="124" customFormat="1" ht="14.25" thickBot="1">
      <c r="A274" s="126" t="s">
        <v>514</v>
      </c>
      <c r="B274" s="185" t="s">
        <v>469</v>
      </c>
      <c r="C274" s="128" t="s">
        <v>441</v>
      </c>
      <c r="D274" s="186">
        <v>365.46</v>
      </c>
      <c r="E274" s="167">
        <v>3.27</v>
      </c>
      <c r="F274" s="129">
        <f>IF(E274="","",ROUND(D274*E274,2))</f>
        <v>1195.05</v>
      </c>
    </row>
    <row r="275" spans="1:6" s="124" customFormat="1" ht="14.25" thickBot="1">
      <c r="A275" s="133"/>
      <c r="B275" s="187" t="s">
        <v>22</v>
      </c>
      <c r="C275" s="135"/>
      <c r="D275" s="188"/>
      <c r="E275" s="169" t="s">
        <v>1203</v>
      </c>
      <c r="F275" s="138">
        <f>SUM(F253:F274)</f>
        <v>20022.669999999998</v>
      </c>
    </row>
    <row r="276" spans="1:6" s="124" customFormat="1" ht="13.5">
      <c r="A276" s="189"/>
      <c r="B276" s="190"/>
      <c r="C276" s="191"/>
      <c r="D276" s="192"/>
      <c r="E276" s="173" t="s">
        <v>1203</v>
      </c>
      <c r="F276" s="174"/>
    </row>
    <row r="277" spans="1:6" s="124" customFormat="1" ht="13.5">
      <c r="A277" s="156">
        <v>10</v>
      </c>
      <c r="B277" s="109" t="s">
        <v>515</v>
      </c>
      <c r="C277" s="121"/>
      <c r="D277" s="121"/>
      <c r="E277" s="122" t="s">
        <v>1203</v>
      </c>
      <c r="F277" s="193"/>
    </row>
    <row r="278" spans="1:6" s="124" customFormat="1" ht="13.5">
      <c r="A278" s="156" t="s">
        <v>516</v>
      </c>
      <c r="B278" s="109" t="s">
        <v>517</v>
      </c>
      <c r="C278" s="121"/>
      <c r="D278" s="121"/>
      <c r="E278" s="122" t="s">
        <v>1203</v>
      </c>
      <c r="F278" s="159" t="str">
        <f>IF(E278="","",ROUND(D278*E278,2))</f>
        <v/>
      </c>
    </row>
    <row r="279" spans="1:6" s="124" customFormat="1" ht="40.5">
      <c r="A279" s="120" t="s">
        <v>518</v>
      </c>
      <c r="B279" s="88" t="s">
        <v>519</v>
      </c>
      <c r="C279" s="121" t="s">
        <v>10</v>
      </c>
      <c r="D279" s="121">
        <v>1</v>
      </c>
      <c r="E279" s="122">
        <v>463.41</v>
      </c>
      <c r="F279" s="123">
        <f>IF(E279="","",ROUND(D279*E279,2))</f>
        <v>463.41</v>
      </c>
    </row>
    <row r="280" spans="1:6" s="124" customFormat="1" ht="13.5">
      <c r="A280" s="156" t="s">
        <v>520</v>
      </c>
      <c r="B280" s="109" t="s">
        <v>521</v>
      </c>
      <c r="C280" s="121"/>
      <c r="D280" s="121"/>
      <c r="E280" s="122" t="s">
        <v>1203</v>
      </c>
      <c r="F280" s="123" t="str">
        <f>IF(E280="","",ROUND(D280*E280,2))</f>
        <v/>
      </c>
    </row>
    <row r="281" spans="1:6" s="162" customFormat="1" ht="40.5">
      <c r="A281" s="120" t="s">
        <v>522</v>
      </c>
      <c r="B281" s="88" t="s">
        <v>523</v>
      </c>
      <c r="C281" s="194" t="s">
        <v>10</v>
      </c>
      <c r="D281" s="194">
        <v>1</v>
      </c>
      <c r="E281" s="158">
        <v>690.27</v>
      </c>
      <c r="F281" s="164">
        <f>IF(E281="","",ROUND(D281*E281,2))</f>
        <v>690.27</v>
      </c>
    </row>
    <row r="282" spans="1:6" s="196" customFormat="1" ht="40.5">
      <c r="A282" s="120" t="s">
        <v>524</v>
      </c>
      <c r="B282" s="88" t="s">
        <v>525</v>
      </c>
      <c r="C282" s="194" t="s">
        <v>10</v>
      </c>
      <c r="D282" s="195">
        <v>7</v>
      </c>
      <c r="E282" s="158">
        <v>1008.82</v>
      </c>
      <c r="F282" s="123">
        <f>IF(E282="","",ROUND(D282*E282,2))</f>
        <v>7061.74</v>
      </c>
    </row>
    <row r="283" spans="1:6" s="196" customFormat="1" ht="13.5">
      <c r="A283" s="156" t="s">
        <v>526</v>
      </c>
      <c r="B283" s="109" t="s">
        <v>438</v>
      </c>
      <c r="C283" s="195"/>
      <c r="D283" s="197"/>
      <c r="E283" s="177" t="s">
        <v>1203</v>
      </c>
      <c r="F283" s="123" t="str">
        <f>IF(E283="","",ROUND(D283*E283,2))</f>
        <v/>
      </c>
    </row>
    <row r="284" spans="1:6" s="124" customFormat="1" ht="27">
      <c r="A284" s="120" t="s">
        <v>527</v>
      </c>
      <c r="B284" s="88" t="s">
        <v>528</v>
      </c>
      <c r="C284" s="128" t="s">
        <v>441</v>
      </c>
      <c r="D284" s="128">
        <v>344.13</v>
      </c>
      <c r="E284" s="122">
        <v>123.23</v>
      </c>
      <c r="F284" s="123">
        <f>IF(E284="","",ROUND(D284*E284,2))</f>
        <v>42407.14</v>
      </c>
    </row>
    <row r="285" spans="1:6" s="124" customFormat="1" ht="13.5">
      <c r="A285" s="156" t="s">
        <v>529</v>
      </c>
      <c r="B285" s="109" t="s">
        <v>530</v>
      </c>
      <c r="C285" s="128"/>
      <c r="D285" s="128"/>
      <c r="E285" s="122" t="s">
        <v>1203</v>
      </c>
      <c r="F285" s="123" t="str">
        <f>IF(E285="","",ROUND(D285*E285,2))</f>
        <v/>
      </c>
    </row>
    <row r="286" spans="1:6" s="124" customFormat="1" ht="13.5">
      <c r="A286" s="120" t="s">
        <v>531</v>
      </c>
      <c r="B286" s="88" t="s">
        <v>532</v>
      </c>
      <c r="C286" s="128" t="s">
        <v>10</v>
      </c>
      <c r="D286" s="128">
        <v>4</v>
      </c>
      <c r="E286" s="122">
        <v>93.7</v>
      </c>
      <c r="F286" s="123">
        <f>IF(E286="","",ROUND(D286*E286,2))</f>
        <v>374.8</v>
      </c>
    </row>
    <row r="287" spans="1:6" s="124" customFormat="1" ht="13.5">
      <c r="A287" s="120" t="s">
        <v>533</v>
      </c>
      <c r="B287" s="88" t="s">
        <v>534</v>
      </c>
      <c r="C287" s="128" t="s">
        <v>10</v>
      </c>
      <c r="D287" s="128">
        <v>2</v>
      </c>
      <c r="E287" s="122">
        <v>318.75</v>
      </c>
      <c r="F287" s="123">
        <f>IF(E287="","",ROUND(D287*E287,2))</f>
        <v>637.5</v>
      </c>
    </row>
    <row r="288" spans="1:6" s="124" customFormat="1" ht="13.5">
      <c r="A288" s="156" t="s">
        <v>535</v>
      </c>
      <c r="B288" s="109" t="s">
        <v>536</v>
      </c>
      <c r="C288" s="128"/>
      <c r="D288" s="128"/>
      <c r="E288" s="122" t="s">
        <v>1203</v>
      </c>
      <c r="F288" s="123" t="str">
        <f>IF(E288="","",ROUND(D288*E288,2))</f>
        <v/>
      </c>
    </row>
    <row r="289" spans="1:7" s="124" customFormat="1" ht="13.5">
      <c r="A289" s="120" t="s">
        <v>537</v>
      </c>
      <c r="B289" s="88" t="s">
        <v>538</v>
      </c>
      <c r="C289" s="128" t="s">
        <v>10</v>
      </c>
      <c r="D289" s="128">
        <v>1</v>
      </c>
      <c r="E289" s="122">
        <v>1051.02</v>
      </c>
      <c r="F289" s="123">
        <f>IF(E289="","",ROUND(D289*E289,2))</f>
        <v>1051.02</v>
      </c>
    </row>
    <row r="290" spans="1:7" s="124" customFormat="1" ht="13.5">
      <c r="A290" s="120" t="s">
        <v>539</v>
      </c>
      <c r="B290" s="88" t="s">
        <v>540</v>
      </c>
      <c r="C290" s="128" t="s">
        <v>10</v>
      </c>
      <c r="D290" s="128">
        <v>1</v>
      </c>
      <c r="E290" s="122">
        <v>419.85</v>
      </c>
      <c r="F290" s="123">
        <f>IF(E290="","",ROUND(D290*E290,2))</f>
        <v>419.85</v>
      </c>
    </row>
    <row r="291" spans="1:7" s="124" customFormat="1" ht="13.5">
      <c r="A291" s="120" t="s">
        <v>541</v>
      </c>
      <c r="B291" s="88" t="s">
        <v>542</v>
      </c>
      <c r="C291" s="128" t="s">
        <v>10</v>
      </c>
      <c r="D291" s="128">
        <v>1</v>
      </c>
      <c r="E291" s="122">
        <v>1049.83</v>
      </c>
      <c r="F291" s="123">
        <f>IF(E291="","",ROUND(D291*E291,2))</f>
        <v>1049.83</v>
      </c>
    </row>
    <row r="292" spans="1:7" s="124" customFormat="1" ht="13.5">
      <c r="A292" s="156" t="s">
        <v>543</v>
      </c>
      <c r="B292" s="109" t="s">
        <v>544</v>
      </c>
      <c r="C292" s="198"/>
      <c r="D292" s="121"/>
      <c r="E292" s="122" t="s">
        <v>1203</v>
      </c>
      <c r="F292" s="123" t="str">
        <f>IF(E292="","",ROUND(D292*E292,2))</f>
        <v/>
      </c>
    </row>
    <row r="293" spans="1:7" s="124" customFormat="1" ht="27">
      <c r="A293" s="120" t="s">
        <v>545</v>
      </c>
      <c r="B293" s="88" t="s">
        <v>546</v>
      </c>
      <c r="C293" s="128" t="s">
        <v>10</v>
      </c>
      <c r="D293" s="121">
        <v>228</v>
      </c>
      <c r="E293" s="122">
        <v>42.66</v>
      </c>
      <c r="F293" s="123">
        <f>IF(E293="","",ROUND(D293*E293,2))</f>
        <v>9726.48</v>
      </c>
    </row>
    <row r="294" spans="1:7" s="124" customFormat="1" ht="13.5">
      <c r="A294" s="156" t="s">
        <v>547</v>
      </c>
      <c r="B294" s="199" t="s">
        <v>548</v>
      </c>
      <c r="C294" s="128"/>
      <c r="D294" s="128"/>
      <c r="E294" s="122" t="s">
        <v>1203</v>
      </c>
      <c r="F294" s="123" t="str">
        <f>IF(E294="","",ROUND(D294*E294,2))</f>
        <v/>
      </c>
    </row>
    <row r="295" spans="1:7" s="124" customFormat="1" ht="27">
      <c r="A295" s="120" t="s">
        <v>549</v>
      </c>
      <c r="B295" s="200" t="s">
        <v>550</v>
      </c>
      <c r="C295" s="128" t="s">
        <v>441</v>
      </c>
      <c r="D295" s="128">
        <v>391.8</v>
      </c>
      <c r="E295" s="122">
        <v>47.52</v>
      </c>
      <c r="F295" s="123">
        <f>IF(E295="","",ROUND(D295*E295,2))</f>
        <v>18618.34</v>
      </c>
    </row>
    <row r="296" spans="1:7" s="124" customFormat="1" ht="27">
      <c r="A296" s="120" t="s">
        <v>551</v>
      </c>
      <c r="B296" s="165" t="s">
        <v>552</v>
      </c>
      <c r="C296" s="198" t="s">
        <v>441</v>
      </c>
      <c r="D296" s="121">
        <v>87.55</v>
      </c>
      <c r="E296" s="122">
        <v>65.900000000000006</v>
      </c>
      <c r="F296" s="123">
        <f>IF(E296="","",ROUND(D296*E296,2))</f>
        <v>5769.55</v>
      </c>
    </row>
    <row r="297" spans="1:7" s="124" customFormat="1" ht="27">
      <c r="A297" s="120" t="s">
        <v>553</v>
      </c>
      <c r="B297" s="165" t="s">
        <v>554</v>
      </c>
      <c r="C297" s="198" t="s">
        <v>441</v>
      </c>
      <c r="D297" s="121">
        <v>33.56</v>
      </c>
      <c r="E297" s="122">
        <v>72.89</v>
      </c>
      <c r="F297" s="123">
        <f>IF(E297="","",ROUND(D297*E297,2))</f>
        <v>2446.19</v>
      </c>
    </row>
    <row r="298" spans="1:7" s="124" customFormat="1" ht="27">
      <c r="A298" s="120" t="s">
        <v>555</v>
      </c>
      <c r="B298" s="165" t="s">
        <v>556</v>
      </c>
      <c r="C298" s="198" t="s">
        <v>441</v>
      </c>
      <c r="D298" s="121">
        <v>4.5999999999999996</v>
      </c>
      <c r="E298" s="122">
        <v>95.67</v>
      </c>
      <c r="F298" s="123">
        <f>IF(E298="","",ROUND(D298*E298,2))</f>
        <v>440.08</v>
      </c>
    </row>
    <row r="299" spans="1:7" s="124" customFormat="1" ht="27">
      <c r="A299" s="120" t="s">
        <v>557</v>
      </c>
      <c r="B299" s="201" t="s">
        <v>528</v>
      </c>
      <c r="C299" s="198" t="s">
        <v>441</v>
      </c>
      <c r="D299" s="121">
        <v>344.21</v>
      </c>
      <c r="E299" s="122">
        <v>120.15</v>
      </c>
      <c r="F299" s="123">
        <f>IF(E299="","",ROUND(D299*E299,2))</f>
        <v>41356.83</v>
      </c>
    </row>
    <row r="300" spans="1:7" s="124" customFormat="1" ht="27">
      <c r="A300" s="120" t="s">
        <v>558</v>
      </c>
      <c r="B300" s="165" t="s">
        <v>559</v>
      </c>
      <c r="C300" s="198" t="s">
        <v>441</v>
      </c>
      <c r="D300" s="121">
        <v>95.65</v>
      </c>
      <c r="E300" s="122">
        <v>126.61</v>
      </c>
      <c r="F300" s="123">
        <f>IF(E300="","",ROUND(D300*E300,2))</f>
        <v>12110.25</v>
      </c>
    </row>
    <row r="301" spans="1:7" s="124" customFormat="1" ht="27">
      <c r="A301" s="120" t="s">
        <v>560</v>
      </c>
      <c r="B301" s="165" t="s">
        <v>561</v>
      </c>
      <c r="C301" s="198" t="s">
        <v>441</v>
      </c>
      <c r="D301" s="121">
        <v>254.59</v>
      </c>
      <c r="E301" s="122">
        <v>278.02</v>
      </c>
      <c r="F301" s="123">
        <f>IF(E301="","",ROUND(D301*E301,2))</f>
        <v>70781.11</v>
      </c>
    </row>
    <row r="302" spans="1:7" s="124" customFormat="1" ht="13.5">
      <c r="A302" s="120" t="s">
        <v>562</v>
      </c>
      <c r="B302" s="201" t="s">
        <v>563</v>
      </c>
      <c r="C302" s="198" t="s">
        <v>10</v>
      </c>
      <c r="D302" s="121">
        <v>2</v>
      </c>
      <c r="E302" s="122">
        <v>31.56</v>
      </c>
      <c r="F302" s="123">
        <f>IF(E302="","",ROUND(D302*E302,2))</f>
        <v>63.12</v>
      </c>
    </row>
    <row r="303" spans="1:7" s="124" customFormat="1" ht="13.5">
      <c r="A303" s="156" t="s">
        <v>564</v>
      </c>
      <c r="B303" s="202" t="s">
        <v>565</v>
      </c>
      <c r="C303" s="198"/>
      <c r="D303" s="121"/>
      <c r="E303" s="122" t="s">
        <v>1203</v>
      </c>
      <c r="F303" s="123" t="str">
        <f>IF(E303="","",ROUND(D303*E303,2))</f>
        <v/>
      </c>
      <c r="G303" s="203"/>
    </row>
    <row r="304" spans="1:7" s="162" customFormat="1" ht="14.25" thickBot="1">
      <c r="A304" s="204" t="s">
        <v>566</v>
      </c>
      <c r="B304" s="205" t="s">
        <v>567</v>
      </c>
      <c r="C304" s="206" t="s">
        <v>10</v>
      </c>
      <c r="D304" s="195">
        <v>6</v>
      </c>
      <c r="E304" s="167">
        <v>9.89</v>
      </c>
      <c r="F304" s="207">
        <f>IF(E304="","",ROUND(D304*E304,2))</f>
        <v>59.34</v>
      </c>
      <c r="G304" s="208"/>
    </row>
    <row r="305" spans="1:7" s="162" customFormat="1" ht="14.25" thickBot="1">
      <c r="A305" s="209"/>
      <c r="B305" s="210" t="s">
        <v>22</v>
      </c>
      <c r="C305" s="211"/>
      <c r="D305" s="212"/>
      <c r="E305" s="169" t="s">
        <v>1203</v>
      </c>
      <c r="F305" s="213">
        <f>SUM(F278:F304)</f>
        <v>215526.85</v>
      </c>
      <c r="G305" s="208"/>
    </row>
    <row r="306" spans="1:7" s="162" customFormat="1" ht="13.5">
      <c r="A306" s="214"/>
      <c r="B306" s="215"/>
      <c r="C306" s="216"/>
      <c r="D306" s="217"/>
      <c r="E306" s="173" t="s">
        <v>1203</v>
      </c>
      <c r="F306" s="218"/>
      <c r="G306" s="208"/>
    </row>
    <row r="307" spans="1:7" s="223" customFormat="1" ht="13.5">
      <c r="A307" s="108">
        <v>11</v>
      </c>
      <c r="B307" s="109" t="s">
        <v>568</v>
      </c>
      <c r="C307" s="219"/>
      <c r="D307" s="220"/>
      <c r="E307" s="221" t="s">
        <v>1203</v>
      </c>
      <c r="F307" s="222"/>
    </row>
    <row r="308" spans="1:7" s="223" customFormat="1" ht="27">
      <c r="A308" s="108" t="s">
        <v>569</v>
      </c>
      <c r="B308" s="109" t="s">
        <v>570</v>
      </c>
      <c r="C308" s="224"/>
      <c r="D308" s="220"/>
      <c r="E308" s="221" t="s">
        <v>1203</v>
      </c>
      <c r="F308" s="225"/>
    </row>
    <row r="309" spans="1:7" s="223" customFormat="1" ht="54">
      <c r="A309" s="226" t="s">
        <v>571</v>
      </c>
      <c r="B309" s="88" t="s">
        <v>572</v>
      </c>
      <c r="C309" s="89" t="s">
        <v>18</v>
      </c>
      <c r="D309" s="227">
        <v>5</v>
      </c>
      <c r="E309" s="228">
        <v>1740.59</v>
      </c>
      <c r="F309" s="91">
        <f>IF(E309="","",ROUND(D309*E309,2))</f>
        <v>8702.9500000000007</v>
      </c>
    </row>
    <row r="310" spans="1:7" s="223" customFormat="1" ht="54">
      <c r="A310" s="226" t="s">
        <v>573</v>
      </c>
      <c r="B310" s="88" t="s">
        <v>574</v>
      </c>
      <c r="C310" s="89" t="s">
        <v>18</v>
      </c>
      <c r="D310" s="227">
        <v>23</v>
      </c>
      <c r="E310" s="228">
        <v>1855.4</v>
      </c>
      <c r="F310" s="91">
        <f>IF(E310="","",ROUND(D310*E310,2))</f>
        <v>42674.2</v>
      </c>
    </row>
    <row r="311" spans="1:7" s="223" customFormat="1" ht="54">
      <c r="A311" s="226" t="s">
        <v>575</v>
      </c>
      <c r="B311" s="88" t="s">
        <v>576</v>
      </c>
      <c r="C311" s="89" t="s">
        <v>18</v>
      </c>
      <c r="D311" s="227">
        <v>3</v>
      </c>
      <c r="E311" s="228">
        <v>1954.88</v>
      </c>
      <c r="F311" s="91">
        <f>IF(E311="","",ROUND(D311*E311,2))</f>
        <v>5864.64</v>
      </c>
    </row>
    <row r="312" spans="1:7" s="223" customFormat="1" ht="54">
      <c r="A312" s="226" t="s">
        <v>577</v>
      </c>
      <c r="B312" s="88" t="s">
        <v>578</v>
      </c>
      <c r="C312" s="89" t="s">
        <v>18</v>
      </c>
      <c r="D312" s="227">
        <v>2</v>
      </c>
      <c r="E312" s="228">
        <v>2061.41</v>
      </c>
      <c r="F312" s="91">
        <f>IF(E312="","",ROUND(D312*E312,2))</f>
        <v>4122.82</v>
      </c>
    </row>
    <row r="313" spans="1:7" s="223" customFormat="1" ht="54">
      <c r="A313" s="226" t="s">
        <v>579</v>
      </c>
      <c r="B313" s="88" t="s">
        <v>580</v>
      </c>
      <c r="C313" s="89" t="s">
        <v>18</v>
      </c>
      <c r="D313" s="227">
        <v>2</v>
      </c>
      <c r="E313" s="228">
        <v>1945.36</v>
      </c>
      <c r="F313" s="91">
        <f>IF(E313="","",ROUND(D313*E313,2))</f>
        <v>3890.72</v>
      </c>
    </row>
    <row r="314" spans="1:7" s="223" customFormat="1" ht="54">
      <c r="A314" s="226" t="s">
        <v>581</v>
      </c>
      <c r="B314" s="88" t="s">
        <v>582</v>
      </c>
      <c r="C314" s="89" t="s">
        <v>18</v>
      </c>
      <c r="D314" s="227">
        <v>2</v>
      </c>
      <c r="E314" s="228">
        <v>2011.67</v>
      </c>
      <c r="F314" s="91">
        <f>IF(E314="","",ROUND(D314*E314,2))</f>
        <v>4023.34</v>
      </c>
    </row>
    <row r="315" spans="1:7" s="223" customFormat="1" ht="67.5">
      <c r="A315" s="226" t="s">
        <v>583</v>
      </c>
      <c r="B315" s="229" t="s">
        <v>584</v>
      </c>
      <c r="C315" s="89" t="s">
        <v>18</v>
      </c>
      <c r="D315" s="227">
        <v>3</v>
      </c>
      <c r="E315" s="228">
        <v>1156.1400000000001</v>
      </c>
      <c r="F315" s="91">
        <f>IF(E315="","",ROUND(D315*E315,2))</f>
        <v>3468.42</v>
      </c>
    </row>
    <row r="316" spans="1:7" s="223" customFormat="1" ht="13.5">
      <c r="A316" s="108" t="s">
        <v>585</v>
      </c>
      <c r="B316" s="109" t="s">
        <v>586</v>
      </c>
      <c r="C316" s="224"/>
      <c r="D316" s="227"/>
      <c r="E316" s="228" t="s">
        <v>1203</v>
      </c>
      <c r="F316" s="91" t="str">
        <f>IF(E316="","",ROUND(D316*E316,2))</f>
        <v/>
      </c>
    </row>
    <row r="317" spans="1:7" s="230" customFormat="1" ht="13.5">
      <c r="A317" s="226" t="s">
        <v>587</v>
      </c>
      <c r="B317" s="88" t="s">
        <v>588</v>
      </c>
      <c r="C317" s="89" t="s">
        <v>18</v>
      </c>
      <c r="D317" s="227">
        <v>162</v>
      </c>
      <c r="E317" s="228">
        <v>8.92</v>
      </c>
      <c r="F317" s="91">
        <f>IF(E317="","",ROUND(D317*E317,2))</f>
        <v>1445.04</v>
      </c>
    </row>
    <row r="318" spans="1:7" s="230" customFormat="1" ht="13.5">
      <c r="A318" s="226" t="s">
        <v>589</v>
      </c>
      <c r="B318" s="88" t="s">
        <v>590</v>
      </c>
      <c r="C318" s="89" t="s">
        <v>18</v>
      </c>
      <c r="D318" s="227">
        <v>1</v>
      </c>
      <c r="E318" s="228">
        <v>14.62</v>
      </c>
      <c r="F318" s="91">
        <f>IF(E318="","",ROUND(D318*E318,2))</f>
        <v>14.62</v>
      </c>
    </row>
    <row r="319" spans="1:7" s="230" customFormat="1" ht="13.5">
      <c r="A319" s="226" t="s">
        <v>591</v>
      </c>
      <c r="B319" s="88" t="s">
        <v>592</v>
      </c>
      <c r="C319" s="89" t="s">
        <v>18</v>
      </c>
      <c r="D319" s="227">
        <v>3</v>
      </c>
      <c r="E319" s="228">
        <v>14.82</v>
      </c>
      <c r="F319" s="91">
        <f>IF(E319="","",ROUND(D319*E319,2))</f>
        <v>44.46</v>
      </c>
    </row>
    <row r="320" spans="1:7" s="230" customFormat="1" ht="13.5">
      <c r="A320" s="226" t="s">
        <v>593</v>
      </c>
      <c r="B320" s="88" t="s">
        <v>594</v>
      </c>
      <c r="C320" s="89" t="s">
        <v>18</v>
      </c>
      <c r="D320" s="227">
        <v>1</v>
      </c>
      <c r="E320" s="228">
        <v>19.559999999999999</v>
      </c>
      <c r="F320" s="91">
        <f>IF(E320="","",ROUND(D320*E320,2))</f>
        <v>19.559999999999999</v>
      </c>
    </row>
    <row r="321" spans="1:6" s="230" customFormat="1" ht="13.5">
      <c r="A321" s="226" t="s">
        <v>595</v>
      </c>
      <c r="B321" s="88" t="s">
        <v>596</v>
      </c>
      <c r="C321" s="89" t="s">
        <v>18</v>
      </c>
      <c r="D321" s="227">
        <v>7</v>
      </c>
      <c r="E321" s="228">
        <v>21.79</v>
      </c>
      <c r="F321" s="91">
        <f>IF(E321="","",ROUND(D321*E321,2))</f>
        <v>152.53</v>
      </c>
    </row>
    <row r="322" spans="1:6" s="230" customFormat="1" ht="13.5">
      <c r="A322" s="226" t="s">
        <v>597</v>
      </c>
      <c r="B322" s="88" t="s">
        <v>598</v>
      </c>
      <c r="C322" s="89" t="s">
        <v>18</v>
      </c>
      <c r="D322" s="227">
        <v>1</v>
      </c>
      <c r="E322" s="228">
        <v>20.63</v>
      </c>
      <c r="F322" s="91">
        <f>IF(E322="","",ROUND(D322*E322,2))</f>
        <v>20.63</v>
      </c>
    </row>
    <row r="323" spans="1:6" s="230" customFormat="1" ht="13.5">
      <c r="A323" s="226" t="s">
        <v>599</v>
      </c>
      <c r="B323" s="88" t="s">
        <v>600</v>
      </c>
      <c r="C323" s="89" t="s">
        <v>18</v>
      </c>
      <c r="D323" s="227">
        <v>2</v>
      </c>
      <c r="E323" s="228">
        <v>22.36</v>
      </c>
      <c r="F323" s="91">
        <f>IF(E323="","",ROUND(D323*E323,2))</f>
        <v>44.72</v>
      </c>
    </row>
    <row r="324" spans="1:6" s="230" customFormat="1" ht="13.5">
      <c r="A324" s="108" t="s">
        <v>601</v>
      </c>
      <c r="B324" s="109" t="s">
        <v>602</v>
      </c>
      <c r="C324" s="224"/>
      <c r="D324" s="227"/>
      <c r="E324" s="228" t="s">
        <v>1203</v>
      </c>
      <c r="F324" s="91" t="str">
        <f>IF(E324="","",ROUND(D324*E324,2))</f>
        <v/>
      </c>
    </row>
    <row r="325" spans="1:6" s="231" customFormat="1" ht="27">
      <c r="A325" s="226" t="s">
        <v>603</v>
      </c>
      <c r="B325" s="75" t="s">
        <v>604</v>
      </c>
      <c r="C325" s="89" t="s">
        <v>18</v>
      </c>
      <c r="D325" s="227">
        <v>267</v>
      </c>
      <c r="E325" s="228">
        <v>15.95</v>
      </c>
      <c r="F325" s="91">
        <f>IF(E325="","",ROUND(D325*E325,2))</f>
        <v>4258.6499999999996</v>
      </c>
    </row>
    <row r="326" spans="1:6" s="231" customFormat="1" ht="40.5">
      <c r="A326" s="226" t="s">
        <v>605</v>
      </c>
      <c r="B326" s="229" t="s">
        <v>606</v>
      </c>
      <c r="C326" s="89" t="s">
        <v>18</v>
      </c>
      <c r="D326" s="227">
        <v>152</v>
      </c>
      <c r="E326" s="228">
        <v>14.52</v>
      </c>
      <c r="F326" s="91">
        <f>IF(E326="","",ROUND(D326*E326,2))</f>
        <v>2207.04</v>
      </c>
    </row>
    <row r="327" spans="1:6" s="231" customFormat="1" ht="13.5">
      <c r="A327" s="226" t="s">
        <v>607</v>
      </c>
      <c r="B327" s="88" t="s">
        <v>608</v>
      </c>
      <c r="C327" s="89" t="s">
        <v>609</v>
      </c>
      <c r="D327" s="227">
        <v>413</v>
      </c>
      <c r="E327" s="228">
        <v>13.21</v>
      </c>
      <c r="F327" s="91">
        <f>IF(E327="","",ROUND(D327*E327,2))</f>
        <v>5455.73</v>
      </c>
    </row>
    <row r="328" spans="1:6" s="231" customFormat="1" ht="13.5">
      <c r="A328" s="108" t="s">
        <v>610</v>
      </c>
      <c r="B328" s="109" t="s">
        <v>611</v>
      </c>
      <c r="C328" s="224"/>
      <c r="D328" s="227"/>
      <c r="E328" s="228" t="s">
        <v>1203</v>
      </c>
      <c r="F328" s="91" t="str">
        <f>IF(E328="","",ROUND(D328*E328,2))</f>
        <v/>
      </c>
    </row>
    <row r="329" spans="1:6" s="231" customFormat="1" ht="27">
      <c r="A329" s="226" t="s">
        <v>612</v>
      </c>
      <c r="B329" s="75" t="s">
        <v>613</v>
      </c>
      <c r="C329" s="89" t="s">
        <v>18</v>
      </c>
      <c r="D329" s="227">
        <v>47</v>
      </c>
      <c r="E329" s="228">
        <v>12</v>
      </c>
      <c r="F329" s="91">
        <f>IF(E329="","",ROUND(D329*E329,2))</f>
        <v>564</v>
      </c>
    </row>
    <row r="330" spans="1:6" s="231" customFormat="1" ht="27">
      <c r="A330" s="226" t="s">
        <v>614</v>
      </c>
      <c r="B330" s="75" t="s">
        <v>615</v>
      </c>
      <c r="C330" s="89" t="s">
        <v>18</v>
      </c>
      <c r="D330" s="227">
        <v>22</v>
      </c>
      <c r="E330" s="228">
        <v>20.41</v>
      </c>
      <c r="F330" s="91">
        <f>IF(E330="","",ROUND(D330*E330,2))</f>
        <v>449.02</v>
      </c>
    </row>
    <row r="331" spans="1:6" s="231" customFormat="1" ht="27">
      <c r="A331" s="226" t="s">
        <v>616</v>
      </c>
      <c r="B331" s="75" t="s">
        <v>617</v>
      </c>
      <c r="C331" s="89" t="s">
        <v>18</v>
      </c>
      <c r="D331" s="227">
        <v>4</v>
      </c>
      <c r="E331" s="228">
        <v>27.21</v>
      </c>
      <c r="F331" s="91">
        <f>IF(E331="","",ROUND(D331*E331,2))</f>
        <v>108.84</v>
      </c>
    </row>
    <row r="332" spans="1:6" s="231" customFormat="1" ht="27">
      <c r="A332" s="226" t="s">
        <v>618</v>
      </c>
      <c r="B332" s="75" t="s">
        <v>619</v>
      </c>
      <c r="C332" s="89" t="s">
        <v>18</v>
      </c>
      <c r="D332" s="227">
        <v>10</v>
      </c>
      <c r="E332" s="228">
        <v>14.46</v>
      </c>
      <c r="F332" s="91">
        <f>IF(E332="","",ROUND(D332*E332,2))</f>
        <v>144.6</v>
      </c>
    </row>
    <row r="333" spans="1:6" s="231" customFormat="1" ht="13.5">
      <c r="A333" s="108" t="s">
        <v>620</v>
      </c>
      <c r="B333" s="109" t="s">
        <v>621</v>
      </c>
      <c r="C333" s="224"/>
      <c r="D333" s="227"/>
      <c r="E333" s="228" t="s">
        <v>1203</v>
      </c>
      <c r="F333" s="91" t="str">
        <f>IF(E333="","",ROUND(D333*E333,2))</f>
        <v/>
      </c>
    </row>
    <row r="334" spans="1:6" s="230" customFormat="1" ht="40.5">
      <c r="A334" s="226" t="s">
        <v>622</v>
      </c>
      <c r="B334" s="88" t="s">
        <v>623</v>
      </c>
      <c r="C334" s="89" t="s">
        <v>18</v>
      </c>
      <c r="D334" s="227">
        <v>20</v>
      </c>
      <c r="E334" s="228">
        <v>188.71</v>
      </c>
      <c r="F334" s="91">
        <f>IF(E334="","",ROUND(D334*E334,2))</f>
        <v>3774.2</v>
      </c>
    </row>
    <row r="335" spans="1:6" s="231" customFormat="1" ht="40.5">
      <c r="A335" s="226" t="s">
        <v>624</v>
      </c>
      <c r="B335" s="88" t="s">
        <v>625</v>
      </c>
      <c r="C335" s="89" t="s">
        <v>18</v>
      </c>
      <c r="D335" s="227">
        <v>369</v>
      </c>
      <c r="E335" s="228">
        <v>235.9</v>
      </c>
      <c r="F335" s="91">
        <f>IF(E335="","",ROUND(D335*E335,2))</f>
        <v>87047.1</v>
      </c>
    </row>
    <row r="336" spans="1:6" s="231" customFormat="1" ht="54">
      <c r="A336" s="226" t="s">
        <v>626</v>
      </c>
      <c r="B336" s="88" t="s">
        <v>627</v>
      </c>
      <c r="C336" s="89" t="s">
        <v>18</v>
      </c>
      <c r="D336" s="227">
        <v>37</v>
      </c>
      <c r="E336" s="228">
        <v>130.9</v>
      </c>
      <c r="F336" s="91">
        <f>IF(E336="","",ROUND(D336*E336,2))</f>
        <v>4843.3</v>
      </c>
    </row>
    <row r="337" spans="1:6" s="230" customFormat="1" ht="13.5">
      <c r="A337" s="108" t="s">
        <v>628</v>
      </c>
      <c r="B337" s="109" t="s">
        <v>629</v>
      </c>
      <c r="C337" s="89"/>
      <c r="D337" s="227"/>
      <c r="E337" s="228" t="s">
        <v>1203</v>
      </c>
      <c r="F337" s="91" t="str">
        <f>IF(E337="","",ROUND(D337*E337,2))</f>
        <v/>
      </c>
    </row>
    <row r="338" spans="1:6" s="230" customFormat="1" ht="27">
      <c r="A338" s="226" t="s">
        <v>630</v>
      </c>
      <c r="B338" s="88" t="s">
        <v>631</v>
      </c>
      <c r="C338" s="89" t="s">
        <v>81</v>
      </c>
      <c r="D338" s="227">
        <v>75</v>
      </c>
      <c r="E338" s="228">
        <v>46.38</v>
      </c>
      <c r="F338" s="91">
        <f>IF(E338="","",ROUND(D338*E338,2))</f>
        <v>3478.5</v>
      </c>
    </row>
    <row r="339" spans="1:6" s="230" customFormat="1" ht="27">
      <c r="A339" s="226" t="s">
        <v>632</v>
      </c>
      <c r="B339" s="88" t="s">
        <v>633</v>
      </c>
      <c r="C339" s="89" t="s">
        <v>81</v>
      </c>
      <c r="D339" s="227">
        <v>75</v>
      </c>
      <c r="E339" s="228">
        <v>16.82</v>
      </c>
      <c r="F339" s="91">
        <f>IF(E339="","",ROUND(D339*E339,2))</f>
        <v>1261.5</v>
      </c>
    </row>
    <row r="340" spans="1:6" s="230" customFormat="1" ht="27">
      <c r="A340" s="226" t="s">
        <v>634</v>
      </c>
      <c r="B340" s="88" t="s">
        <v>635</v>
      </c>
      <c r="C340" s="89" t="s">
        <v>636</v>
      </c>
      <c r="D340" s="227">
        <v>2</v>
      </c>
      <c r="E340" s="228">
        <v>48.46</v>
      </c>
      <c r="F340" s="91">
        <f>IF(E340="","",ROUND(D340*E340,2))</f>
        <v>96.92</v>
      </c>
    </row>
    <row r="341" spans="1:6" s="230" customFormat="1" ht="27">
      <c r="A341" s="226" t="s">
        <v>637</v>
      </c>
      <c r="B341" s="88" t="s">
        <v>638</v>
      </c>
      <c r="C341" s="89" t="s">
        <v>636</v>
      </c>
      <c r="D341" s="227">
        <v>2</v>
      </c>
      <c r="E341" s="228">
        <v>48.31</v>
      </c>
      <c r="F341" s="91">
        <f>IF(E341="","",ROUND(D341*E341,2))</f>
        <v>96.62</v>
      </c>
    </row>
    <row r="342" spans="1:6" s="230" customFormat="1" ht="27">
      <c r="A342" s="226" t="s">
        <v>639</v>
      </c>
      <c r="B342" s="88" t="s">
        <v>640</v>
      </c>
      <c r="C342" s="89" t="s">
        <v>636</v>
      </c>
      <c r="D342" s="227">
        <v>1</v>
      </c>
      <c r="E342" s="228">
        <v>68.94</v>
      </c>
      <c r="F342" s="91">
        <f>IF(E342="","",ROUND(D342*E342,2))</f>
        <v>68.94</v>
      </c>
    </row>
    <row r="343" spans="1:6" s="230" customFormat="1" ht="27">
      <c r="A343" s="226" t="s">
        <v>641</v>
      </c>
      <c r="B343" s="88" t="s">
        <v>642</v>
      </c>
      <c r="C343" s="89" t="s">
        <v>636</v>
      </c>
      <c r="D343" s="227">
        <v>2</v>
      </c>
      <c r="E343" s="228">
        <v>38.01</v>
      </c>
      <c r="F343" s="91">
        <f>IF(E343="","",ROUND(D343*E343,2))</f>
        <v>76.02</v>
      </c>
    </row>
    <row r="344" spans="1:6" s="230" customFormat="1" ht="27">
      <c r="A344" s="226" t="s">
        <v>643</v>
      </c>
      <c r="B344" s="88" t="s">
        <v>644</v>
      </c>
      <c r="C344" s="89" t="s">
        <v>636</v>
      </c>
      <c r="D344" s="227">
        <v>1</v>
      </c>
      <c r="E344" s="228">
        <v>74.099999999999994</v>
      </c>
      <c r="F344" s="91">
        <f>IF(E344="","",ROUND(D344*E344,2))</f>
        <v>74.099999999999994</v>
      </c>
    </row>
    <row r="345" spans="1:6" s="230" customFormat="1" ht="27">
      <c r="A345" s="226" t="s">
        <v>645</v>
      </c>
      <c r="B345" s="88" t="s">
        <v>646</v>
      </c>
      <c r="C345" s="89" t="s">
        <v>636</v>
      </c>
      <c r="D345" s="227">
        <v>1</v>
      </c>
      <c r="E345" s="228">
        <v>40.81</v>
      </c>
      <c r="F345" s="91">
        <f>IF(E345="","",ROUND(D345*E345,2))</f>
        <v>40.81</v>
      </c>
    </row>
    <row r="346" spans="1:6" s="230" customFormat="1" ht="27">
      <c r="A346" s="226" t="s">
        <v>647</v>
      </c>
      <c r="B346" s="88" t="s">
        <v>648</v>
      </c>
      <c r="C346" s="89" t="s">
        <v>636</v>
      </c>
      <c r="D346" s="227">
        <v>1</v>
      </c>
      <c r="E346" s="228">
        <v>59.08</v>
      </c>
      <c r="F346" s="91">
        <f>IF(E346="","",ROUND(D346*E346,2))</f>
        <v>59.08</v>
      </c>
    </row>
    <row r="347" spans="1:6" s="230" customFormat="1" ht="13.5">
      <c r="A347" s="226" t="s">
        <v>649</v>
      </c>
      <c r="B347" s="88" t="s">
        <v>650</v>
      </c>
      <c r="C347" s="89" t="s">
        <v>10</v>
      </c>
      <c r="D347" s="227">
        <v>127</v>
      </c>
      <c r="E347" s="228">
        <v>1.1100000000000001</v>
      </c>
      <c r="F347" s="91">
        <f>IF(E347="","",ROUND(D347*E347,2))</f>
        <v>140.97</v>
      </c>
    </row>
    <row r="348" spans="1:6" s="230" customFormat="1" ht="27">
      <c r="A348" s="226" t="s">
        <v>651</v>
      </c>
      <c r="B348" s="88" t="s">
        <v>652</v>
      </c>
      <c r="C348" s="89" t="s">
        <v>10</v>
      </c>
      <c r="D348" s="227">
        <v>127</v>
      </c>
      <c r="E348" s="228">
        <v>3.1</v>
      </c>
      <c r="F348" s="91">
        <f>IF(E348="","",ROUND(D348*E348,2))</f>
        <v>393.7</v>
      </c>
    </row>
    <row r="349" spans="1:6" s="230" customFormat="1" ht="13.5">
      <c r="A349" s="226" t="s">
        <v>653</v>
      </c>
      <c r="B349" s="88" t="s">
        <v>654</v>
      </c>
      <c r="C349" s="89" t="s">
        <v>10</v>
      </c>
      <c r="D349" s="227">
        <v>127</v>
      </c>
      <c r="E349" s="228">
        <v>1.04</v>
      </c>
      <c r="F349" s="91">
        <f>IF(E349="","",ROUND(D349*E349,2))</f>
        <v>132.08000000000001</v>
      </c>
    </row>
    <row r="350" spans="1:6" s="230" customFormat="1" ht="27">
      <c r="A350" s="226" t="s">
        <v>655</v>
      </c>
      <c r="B350" s="88" t="s">
        <v>656</v>
      </c>
      <c r="C350" s="89" t="s">
        <v>81</v>
      </c>
      <c r="D350" s="227">
        <v>4</v>
      </c>
      <c r="E350" s="228">
        <v>62.59</v>
      </c>
      <c r="F350" s="91">
        <f>IF(E350="","",ROUND(D350*E350,2))</f>
        <v>250.36</v>
      </c>
    </row>
    <row r="351" spans="1:6" s="230" customFormat="1" ht="27">
      <c r="A351" s="226" t="s">
        <v>657</v>
      </c>
      <c r="B351" s="88" t="s">
        <v>658</v>
      </c>
      <c r="C351" s="89" t="s">
        <v>81</v>
      </c>
      <c r="D351" s="227">
        <v>4</v>
      </c>
      <c r="E351" s="228">
        <v>24.24</v>
      </c>
      <c r="F351" s="91">
        <f>IF(E351="","",ROUND(D351*E351,2))</f>
        <v>96.96</v>
      </c>
    </row>
    <row r="352" spans="1:6" s="230" customFormat="1" ht="27">
      <c r="A352" s="226" t="s">
        <v>659</v>
      </c>
      <c r="B352" s="88" t="s">
        <v>660</v>
      </c>
      <c r="C352" s="89" t="s">
        <v>81</v>
      </c>
      <c r="D352" s="227">
        <v>48</v>
      </c>
      <c r="E352" s="228">
        <v>108.52</v>
      </c>
      <c r="F352" s="91">
        <f>IF(E352="","",ROUND(D352*E352,2))</f>
        <v>5208.96</v>
      </c>
    </row>
    <row r="353" spans="1:6" s="230" customFormat="1" ht="27">
      <c r="A353" s="226" t="s">
        <v>661</v>
      </c>
      <c r="B353" s="88" t="s">
        <v>662</v>
      </c>
      <c r="C353" s="89" t="s">
        <v>81</v>
      </c>
      <c r="D353" s="227">
        <v>48</v>
      </c>
      <c r="E353" s="228">
        <v>37.08</v>
      </c>
      <c r="F353" s="91">
        <f>IF(E353="","",ROUND(D353*E353,2))</f>
        <v>1779.84</v>
      </c>
    </row>
    <row r="354" spans="1:6" s="230" customFormat="1" ht="27">
      <c r="A354" s="226" t="s">
        <v>663</v>
      </c>
      <c r="B354" s="88" t="s">
        <v>664</v>
      </c>
      <c r="C354" s="89" t="s">
        <v>10</v>
      </c>
      <c r="D354" s="227">
        <v>1</v>
      </c>
      <c r="E354" s="228">
        <v>26.6</v>
      </c>
      <c r="F354" s="91">
        <f>IF(E354="","",ROUND(D354*E354,2))</f>
        <v>26.6</v>
      </c>
    </row>
    <row r="355" spans="1:6" s="230" customFormat="1" ht="27">
      <c r="A355" s="226" t="s">
        <v>665</v>
      </c>
      <c r="B355" s="88" t="s">
        <v>666</v>
      </c>
      <c r="C355" s="89" t="s">
        <v>10</v>
      </c>
      <c r="D355" s="227">
        <v>3</v>
      </c>
      <c r="E355" s="228">
        <v>16.350000000000001</v>
      </c>
      <c r="F355" s="91">
        <f>IF(E355="","",ROUND(D355*E355,2))</f>
        <v>49.05</v>
      </c>
    </row>
    <row r="356" spans="1:6" s="230" customFormat="1" ht="27">
      <c r="A356" s="226" t="s">
        <v>667</v>
      </c>
      <c r="B356" s="88" t="s">
        <v>668</v>
      </c>
      <c r="C356" s="89" t="s">
        <v>636</v>
      </c>
      <c r="D356" s="227">
        <v>1</v>
      </c>
      <c r="E356" s="228">
        <v>57.14</v>
      </c>
      <c r="F356" s="91">
        <f>IF(E356="","",ROUND(D356*E356,2))</f>
        <v>57.14</v>
      </c>
    </row>
    <row r="357" spans="1:6" s="230" customFormat="1" ht="27">
      <c r="A357" s="226" t="s">
        <v>669</v>
      </c>
      <c r="B357" s="88" t="s">
        <v>670</v>
      </c>
      <c r="C357" s="89" t="s">
        <v>81</v>
      </c>
      <c r="D357" s="227">
        <v>228.6</v>
      </c>
      <c r="E357" s="228">
        <v>42.19</v>
      </c>
      <c r="F357" s="91">
        <f>IF(E357="","",ROUND(D357*E357,2))</f>
        <v>9644.6299999999992</v>
      </c>
    </row>
    <row r="358" spans="1:6" s="230" customFormat="1" ht="27">
      <c r="A358" s="226" t="s">
        <v>671</v>
      </c>
      <c r="B358" s="88" t="s">
        <v>672</v>
      </c>
      <c r="C358" s="89" t="s">
        <v>81</v>
      </c>
      <c r="D358" s="227">
        <v>228.6</v>
      </c>
      <c r="E358" s="228">
        <v>18.190000000000001</v>
      </c>
      <c r="F358" s="91">
        <f>IF(E358="","",ROUND(D358*E358,2))</f>
        <v>4158.2299999999996</v>
      </c>
    </row>
    <row r="359" spans="1:6" s="230" customFormat="1" ht="27">
      <c r="A359" s="226" t="s">
        <v>673</v>
      </c>
      <c r="B359" s="88" t="s">
        <v>674</v>
      </c>
      <c r="C359" s="89" t="s">
        <v>636</v>
      </c>
      <c r="D359" s="227">
        <v>1</v>
      </c>
      <c r="E359" s="228">
        <v>46.62</v>
      </c>
      <c r="F359" s="91">
        <f>IF(E359="","",ROUND(D359*E359,2))</f>
        <v>46.62</v>
      </c>
    </row>
    <row r="360" spans="1:6" s="230" customFormat="1" ht="27">
      <c r="A360" s="226" t="s">
        <v>675</v>
      </c>
      <c r="B360" s="88" t="s">
        <v>676</v>
      </c>
      <c r="C360" s="89" t="s">
        <v>636</v>
      </c>
      <c r="D360" s="227">
        <v>5</v>
      </c>
      <c r="E360" s="228">
        <v>12.75</v>
      </c>
      <c r="F360" s="91">
        <f>IF(E360="","",ROUND(D360*E360,2))</f>
        <v>63.75</v>
      </c>
    </row>
    <row r="361" spans="1:6" s="230" customFormat="1" ht="27">
      <c r="A361" s="226" t="s">
        <v>677</v>
      </c>
      <c r="B361" s="88" t="s">
        <v>678</v>
      </c>
      <c r="C361" s="89" t="s">
        <v>636</v>
      </c>
      <c r="D361" s="227">
        <v>4</v>
      </c>
      <c r="E361" s="228">
        <v>22.81</v>
      </c>
      <c r="F361" s="91">
        <f>IF(E361="","",ROUND(D361*E361,2))</f>
        <v>91.24</v>
      </c>
    </row>
    <row r="362" spans="1:6" s="230" customFormat="1" ht="27">
      <c r="A362" s="226" t="s">
        <v>679</v>
      </c>
      <c r="B362" s="88" t="s">
        <v>680</v>
      </c>
      <c r="C362" s="89" t="s">
        <v>636</v>
      </c>
      <c r="D362" s="227">
        <v>1</v>
      </c>
      <c r="E362" s="228">
        <v>34</v>
      </c>
      <c r="F362" s="91">
        <f>IF(E362="","",ROUND(D362*E362,2))</f>
        <v>34</v>
      </c>
    </row>
    <row r="363" spans="1:6" s="230" customFormat="1" ht="27">
      <c r="A363" s="226" t="s">
        <v>681</v>
      </c>
      <c r="B363" s="88" t="s">
        <v>682</v>
      </c>
      <c r="C363" s="89" t="s">
        <v>636</v>
      </c>
      <c r="D363" s="227">
        <v>5</v>
      </c>
      <c r="E363" s="228">
        <v>8.34</v>
      </c>
      <c r="F363" s="91">
        <f>IF(E363="","",ROUND(D363*E363,2))</f>
        <v>41.7</v>
      </c>
    </row>
    <row r="364" spans="1:6" s="230" customFormat="1" ht="27">
      <c r="A364" s="226" t="s">
        <v>683</v>
      </c>
      <c r="B364" s="88" t="s">
        <v>684</v>
      </c>
      <c r="C364" s="89" t="s">
        <v>81</v>
      </c>
      <c r="D364" s="227">
        <v>1245.5</v>
      </c>
      <c r="E364" s="228">
        <v>13.23</v>
      </c>
      <c r="F364" s="91">
        <f>IF(E364="","",ROUND(D364*E364,2))</f>
        <v>16477.97</v>
      </c>
    </row>
    <row r="365" spans="1:6" s="230" customFormat="1" ht="13.5">
      <c r="A365" s="226" t="s">
        <v>685</v>
      </c>
      <c r="B365" s="88" t="s">
        <v>686</v>
      </c>
      <c r="C365" s="89" t="s">
        <v>636</v>
      </c>
      <c r="D365" s="227">
        <v>834</v>
      </c>
      <c r="E365" s="228">
        <v>1.79</v>
      </c>
      <c r="F365" s="91">
        <f>IF(E365="","",ROUND(D365*E365,2))</f>
        <v>1492.86</v>
      </c>
    </row>
    <row r="366" spans="1:6" s="230" customFormat="1" ht="13.5">
      <c r="A366" s="226" t="s">
        <v>687</v>
      </c>
      <c r="B366" s="88" t="s">
        <v>688</v>
      </c>
      <c r="C366" s="89" t="s">
        <v>636</v>
      </c>
      <c r="D366" s="227">
        <v>1641</v>
      </c>
      <c r="E366" s="228">
        <v>1.38</v>
      </c>
      <c r="F366" s="91">
        <f>IF(E366="","",ROUND(D366*E366,2))</f>
        <v>2264.58</v>
      </c>
    </row>
    <row r="367" spans="1:6" s="230" customFormat="1" ht="13.5">
      <c r="A367" s="226" t="s">
        <v>689</v>
      </c>
      <c r="B367" s="88" t="s">
        <v>690</v>
      </c>
      <c r="C367" s="89" t="s">
        <v>636</v>
      </c>
      <c r="D367" s="227">
        <v>833</v>
      </c>
      <c r="E367" s="228">
        <v>7.2</v>
      </c>
      <c r="F367" s="91">
        <f>IF(E367="","",ROUND(D367*E367,2))</f>
        <v>5997.6</v>
      </c>
    </row>
    <row r="368" spans="1:6" s="230" customFormat="1" ht="13.5">
      <c r="A368" s="226" t="s">
        <v>691</v>
      </c>
      <c r="B368" s="88" t="s">
        <v>692</v>
      </c>
      <c r="C368" s="89" t="s">
        <v>636</v>
      </c>
      <c r="D368" s="227">
        <v>244</v>
      </c>
      <c r="E368" s="228">
        <v>12.36</v>
      </c>
      <c r="F368" s="91">
        <f>IF(E368="","",ROUND(D368*E368,2))</f>
        <v>3015.84</v>
      </c>
    </row>
    <row r="369" spans="1:6" s="230" customFormat="1" ht="13.5">
      <c r="A369" s="226" t="s">
        <v>693</v>
      </c>
      <c r="B369" s="88" t="s">
        <v>694</v>
      </c>
      <c r="C369" s="89" t="s">
        <v>636</v>
      </c>
      <c r="D369" s="227">
        <v>828</v>
      </c>
      <c r="E369" s="228">
        <v>4.18</v>
      </c>
      <c r="F369" s="91">
        <f>IF(E369="","",ROUND(D369*E369,2))</f>
        <v>3461.04</v>
      </c>
    </row>
    <row r="370" spans="1:6" s="230" customFormat="1" ht="13.5">
      <c r="A370" s="226" t="s">
        <v>695</v>
      </c>
      <c r="B370" s="88" t="s">
        <v>696</v>
      </c>
      <c r="C370" s="89" t="s">
        <v>636</v>
      </c>
      <c r="D370" s="227">
        <v>758</v>
      </c>
      <c r="E370" s="228">
        <v>1.41</v>
      </c>
      <c r="F370" s="91">
        <f>IF(E370="","",ROUND(D370*E370,2))</f>
        <v>1068.78</v>
      </c>
    </row>
    <row r="371" spans="1:6" s="230" customFormat="1" ht="13.5">
      <c r="A371" s="226" t="s">
        <v>697</v>
      </c>
      <c r="B371" s="88" t="s">
        <v>698</v>
      </c>
      <c r="C371" s="89" t="s">
        <v>636</v>
      </c>
      <c r="D371" s="227">
        <v>289</v>
      </c>
      <c r="E371" s="228">
        <v>10</v>
      </c>
      <c r="F371" s="91">
        <f>IF(E371="","",ROUND(D371*E371,2))</f>
        <v>2890</v>
      </c>
    </row>
    <row r="372" spans="1:6" s="230" customFormat="1" ht="13.5">
      <c r="A372" s="226" t="s">
        <v>699</v>
      </c>
      <c r="B372" s="88" t="s">
        <v>700</v>
      </c>
      <c r="C372" s="89" t="s">
        <v>636</v>
      </c>
      <c r="D372" s="227">
        <v>468</v>
      </c>
      <c r="E372" s="228">
        <v>4.95</v>
      </c>
      <c r="F372" s="91">
        <f>IF(E372="","",ROUND(D372*E372,2))</f>
        <v>2316.6</v>
      </c>
    </row>
    <row r="373" spans="1:6" s="230" customFormat="1" ht="13.5">
      <c r="A373" s="226" t="s">
        <v>701</v>
      </c>
      <c r="B373" s="88" t="s">
        <v>702</v>
      </c>
      <c r="C373" s="89" t="s">
        <v>636</v>
      </c>
      <c r="D373" s="227">
        <v>412</v>
      </c>
      <c r="E373" s="228">
        <v>6.11</v>
      </c>
      <c r="F373" s="91">
        <f>IF(E373="","",ROUND(D373*E373,2))</f>
        <v>2517.3200000000002</v>
      </c>
    </row>
    <row r="374" spans="1:6" s="230" customFormat="1" ht="13.5">
      <c r="A374" s="226" t="s">
        <v>703</v>
      </c>
      <c r="B374" s="88" t="s">
        <v>704</v>
      </c>
      <c r="C374" s="89" t="s">
        <v>636</v>
      </c>
      <c r="D374" s="227">
        <v>288</v>
      </c>
      <c r="E374" s="228">
        <v>13.43</v>
      </c>
      <c r="F374" s="91">
        <f>IF(E374="","",ROUND(D374*E374,2))</f>
        <v>3867.84</v>
      </c>
    </row>
    <row r="375" spans="1:6" s="230" customFormat="1" ht="13.5">
      <c r="A375" s="226" t="s">
        <v>705</v>
      </c>
      <c r="B375" s="88" t="s">
        <v>706</v>
      </c>
      <c r="C375" s="89" t="s">
        <v>81</v>
      </c>
      <c r="D375" s="227">
        <v>453.65</v>
      </c>
      <c r="E375" s="228">
        <v>22.05</v>
      </c>
      <c r="F375" s="91">
        <f>IF(E375="","",ROUND(D375*E375,2))</f>
        <v>10002.98</v>
      </c>
    </row>
    <row r="376" spans="1:6" s="230" customFormat="1" ht="13.5">
      <c r="A376" s="226" t="s">
        <v>707</v>
      </c>
      <c r="B376" s="88" t="s">
        <v>708</v>
      </c>
      <c r="C376" s="89" t="s">
        <v>81</v>
      </c>
      <c r="D376" s="227">
        <v>54</v>
      </c>
      <c r="E376" s="228">
        <v>30.18</v>
      </c>
      <c r="F376" s="91">
        <f>IF(E376="","",ROUND(D376*E376,2))</f>
        <v>1629.72</v>
      </c>
    </row>
    <row r="377" spans="1:6" s="230" customFormat="1" ht="13.5">
      <c r="A377" s="226" t="s">
        <v>709</v>
      </c>
      <c r="B377" s="88" t="s">
        <v>710</v>
      </c>
      <c r="C377" s="89" t="s">
        <v>636</v>
      </c>
      <c r="D377" s="227">
        <v>6</v>
      </c>
      <c r="E377" s="228">
        <v>5.35</v>
      </c>
      <c r="F377" s="91">
        <f>IF(E377="","",ROUND(D377*E377,2))</f>
        <v>32.1</v>
      </c>
    </row>
    <row r="378" spans="1:6" s="230" customFormat="1" ht="13.5">
      <c r="A378" s="226" t="s">
        <v>711</v>
      </c>
      <c r="B378" s="88" t="s">
        <v>712</v>
      </c>
      <c r="C378" s="89" t="s">
        <v>636</v>
      </c>
      <c r="D378" s="227">
        <v>2</v>
      </c>
      <c r="E378" s="228">
        <v>41.2</v>
      </c>
      <c r="F378" s="91">
        <f>IF(E378="","",ROUND(D378*E378,2))</f>
        <v>82.4</v>
      </c>
    </row>
    <row r="379" spans="1:6" s="230" customFormat="1" ht="13.5">
      <c r="A379" s="226" t="s">
        <v>713</v>
      </c>
      <c r="B379" s="88" t="s">
        <v>714</v>
      </c>
      <c r="C379" s="89" t="s">
        <v>636</v>
      </c>
      <c r="D379" s="227">
        <v>2589</v>
      </c>
      <c r="E379" s="228">
        <v>1.32</v>
      </c>
      <c r="F379" s="91">
        <f>IF(E379="","",ROUND(D379*E379,2))</f>
        <v>3417.48</v>
      </c>
    </row>
    <row r="380" spans="1:6" s="230" customFormat="1" ht="13.5">
      <c r="A380" s="226" t="s">
        <v>715</v>
      </c>
      <c r="B380" s="88" t="s">
        <v>716</v>
      </c>
      <c r="C380" s="89" t="s">
        <v>636</v>
      </c>
      <c r="D380" s="227">
        <v>2589</v>
      </c>
      <c r="E380" s="228">
        <v>1.07</v>
      </c>
      <c r="F380" s="91">
        <f>IF(E380="","",ROUND(D380*E380,2))</f>
        <v>2770.23</v>
      </c>
    </row>
    <row r="381" spans="1:6" s="230" customFormat="1" ht="13.5">
      <c r="A381" s="226" t="s">
        <v>717</v>
      </c>
      <c r="B381" s="88" t="s">
        <v>718</v>
      </c>
      <c r="C381" s="89" t="s">
        <v>636</v>
      </c>
      <c r="D381" s="227">
        <v>89</v>
      </c>
      <c r="E381" s="228">
        <v>8.2200000000000006</v>
      </c>
      <c r="F381" s="91">
        <f>IF(E381="","",ROUND(D381*E381,2))</f>
        <v>731.58</v>
      </c>
    </row>
    <row r="382" spans="1:6" s="230" customFormat="1" ht="13.5">
      <c r="A382" s="226" t="s">
        <v>719</v>
      </c>
      <c r="B382" s="88" t="s">
        <v>720</v>
      </c>
      <c r="C382" s="89" t="s">
        <v>636</v>
      </c>
      <c r="D382" s="227">
        <v>37</v>
      </c>
      <c r="E382" s="228">
        <v>32.119999999999997</v>
      </c>
      <c r="F382" s="91">
        <f>IF(E382="","",ROUND(D382*E382,2))</f>
        <v>1188.44</v>
      </c>
    </row>
    <row r="383" spans="1:6" s="230" customFormat="1" ht="13.5">
      <c r="A383" s="108" t="s">
        <v>721</v>
      </c>
      <c r="B383" s="109" t="s">
        <v>722</v>
      </c>
      <c r="C383" s="224"/>
      <c r="D383" s="227"/>
      <c r="E383" s="228" t="s">
        <v>1203</v>
      </c>
      <c r="F383" s="91" t="str">
        <f>IF(E383="","",ROUND(D383*E383,2))</f>
        <v/>
      </c>
    </row>
    <row r="384" spans="1:6" s="230" customFormat="1" ht="13.5">
      <c r="A384" s="226" t="s">
        <v>723</v>
      </c>
      <c r="B384" s="88" t="s">
        <v>724</v>
      </c>
      <c r="C384" s="89" t="s">
        <v>81</v>
      </c>
      <c r="D384" s="227">
        <v>543.9</v>
      </c>
      <c r="E384" s="228">
        <v>5.66</v>
      </c>
      <c r="F384" s="91">
        <f>IF(E384="","",ROUND(D384*E384,2))</f>
        <v>3078.47</v>
      </c>
    </row>
    <row r="385" spans="1:6" s="230" customFormat="1" ht="13.5">
      <c r="A385" s="226" t="s">
        <v>725</v>
      </c>
      <c r="B385" s="88" t="s">
        <v>726</v>
      </c>
      <c r="C385" s="89" t="s">
        <v>81</v>
      </c>
      <c r="D385" s="227">
        <v>4.5</v>
      </c>
      <c r="E385" s="228">
        <v>9.34</v>
      </c>
      <c r="F385" s="91">
        <f>IF(E385="","",ROUND(D385*E385,2))</f>
        <v>42.03</v>
      </c>
    </row>
    <row r="386" spans="1:6" s="230" customFormat="1" ht="13.5">
      <c r="A386" s="226" t="s">
        <v>727</v>
      </c>
      <c r="B386" s="88" t="s">
        <v>728</v>
      </c>
      <c r="C386" s="89" t="s">
        <v>81</v>
      </c>
      <c r="D386" s="227">
        <v>610</v>
      </c>
      <c r="E386" s="228">
        <v>21.52</v>
      </c>
      <c r="F386" s="91">
        <f>IF(E386="","",ROUND(D386*E386,2))</f>
        <v>13127.2</v>
      </c>
    </row>
    <row r="387" spans="1:6" s="230" customFormat="1" ht="13.5">
      <c r="A387" s="226" t="s">
        <v>729</v>
      </c>
      <c r="B387" s="88" t="s">
        <v>730</v>
      </c>
      <c r="C387" s="89" t="s">
        <v>81</v>
      </c>
      <c r="D387" s="227">
        <v>67</v>
      </c>
      <c r="E387" s="228">
        <v>40.71</v>
      </c>
      <c r="F387" s="91">
        <f>IF(E387="","",ROUND(D387*E387,2))</f>
        <v>2727.57</v>
      </c>
    </row>
    <row r="388" spans="1:6" s="230" customFormat="1" ht="13.5">
      <c r="A388" s="226" t="s">
        <v>731</v>
      </c>
      <c r="B388" s="88" t="s">
        <v>732</v>
      </c>
      <c r="C388" s="89" t="s">
        <v>81</v>
      </c>
      <c r="D388" s="227">
        <v>201</v>
      </c>
      <c r="E388" s="228">
        <v>56.26</v>
      </c>
      <c r="F388" s="91">
        <f>IF(E388="","",ROUND(D388*E388,2))</f>
        <v>11308.26</v>
      </c>
    </row>
    <row r="389" spans="1:6" s="230" customFormat="1" ht="27">
      <c r="A389" s="226" t="s">
        <v>733</v>
      </c>
      <c r="B389" s="88" t="s">
        <v>734</v>
      </c>
      <c r="C389" s="89" t="s">
        <v>81</v>
      </c>
      <c r="D389" s="227">
        <v>543.29999999999995</v>
      </c>
      <c r="E389" s="228">
        <v>12.46</v>
      </c>
      <c r="F389" s="91">
        <f>IF(E389="","",ROUND(D389*E389,2))</f>
        <v>6769.52</v>
      </c>
    </row>
    <row r="390" spans="1:6" s="230" customFormat="1" ht="27">
      <c r="A390" s="226" t="s">
        <v>735</v>
      </c>
      <c r="B390" s="88" t="s">
        <v>736</v>
      </c>
      <c r="C390" s="89" t="s">
        <v>81</v>
      </c>
      <c r="D390" s="227">
        <v>160.30000000000001</v>
      </c>
      <c r="E390" s="228">
        <v>16.71</v>
      </c>
      <c r="F390" s="91">
        <f>IF(E390="","",ROUND(D390*E390,2))</f>
        <v>2678.61</v>
      </c>
    </row>
    <row r="391" spans="1:6" s="230" customFormat="1" ht="27">
      <c r="A391" s="226" t="s">
        <v>737</v>
      </c>
      <c r="B391" s="88" t="s">
        <v>738</v>
      </c>
      <c r="C391" s="89" t="s">
        <v>81</v>
      </c>
      <c r="D391" s="227">
        <v>110</v>
      </c>
      <c r="E391" s="228">
        <v>18.350000000000001</v>
      </c>
      <c r="F391" s="91">
        <f>IF(E391="","",ROUND(D391*E391,2))</f>
        <v>2018.5</v>
      </c>
    </row>
    <row r="392" spans="1:6" s="230" customFormat="1" ht="27">
      <c r="A392" s="226" t="s">
        <v>739</v>
      </c>
      <c r="B392" s="88" t="s">
        <v>740</v>
      </c>
      <c r="C392" s="89" t="s">
        <v>81</v>
      </c>
      <c r="D392" s="227">
        <v>105</v>
      </c>
      <c r="E392" s="228">
        <v>12.97</v>
      </c>
      <c r="F392" s="91">
        <f>IF(E392="","",ROUND(D392*E392,2))</f>
        <v>1361.85</v>
      </c>
    </row>
    <row r="393" spans="1:6" s="230" customFormat="1" ht="27">
      <c r="A393" s="226" t="s">
        <v>741</v>
      </c>
      <c r="B393" s="88" t="s">
        <v>742</v>
      </c>
      <c r="C393" s="89" t="s">
        <v>81</v>
      </c>
      <c r="D393" s="227">
        <v>9</v>
      </c>
      <c r="E393" s="228">
        <v>50.47</v>
      </c>
      <c r="F393" s="91">
        <f>IF(E393="","",ROUND(D393*E393,2))</f>
        <v>454.23</v>
      </c>
    </row>
    <row r="394" spans="1:6" s="230" customFormat="1" ht="27">
      <c r="A394" s="226" t="s">
        <v>743</v>
      </c>
      <c r="B394" s="88" t="s">
        <v>744</v>
      </c>
      <c r="C394" s="89" t="s">
        <v>81</v>
      </c>
      <c r="D394" s="227">
        <v>57</v>
      </c>
      <c r="E394" s="228">
        <v>78.38</v>
      </c>
      <c r="F394" s="91">
        <f>IF(E394="","",ROUND(D394*E394,2))</f>
        <v>4467.66</v>
      </c>
    </row>
    <row r="395" spans="1:6" s="230" customFormat="1" ht="34.5" customHeight="1">
      <c r="A395" s="108" t="s">
        <v>745</v>
      </c>
      <c r="B395" s="109" t="s">
        <v>746</v>
      </c>
      <c r="C395" s="224"/>
      <c r="D395" s="227"/>
      <c r="E395" s="228" t="s">
        <v>1203</v>
      </c>
      <c r="F395" s="91" t="str">
        <f>IF(E395="","",ROUND(D395*E395,2))</f>
        <v/>
      </c>
    </row>
    <row r="396" spans="1:6" s="230" customFormat="1" ht="27">
      <c r="A396" s="226" t="s">
        <v>747</v>
      </c>
      <c r="B396" s="88" t="s">
        <v>748</v>
      </c>
      <c r="C396" s="89" t="s">
        <v>18</v>
      </c>
      <c r="D396" s="227">
        <v>226</v>
      </c>
      <c r="E396" s="228">
        <v>14.35</v>
      </c>
      <c r="F396" s="91">
        <f>IF(E396="","",ROUND(D396*E396,2))</f>
        <v>3243.1</v>
      </c>
    </row>
    <row r="397" spans="1:6" s="230" customFormat="1" ht="27">
      <c r="A397" s="226" t="s">
        <v>749</v>
      </c>
      <c r="B397" s="88" t="s">
        <v>750</v>
      </c>
      <c r="C397" s="89" t="s">
        <v>18</v>
      </c>
      <c r="D397" s="227">
        <v>8</v>
      </c>
      <c r="E397" s="228">
        <v>11.33</v>
      </c>
      <c r="F397" s="91">
        <f>IF(E397="","",ROUND(D397*E397,2))</f>
        <v>90.64</v>
      </c>
    </row>
    <row r="398" spans="1:6" s="230" customFormat="1" ht="27">
      <c r="A398" s="226" t="s">
        <v>751</v>
      </c>
      <c r="B398" s="88" t="s">
        <v>752</v>
      </c>
      <c r="C398" s="89" t="s">
        <v>18</v>
      </c>
      <c r="D398" s="227">
        <v>5</v>
      </c>
      <c r="E398" s="228">
        <v>11.33</v>
      </c>
      <c r="F398" s="91">
        <f>IF(E398="","",ROUND(D398*E398,2))</f>
        <v>56.65</v>
      </c>
    </row>
    <row r="399" spans="1:6" s="230" customFormat="1" ht="27">
      <c r="A399" s="226" t="s">
        <v>753</v>
      </c>
      <c r="B399" s="88" t="s">
        <v>754</v>
      </c>
      <c r="C399" s="89" t="s">
        <v>18</v>
      </c>
      <c r="D399" s="227">
        <v>2</v>
      </c>
      <c r="E399" s="228">
        <v>12.71</v>
      </c>
      <c r="F399" s="91">
        <f>IF(E399="","",ROUND(D399*E399,2))</f>
        <v>25.42</v>
      </c>
    </row>
    <row r="400" spans="1:6" s="230" customFormat="1" ht="27">
      <c r="A400" s="226" t="s">
        <v>755</v>
      </c>
      <c r="B400" s="88" t="s">
        <v>756</v>
      </c>
      <c r="C400" s="89" t="s">
        <v>18</v>
      </c>
      <c r="D400" s="227">
        <v>1</v>
      </c>
      <c r="E400" s="228">
        <v>22.11</v>
      </c>
      <c r="F400" s="91">
        <f>IF(E400="","",ROUND(D400*E400,2))</f>
        <v>22.11</v>
      </c>
    </row>
    <row r="401" spans="1:6" s="230" customFormat="1" ht="27">
      <c r="A401" s="226" t="s">
        <v>757</v>
      </c>
      <c r="B401" s="88" t="s">
        <v>758</v>
      </c>
      <c r="C401" s="89" t="s">
        <v>18</v>
      </c>
      <c r="D401" s="227">
        <v>4</v>
      </c>
      <c r="E401" s="228">
        <v>22.11</v>
      </c>
      <c r="F401" s="91">
        <f>IF(E401="","",ROUND(D401*E401,2))</f>
        <v>88.44</v>
      </c>
    </row>
    <row r="402" spans="1:6" s="230" customFormat="1" ht="27">
      <c r="A402" s="226" t="s">
        <v>759</v>
      </c>
      <c r="B402" s="88" t="s">
        <v>760</v>
      </c>
      <c r="C402" s="89" t="s">
        <v>18</v>
      </c>
      <c r="D402" s="227">
        <v>1</v>
      </c>
      <c r="E402" s="228">
        <v>63.47</v>
      </c>
      <c r="F402" s="91">
        <f>IF(E402="","",ROUND(D402*E402,2))</f>
        <v>63.47</v>
      </c>
    </row>
    <row r="403" spans="1:6" s="230" customFormat="1" ht="27">
      <c r="A403" s="226" t="s">
        <v>761</v>
      </c>
      <c r="B403" s="88" t="s">
        <v>762</v>
      </c>
      <c r="C403" s="89" t="s">
        <v>18</v>
      </c>
      <c r="D403" s="227">
        <v>4</v>
      </c>
      <c r="E403" s="228">
        <v>53.83</v>
      </c>
      <c r="F403" s="91">
        <f>IF(E403="","",ROUND(D403*E403,2))</f>
        <v>215.32</v>
      </c>
    </row>
    <row r="404" spans="1:6" s="230" customFormat="1" ht="27">
      <c r="A404" s="226" t="s">
        <v>763</v>
      </c>
      <c r="B404" s="88" t="s">
        <v>764</v>
      </c>
      <c r="C404" s="89" t="s">
        <v>18</v>
      </c>
      <c r="D404" s="227">
        <v>16</v>
      </c>
      <c r="E404" s="228">
        <v>53.83</v>
      </c>
      <c r="F404" s="91">
        <f>IF(E404="","",ROUND(D404*E404,2))</f>
        <v>861.28</v>
      </c>
    </row>
    <row r="405" spans="1:6" s="230" customFormat="1" ht="27">
      <c r="A405" s="226" t="s">
        <v>765</v>
      </c>
      <c r="B405" s="88" t="s">
        <v>766</v>
      </c>
      <c r="C405" s="89" t="s">
        <v>18</v>
      </c>
      <c r="D405" s="227">
        <v>20</v>
      </c>
      <c r="E405" s="228">
        <v>53.83</v>
      </c>
      <c r="F405" s="91">
        <f>IF(E405="","",ROUND(D405*E405,2))</f>
        <v>1076.5999999999999</v>
      </c>
    </row>
    <row r="406" spans="1:6" s="230" customFormat="1" ht="27">
      <c r="A406" s="226" t="s">
        <v>767</v>
      </c>
      <c r="B406" s="88" t="s">
        <v>768</v>
      </c>
      <c r="C406" s="89" t="s">
        <v>18</v>
      </c>
      <c r="D406" s="227">
        <v>7</v>
      </c>
      <c r="E406" s="228">
        <v>53.83</v>
      </c>
      <c r="F406" s="91">
        <f>IF(E406="","",ROUND(D406*E406,2))</f>
        <v>376.81</v>
      </c>
    </row>
    <row r="407" spans="1:6" s="230" customFormat="1" ht="27">
      <c r="A407" s="226" t="s">
        <v>769</v>
      </c>
      <c r="B407" s="88" t="s">
        <v>770</v>
      </c>
      <c r="C407" s="89" t="s">
        <v>18</v>
      </c>
      <c r="D407" s="227">
        <v>20</v>
      </c>
      <c r="E407" s="228">
        <v>53.83</v>
      </c>
      <c r="F407" s="91">
        <f>IF(E407="","",ROUND(D407*E407,2))</f>
        <v>1076.5999999999999</v>
      </c>
    </row>
    <row r="408" spans="1:6" s="230" customFormat="1" ht="27">
      <c r="A408" s="226" t="s">
        <v>771</v>
      </c>
      <c r="B408" s="88" t="s">
        <v>772</v>
      </c>
      <c r="C408" s="89" t="s">
        <v>18</v>
      </c>
      <c r="D408" s="227">
        <v>7</v>
      </c>
      <c r="E408" s="228">
        <v>96.28</v>
      </c>
      <c r="F408" s="91">
        <f>IF(E408="","",ROUND(D408*E408,2))</f>
        <v>673.96</v>
      </c>
    </row>
    <row r="409" spans="1:6" s="230" customFormat="1" ht="27">
      <c r="A409" s="226" t="s">
        <v>773</v>
      </c>
      <c r="B409" s="88" t="s">
        <v>774</v>
      </c>
      <c r="C409" s="89" t="s">
        <v>18</v>
      </c>
      <c r="D409" s="227">
        <v>8</v>
      </c>
      <c r="E409" s="228">
        <v>114.79</v>
      </c>
      <c r="F409" s="91">
        <f>IF(E409="","",ROUND(D409*E409,2))</f>
        <v>918.32</v>
      </c>
    </row>
    <row r="410" spans="1:6" s="230" customFormat="1" ht="27">
      <c r="A410" s="226" t="s">
        <v>775</v>
      </c>
      <c r="B410" s="88" t="s">
        <v>776</v>
      </c>
      <c r="C410" s="89" t="s">
        <v>18</v>
      </c>
      <c r="D410" s="227">
        <v>3</v>
      </c>
      <c r="E410" s="228">
        <v>124.74</v>
      </c>
      <c r="F410" s="91">
        <f>IF(E410="","",ROUND(D410*E410,2))</f>
        <v>374.22</v>
      </c>
    </row>
    <row r="411" spans="1:6" s="230" customFormat="1" ht="27">
      <c r="A411" s="226" t="s">
        <v>777</v>
      </c>
      <c r="B411" s="88" t="s">
        <v>778</v>
      </c>
      <c r="C411" s="89" t="s">
        <v>18</v>
      </c>
      <c r="D411" s="227">
        <v>1</v>
      </c>
      <c r="E411" s="228">
        <v>214.62</v>
      </c>
      <c r="F411" s="91">
        <f>IF(E411="","",ROUND(D411*E411,2))</f>
        <v>214.62</v>
      </c>
    </row>
    <row r="412" spans="1:6" s="230" customFormat="1" ht="27">
      <c r="A412" s="226" t="s">
        <v>779</v>
      </c>
      <c r="B412" s="88" t="s">
        <v>780</v>
      </c>
      <c r="C412" s="89" t="s">
        <v>18</v>
      </c>
      <c r="D412" s="227">
        <v>1</v>
      </c>
      <c r="E412" s="228">
        <v>387.4</v>
      </c>
      <c r="F412" s="91">
        <f>IF(E412="","",ROUND(D412*E412,2))</f>
        <v>387.4</v>
      </c>
    </row>
    <row r="413" spans="1:6" s="230" customFormat="1" ht="27">
      <c r="A413" s="226" t="s">
        <v>781</v>
      </c>
      <c r="B413" s="88" t="s">
        <v>782</v>
      </c>
      <c r="C413" s="89" t="s">
        <v>18</v>
      </c>
      <c r="D413" s="227">
        <v>1</v>
      </c>
      <c r="E413" s="228">
        <v>682.69</v>
      </c>
      <c r="F413" s="91">
        <f>IF(E413="","",ROUND(D413*E413,2))</f>
        <v>682.69</v>
      </c>
    </row>
    <row r="414" spans="1:6" s="230" customFormat="1" ht="27">
      <c r="A414" s="226" t="s">
        <v>783</v>
      </c>
      <c r="B414" s="88" t="s">
        <v>784</v>
      </c>
      <c r="C414" s="89" t="s">
        <v>18</v>
      </c>
      <c r="D414" s="227">
        <v>4</v>
      </c>
      <c r="E414" s="228">
        <v>1193.45</v>
      </c>
      <c r="F414" s="91">
        <f>IF(E414="","",ROUND(D414*E414,2))</f>
        <v>4773.8</v>
      </c>
    </row>
    <row r="415" spans="1:6" s="230" customFormat="1" ht="27">
      <c r="A415" s="226" t="s">
        <v>785</v>
      </c>
      <c r="B415" s="88" t="s">
        <v>786</v>
      </c>
      <c r="C415" s="89" t="s">
        <v>18</v>
      </c>
      <c r="D415" s="227">
        <v>3</v>
      </c>
      <c r="E415" s="228">
        <v>1019.46</v>
      </c>
      <c r="F415" s="91">
        <f>IF(E415="","",ROUND(D415*E415,2))</f>
        <v>3058.38</v>
      </c>
    </row>
    <row r="416" spans="1:6" s="230" customFormat="1" ht="13.5">
      <c r="A416" s="226" t="s">
        <v>787</v>
      </c>
      <c r="B416" s="88" t="s">
        <v>788</v>
      </c>
      <c r="C416" s="89" t="s">
        <v>18</v>
      </c>
      <c r="D416" s="227">
        <v>23</v>
      </c>
      <c r="E416" s="228">
        <v>166.65</v>
      </c>
      <c r="F416" s="91">
        <f>IF(E416="","",ROUND(D416*E416,2))</f>
        <v>3832.95</v>
      </c>
    </row>
    <row r="417" spans="1:6" s="230" customFormat="1" ht="27">
      <c r="A417" s="226" t="s">
        <v>789</v>
      </c>
      <c r="B417" s="88" t="s">
        <v>790</v>
      </c>
      <c r="C417" s="89" t="s">
        <v>18</v>
      </c>
      <c r="D417" s="227">
        <v>1</v>
      </c>
      <c r="E417" s="228">
        <v>306.06</v>
      </c>
      <c r="F417" s="91">
        <f>IF(E417="","",ROUND(D417*E417,2))</f>
        <v>306.06</v>
      </c>
    </row>
    <row r="418" spans="1:6" s="230" customFormat="1" ht="27">
      <c r="A418" s="226" t="s">
        <v>791</v>
      </c>
      <c r="B418" s="88" t="s">
        <v>792</v>
      </c>
      <c r="C418" s="89" t="s">
        <v>18</v>
      </c>
      <c r="D418" s="227">
        <v>1</v>
      </c>
      <c r="E418" s="228">
        <v>529.41999999999996</v>
      </c>
      <c r="F418" s="91">
        <f>IF(E418="","",ROUND(D418*E418,2))</f>
        <v>529.41999999999996</v>
      </c>
    </row>
    <row r="419" spans="1:6" s="230" customFormat="1" ht="13.5">
      <c r="A419" s="108" t="s">
        <v>793</v>
      </c>
      <c r="B419" s="109" t="s">
        <v>794</v>
      </c>
      <c r="C419" s="224"/>
      <c r="D419" s="227"/>
      <c r="E419" s="228" t="s">
        <v>1203</v>
      </c>
      <c r="F419" s="91" t="str">
        <f>IF(E419="","",ROUND(D419*E419,2))</f>
        <v/>
      </c>
    </row>
    <row r="420" spans="1:6" s="230" customFormat="1" ht="27">
      <c r="A420" s="226" t="s">
        <v>795</v>
      </c>
      <c r="B420" s="201" t="s">
        <v>796</v>
      </c>
      <c r="C420" s="89" t="s">
        <v>81</v>
      </c>
      <c r="D420" s="227">
        <v>9739</v>
      </c>
      <c r="E420" s="228">
        <v>2.25</v>
      </c>
      <c r="F420" s="91">
        <f>IF(E420="","",ROUND(D420*E420,2))</f>
        <v>21912.75</v>
      </c>
    </row>
    <row r="421" spans="1:6" s="230" customFormat="1" ht="27">
      <c r="A421" s="226" t="s">
        <v>797</v>
      </c>
      <c r="B421" s="201" t="s">
        <v>798</v>
      </c>
      <c r="C421" s="89" t="s">
        <v>81</v>
      </c>
      <c r="D421" s="227">
        <v>500</v>
      </c>
      <c r="E421" s="228">
        <v>3.07</v>
      </c>
      <c r="F421" s="91">
        <f>IF(E421="","",ROUND(D421*E421,2))</f>
        <v>1535</v>
      </c>
    </row>
    <row r="422" spans="1:6" s="230" customFormat="1" ht="27">
      <c r="A422" s="226" t="s">
        <v>799</v>
      </c>
      <c r="B422" s="201" t="s">
        <v>800</v>
      </c>
      <c r="C422" s="89" t="s">
        <v>81</v>
      </c>
      <c r="D422" s="227">
        <v>1923</v>
      </c>
      <c r="E422" s="228">
        <v>5.46</v>
      </c>
      <c r="F422" s="91">
        <f>IF(E422="","",ROUND(D422*E422,2))</f>
        <v>10499.58</v>
      </c>
    </row>
    <row r="423" spans="1:6" s="230" customFormat="1" ht="27">
      <c r="A423" s="226" t="s">
        <v>801</v>
      </c>
      <c r="B423" s="201" t="s">
        <v>802</v>
      </c>
      <c r="C423" s="89" t="s">
        <v>81</v>
      </c>
      <c r="D423" s="227">
        <v>1373</v>
      </c>
      <c r="E423" s="228">
        <v>7.7</v>
      </c>
      <c r="F423" s="91">
        <f>IF(E423="","",ROUND(D423*E423,2))</f>
        <v>10572.1</v>
      </c>
    </row>
    <row r="424" spans="1:6" s="230" customFormat="1" ht="27">
      <c r="A424" s="226" t="s">
        <v>803</v>
      </c>
      <c r="B424" s="201" t="s">
        <v>804</v>
      </c>
      <c r="C424" s="89" t="s">
        <v>81</v>
      </c>
      <c r="D424" s="227">
        <v>1567</v>
      </c>
      <c r="E424" s="228">
        <v>13.58</v>
      </c>
      <c r="F424" s="91">
        <f>IF(E424="","",ROUND(D424*E424,2))</f>
        <v>21279.86</v>
      </c>
    </row>
    <row r="425" spans="1:6" s="230" customFormat="1" ht="27">
      <c r="A425" s="226" t="s">
        <v>805</v>
      </c>
      <c r="B425" s="201" t="s">
        <v>806</v>
      </c>
      <c r="C425" s="89" t="s">
        <v>81</v>
      </c>
      <c r="D425" s="227">
        <v>466</v>
      </c>
      <c r="E425" s="228">
        <v>13.19</v>
      </c>
      <c r="F425" s="91">
        <f>IF(E425="","",ROUND(D425*E425,2))</f>
        <v>6146.54</v>
      </c>
    </row>
    <row r="426" spans="1:6" s="230" customFormat="1" ht="27">
      <c r="A426" s="226" t="s">
        <v>807</v>
      </c>
      <c r="B426" s="201" t="s">
        <v>808</v>
      </c>
      <c r="C426" s="89" t="s">
        <v>81</v>
      </c>
      <c r="D426" s="227">
        <v>177</v>
      </c>
      <c r="E426" s="228">
        <v>17.510000000000002</v>
      </c>
      <c r="F426" s="91">
        <f>IF(E426="","",ROUND(D426*E426,2))</f>
        <v>3099.27</v>
      </c>
    </row>
    <row r="427" spans="1:6" s="230" customFormat="1" ht="27">
      <c r="A427" s="226" t="s">
        <v>809</v>
      </c>
      <c r="B427" s="201" t="s">
        <v>810</v>
      </c>
      <c r="C427" s="89" t="s">
        <v>81</v>
      </c>
      <c r="D427" s="227">
        <v>84</v>
      </c>
      <c r="E427" s="228">
        <v>24.5</v>
      </c>
      <c r="F427" s="91">
        <f>IF(E427="","",ROUND(D427*E427,2))</f>
        <v>2058</v>
      </c>
    </row>
    <row r="428" spans="1:6" s="230" customFormat="1" ht="27">
      <c r="A428" s="226" t="s">
        <v>811</v>
      </c>
      <c r="B428" s="201" t="s">
        <v>812</v>
      </c>
      <c r="C428" s="89" t="s">
        <v>81</v>
      </c>
      <c r="D428" s="227">
        <v>319</v>
      </c>
      <c r="E428" s="228">
        <v>34.049999999999997</v>
      </c>
      <c r="F428" s="91">
        <f>IF(E428="","",ROUND(D428*E428,2))</f>
        <v>10861.95</v>
      </c>
    </row>
    <row r="429" spans="1:6" s="230" customFormat="1" ht="27">
      <c r="A429" s="226" t="s">
        <v>813</v>
      </c>
      <c r="B429" s="201" t="s">
        <v>814</v>
      </c>
      <c r="C429" s="89" t="s">
        <v>81</v>
      </c>
      <c r="D429" s="227">
        <v>187</v>
      </c>
      <c r="E429" s="228">
        <v>45.19</v>
      </c>
      <c r="F429" s="91">
        <f>IF(E429="","",ROUND(D429*E429,2))</f>
        <v>8450.5300000000007</v>
      </c>
    </row>
    <row r="430" spans="1:6" s="230" customFormat="1" ht="27">
      <c r="A430" s="226" t="s">
        <v>815</v>
      </c>
      <c r="B430" s="201" t="s">
        <v>816</v>
      </c>
      <c r="C430" s="89" t="s">
        <v>81</v>
      </c>
      <c r="D430" s="227">
        <v>796</v>
      </c>
      <c r="E430" s="228">
        <v>8.2899999999999991</v>
      </c>
      <c r="F430" s="91">
        <f>IF(E430="","",ROUND(D430*E430,2))</f>
        <v>6598.84</v>
      </c>
    </row>
    <row r="431" spans="1:6" s="230" customFormat="1" ht="27">
      <c r="A431" s="226" t="s">
        <v>817</v>
      </c>
      <c r="B431" s="201" t="s">
        <v>818</v>
      </c>
      <c r="C431" s="89" t="s">
        <v>81</v>
      </c>
      <c r="D431" s="227">
        <v>598</v>
      </c>
      <c r="E431" s="228">
        <v>11.34</v>
      </c>
      <c r="F431" s="91">
        <f>IF(E431="","",ROUND(D431*E431,2))</f>
        <v>6781.32</v>
      </c>
    </row>
    <row r="432" spans="1:6" s="230" customFormat="1" ht="27">
      <c r="A432" s="226" t="s">
        <v>819</v>
      </c>
      <c r="B432" s="201" t="s">
        <v>820</v>
      </c>
      <c r="C432" s="89" t="s">
        <v>81</v>
      </c>
      <c r="D432" s="227">
        <v>1440</v>
      </c>
      <c r="E432" s="228">
        <v>14.74</v>
      </c>
      <c r="F432" s="91">
        <f>IF(E432="","",ROUND(D432*E432,2))</f>
        <v>21225.599999999999</v>
      </c>
    </row>
    <row r="433" spans="1:6" s="230" customFormat="1" ht="27">
      <c r="A433" s="226" t="s">
        <v>821</v>
      </c>
      <c r="B433" s="201" t="s">
        <v>822</v>
      </c>
      <c r="C433" s="89" t="s">
        <v>81</v>
      </c>
      <c r="D433" s="227">
        <v>936</v>
      </c>
      <c r="E433" s="228">
        <v>21.26</v>
      </c>
      <c r="F433" s="91">
        <f>IF(E433="","",ROUND(D433*E433,2))</f>
        <v>19899.36</v>
      </c>
    </row>
    <row r="434" spans="1:6" s="230" customFormat="1" ht="27">
      <c r="A434" s="226" t="s">
        <v>823</v>
      </c>
      <c r="B434" s="201" t="s">
        <v>824</v>
      </c>
      <c r="C434" s="89" t="s">
        <v>81</v>
      </c>
      <c r="D434" s="227">
        <v>768</v>
      </c>
      <c r="E434" s="228">
        <v>38.67</v>
      </c>
      <c r="F434" s="91">
        <f>IF(E434="","",ROUND(D434*E434,2))</f>
        <v>29698.560000000001</v>
      </c>
    </row>
    <row r="435" spans="1:6" s="230" customFormat="1" ht="27">
      <c r="A435" s="226" t="s">
        <v>825</v>
      </c>
      <c r="B435" s="201" t="s">
        <v>826</v>
      </c>
      <c r="C435" s="89" t="s">
        <v>81</v>
      </c>
      <c r="D435" s="227">
        <v>536</v>
      </c>
      <c r="E435" s="228">
        <v>52.81</v>
      </c>
      <c r="F435" s="91">
        <f>IF(E435="","",ROUND(D435*E435,2))</f>
        <v>28306.16</v>
      </c>
    </row>
    <row r="436" spans="1:6" s="230" customFormat="1" ht="27">
      <c r="A436" s="226" t="s">
        <v>827</v>
      </c>
      <c r="B436" s="201" t="s">
        <v>828</v>
      </c>
      <c r="C436" s="89" t="s">
        <v>81</v>
      </c>
      <c r="D436" s="227">
        <v>1376</v>
      </c>
      <c r="E436" s="228">
        <v>62.57</v>
      </c>
      <c r="F436" s="91">
        <f>IF(E436="","",ROUND(D436*E436,2))</f>
        <v>86096.320000000007</v>
      </c>
    </row>
    <row r="437" spans="1:6" s="230" customFormat="1" ht="27">
      <c r="A437" s="226" t="s">
        <v>829</v>
      </c>
      <c r="B437" s="201" t="s">
        <v>830</v>
      </c>
      <c r="C437" s="89" t="s">
        <v>81</v>
      </c>
      <c r="D437" s="227">
        <v>448</v>
      </c>
      <c r="E437" s="228">
        <v>89.43</v>
      </c>
      <c r="F437" s="91">
        <f>IF(E437="","",ROUND(D437*E437,2))</f>
        <v>40064.639999999999</v>
      </c>
    </row>
    <row r="438" spans="1:6" s="230" customFormat="1" ht="27">
      <c r="A438" s="226" t="s">
        <v>831</v>
      </c>
      <c r="B438" s="201" t="s">
        <v>832</v>
      </c>
      <c r="C438" s="89" t="s">
        <v>81</v>
      </c>
      <c r="D438" s="227">
        <v>625</v>
      </c>
      <c r="E438" s="228">
        <v>2.85</v>
      </c>
      <c r="F438" s="91">
        <f>IF(E438="","",ROUND(D438*E438,2))</f>
        <v>1781.25</v>
      </c>
    </row>
    <row r="439" spans="1:6" s="230" customFormat="1" ht="27">
      <c r="A439" s="226" t="s">
        <v>833</v>
      </c>
      <c r="B439" s="201" t="s">
        <v>834</v>
      </c>
      <c r="C439" s="89" t="s">
        <v>81</v>
      </c>
      <c r="D439" s="227">
        <v>153</v>
      </c>
      <c r="E439" s="228">
        <v>2.38</v>
      </c>
      <c r="F439" s="91">
        <f>IF(E439="","",ROUND(D439*E439,2))</f>
        <v>364.14</v>
      </c>
    </row>
    <row r="440" spans="1:6" s="231" customFormat="1" ht="13.5">
      <c r="A440" s="108" t="s">
        <v>835</v>
      </c>
      <c r="B440" s="109" t="s">
        <v>836</v>
      </c>
      <c r="C440" s="224"/>
      <c r="D440" s="227"/>
      <c r="E440" s="228" t="s">
        <v>1203</v>
      </c>
      <c r="F440" s="91" t="str">
        <f>IF(E440="","",ROUND(D440*E440,2))</f>
        <v/>
      </c>
    </row>
    <row r="441" spans="1:6" s="231" customFormat="1" ht="13.5">
      <c r="A441" s="226" t="s">
        <v>837</v>
      </c>
      <c r="B441" s="127" t="s">
        <v>838</v>
      </c>
      <c r="C441" s="89" t="s">
        <v>18</v>
      </c>
      <c r="D441" s="227">
        <v>1</v>
      </c>
      <c r="E441" s="228">
        <v>41328.75</v>
      </c>
      <c r="F441" s="91">
        <f>IF(E441="","",ROUND(D441*E441,2))</f>
        <v>41328.75</v>
      </c>
    </row>
    <row r="442" spans="1:6" s="231" customFormat="1" ht="13.5">
      <c r="A442" s="226" t="s">
        <v>839</v>
      </c>
      <c r="B442" s="127" t="s">
        <v>840</v>
      </c>
      <c r="C442" s="151" t="s">
        <v>18</v>
      </c>
      <c r="D442" s="227">
        <v>1</v>
      </c>
      <c r="E442" s="228">
        <v>75509.05</v>
      </c>
      <c r="F442" s="91">
        <f>IF(E442="","",ROUND(D442*E442,2))</f>
        <v>75509.05</v>
      </c>
    </row>
    <row r="443" spans="1:6" s="223" customFormat="1" ht="13.5">
      <c r="A443" s="108" t="s">
        <v>841</v>
      </c>
      <c r="B443" s="109" t="s">
        <v>842</v>
      </c>
      <c r="C443" s="224" t="s">
        <v>843</v>
      </c>
      <c r="D443" s="227"/>
      <c r="E443" s="228" t="s">
        <v>1203</v>
      </c>
      <c r="F443" s="91" t="str">
        <f>IF(E443="","",ROUND(D443*E443,2))</f>
        <v/>
      </c>
    </row>
    <row r="444" spans="1:6" s="223" customFormat="1" ht="13.5">
      <c r="A444" s="226" t="s">
        <v>844</v>
      </c>
      <c r="B444" s="88" t="s">
        <v>845</v>
      </c>
      <c r="C444" s="89" t="s">
        <v>18</v>
      </c>
      <c r="D444" s="227">
        <v>322</v>
      </c>
      <c r="E444" s="228">
        <v>4.51</v>
      </c>
      <c r="F444" s="91">
        <f>IF(E444="","",ROUND(D444*E444,2))</f>
        <v>1452.22</v>
      </c>
    </row>
    <row r="445" spans="1:6" s="223" customFormat="1" ht="13.5">
      <c r="A445" s="226" t="s">
        <v>846</v>
      </c>
      <c r="B445" s="88" t="s">
        <v>847</v>
      </c>
      <c r="C445" s="89" t="s">
        <v>18</v>
      </c>
      <c r="D445" s="227">
        <v>193</v>
      </c>
      <c r="E445" s="228">
        <v>5.55</v>
      </c>
      <c r="F445" s="91">
        <f>IF(E445="","",ROUND(D445*E445,2))</f>
        <v>1071.1500000000001</v>
      </c>
    </row>
    <row r="446" spans="1:6" s="223" customFormat="1" ht="27">
      <c r="A446" s="226" t="s">
        <v>848</v>
      </c>
      <c r="B446" s="88" t="s">
        <v>849</v>
      </c>
      <c r="C446" s="89" t="s">
        <v>18</v>
      </c>
      <c r="D446" s="227">
        <v>36</v>
      </c>
      <c r="E446" s="228">
        <v>38.85</v>
      </c>
      <c r="F446" s="91">
        <f>IF(E446="","",ROUND(D446*E446,2))</f>
        <v>1398.6</v>
      </c>
    </row>
    <row r="447" spans="1:6" s="223" customFormat="1" ht="13.5">
      <c r="A447" s="226" t="s">
        <v>850</v>
      </c>
      <c r="B447" s="88" t="s">
        <v>851</v>
      </c>
      <c r="C447" s="89" t="s">
        <v>18</v>
      </c>
      <c r="D447" s="227">
        <v>28</v>
      </c>
      <c r="E447" s="228">
        <v>21.57</v>
      </c>
      <c r="F447" s="91">
        <f>IF(E447="","",ROUND(D447*E447,2))</f>
        <v>603.96</v>
      </c>
    </row>
    <row r="448" spans="1:6" s="223" customFormat="1" ht="31.5" customHeight="1">
      <c r="A448" s="108" t="s">
        <v>852</v>
      </c>
      <c r="B448" s="109" t="s">
        <v>853</v>
      </c>
      <c r="C448" s="224"/>
      <c r="D448" s="227"/>
      <c r="E448" s="228" t="s">
        <v>1203</v>
      </c>
      <c r="F448" s="91" t="str">
        <f>IF(E448="","",ROUND(D448*E448,2))</f>
        <v/>
      </c>
    </row>
    <row r="449" spans="1:7" s="223" customFormat="1" ht="40.5">
      <c r="A449" s="226" t="s">
        <v>854</v>
      </c>
      <c r="B449" s="88" t="s">
        <v>855</v>
      </c>
      <c r="C449" s="89" t="s">
        <v>81</v>
      </c>
      <c r="D449" s="227">
        <v>262</v>
      </c>
      <c r="E449" s="228">
        <v>29.66</v>
      </c>
      <c r="F449" s="91">
        <f>IF(E449="","",ROUND(D449*E449,2))</f>
        <v>7770.92</v>
      </c>
    </row>
    <row r="450" spans="1:7" s="230" customFormat="1" ht="13.5">
      <c r="A450" s="108" t="s">
        <v>856</v>
      </c>
      <c r="B450" s="109" t="s">
        <v>857</v>
      </c>
      <c r="C450" s="224"/>
      <c r="D450" s="227"/>
      <c r="E450" s="228" t="s">
        <v>1203</v>
      </c>
      <c r="F450" s="91" t="str">
        <f>IF(E450="","",ROUND(D450*E450,2))</f>
        <v/>
      </c>
    </row>
    <row r="451" spans="1:7" s="230" customFormat="1" ht="13.5">
      <c r="A451" s="226" t="s">
        <v>858</v>
      </c>
      <c r="B451" s="88" t="s">
        <v>859</v>
      </c>
      <c r="C451" s="89" t="s">
        <v>636</v>
      </c>
      <c r="D451" s="227">
        <v>32</v>
      </c>
      <c r="E451" s="228">
        <v>20.77</v>
      </c>
      <c r="F451" s="91">
        <f>IF(E451="","",ROUND(D451*E451,2))</f>
        <v>664.64</v>
      </c>
    </row>
    <row r="452" spans="1:7" s="230" customFormat="1" ht="13.5">
      <c r="A452" s="156" t="s">
        <v>860</v>
      </c>
      <c r="B452" s="109" t="s">
        <v>861</v>
      </c>
      <c r="C452" s="232"/>
      <c r="D452" s="157"/>
      <c r="E452" s="122" t="s">
        <v>1203</v>
      </c>
      <c r="F452" s="91" t="str">
        <f>IF(E452="","",ROUND(D452*E452,2))</f>
        <v/>
      </c>
    </row>
    <row r="453" spans="1:7" s="230" customFormat="1" ht="13.5">
      <c r="A453" s="120" t="s">
        <v>862</v>
      </c>
      <c r="B453" s="88" t="s">
        <v>863</v>
      </c>
      <c r="C453" s="232" t="s">
        <v>18</v>
      </c>
      <c r="D453" s="157">
        <v>265</v>
      </c>
      <c r="E453" s="122">
        <v>2.65</v>
      </c>
      <c r="F453" s="91">
        <f>IF(E453="","",ROUND(D453*E453,2))</f>
        <v>702.25</v>
      </c>
    </row>
    <row r="454" spans="1:7" s="231" customFormat="1" ht="13.5">
      <c r="A454" s="120" t="s">
        <v>864</v>
      </c>
      <c r="B454" s="88" t="s">
        <v>865</v>
      </c>
      <c r="C454" s="232" t="s">
        <v>81</v>
      </c>
      <c r="D454" s="157">
        <v>140</v>
      </c>
      <c r="E454" s="122">
        <v>1.1100000000000001</v>
      </c>
      <c r="F454" s="91">
        <f>IF(E454="","",ROUND(D454*E454,2))</f>
        <v>155.4</v>
      </c>
    </row>
    <row r="455" spans="1:7" s="231" customFormat="1" ht="13.5">
      <c r="A455" s="120" t="s">
        <v>866</v>
      </c>
      <c r="B455" s="88" t="s">
        <v>867</v>
      </c>
      <c r="C455" s="232" t="s">
        <v>81</v>
      </c>
      <c r="D455" s="157">
        <v>7092</v>
      </c>
      <c r="E455" s="122">
        <v>1.28</v>
      </c>
      <c r="F455" s="91">
        <f>IF(E455="","",ROUND(D455*E455,2))</f>
        <v>9077.76</v>
      </c>
    </row>
    <row r="456" spans="1:7" s="231" customFormat="1" ht="13.5">
      <c r="A456" s="120" t="s">
        <v>868</v>
      </c>
      <c r="B456" s="127" t="s">
        <v>869</v>
      </c>
      <c r="C456" s="166" t="s">
        <v>18</v>
      </c>
      <c r="D456" s="233">
        <v>591</v>
      </c>
      <c r="E456" s="122">
        <v>4.63</v>
      </c>
      <c r="F456" s="91">
        <f>IF(E456="","",ROUND(D456*E456,2))</f>
        <v>2736.33</v>
      </c>
    </row>
    <row r="457" spans="1:7" s="231" customFormat="1" ht="14.25" thickBot="1">
      <c r="A457" s="126" t="s">
        <v>870</v>
      </c>
      <c r="B457" s="127" t="s">
        <v>871</v>
      </c>
      <c r="C457" s="166" t="s">
        <v>18</v>
      </c>
      <c r="D457" s="233">
        <v>18</v>
      </c>
      <c r="E457" s="234">
        <v>6.65</v>
      </c>
      <c r="F457" s="235">
        <f>IF(E457="","",ROUND(D457*E457,2))</f>
        <v>119.7</v>
      </c>
    </row>
    <row r="458" spans="1:7" s="231" customFormat="1" ht="14.25" thickBot="1">
      <c r="A458" s="133"/>
      <c r="B458" s="134" t="s">
        <v>22</v>
      </c>
      <c r="C458" s="168"/>
      <c r="D458" s="236"/>
      <c r="E458" s="137" t="s">
        <v>1203</v>
      </c>
      <c r="F458" s="237">
        <f>SUM(F309:F457)</f>
        <v>826839.47</v>
      </c>
    </row>
    <row r="459" spans="1:7" s="231" customFormat="1" ht="13.5">
      <c r="A459" s="189"/>
      <c r="B459" s="130"/>
      <c r="C459" s="172"/>
      <c r="D459" s="238"/>
      <c r="E459" s="239" t="s">
        <v>1203</v>
      </c>
      <c r="F459" s="240"/>
    </row>
    <row r="460" spans="1:7" s="231" customFormat="1" ht="13.5">
      <c r="A460" s="108">
        <v>12</v>
      </c>
      <c r="B460" s="109" t="s">
        <v>872</v>
      </c>
      <c r="C460" s="219"/>
      <c r="D460" s="219"/>
      <c r="E460" s="221" t="s">
        <v>1203</v>
      </c>
      <c r="F460" s="241"/>
      <c r="G460" s="242"/>
    </row>
    <row r="461" spans="1:7" s="231" customFormat="1" ht="13.5">
      <c r="A461" s="108" t="s">
        <v>873</v>
      </c>
      <c r="B461" s="109" t="s">
        <v>874</v>
      </c>
      <c r="C461" s="219"/>
      <c r="D461" s="243"/>
      <c r="E461" s="228" t="s">
        <v>1203</v>
      </c>
      <c r="F461" s="91"/>
      <c r="G461" s="242"/>
    </row>
    <row r="462" spans="1:7" s="4" customFormat="1">
      <c r="A462" s="226" t="s">
        <v>875</v>
      </c>
      <c r="B462" s="88" t="s">
        <v>876</v>
      </c>
      <c r="C462" s="243" t="s">
        <v>18</v>
      </c>
      <c r="D462" s="194">
        <v>3</v>
      </c>
      <c r="E462" s="158">
        <v>1104.5999999999999</v>
      </c>
      <c r="F462" s="164">
        <f>IF(E462="","",ROUND(D462*E462,2))</f>
        <v>3313.8</v>
      </c>
    </row>
    <row r="463" spans="1:7" s="4" customFormat="1" ht="27">
      <c r="A463" s="226" t="s">
        <v>877</v>
      </c>
      <c r="B463" s="88" t="s">
        <v>878</v>
      </c>
      <c r="C463" s="243" t="s">
        <v>18</v>
      </c>
      <c r="D463" s="194">
        <v>1</v>
      </c>
      <c r="E463" s="158">
        <v>1517.4</v>
      </c>
      <c r="F463" s="164">
        <f>IF(E463="","",ROUND(D463*E463,2))</f>
        <v>1517.4</v>
      </c>
    </row>
    <row r="464" spans="1:7" s="4" customFormat="1">
      <c r="A464" s="226" t="s">
        <v>879</v>
      </c>
      <c r="B464" s="88" t="s">
        <v>880</v>
      </c>
      <c r="C464" s="243" t="s">
        <v>18</v>
      </c>
      <c r="D464" s="194">
        <v>1</v>
      </c>
      <c r="E464" s="158">
        <v>180.59</v>
      </c>
      <c r="F464" s="164">
        <f>IF(E464="","",ROUND(D464*E464,2))</f>
        <v>180.59</v>
      </c>
    </row>
    <row r="465" spans="1:6" s="4" customFormat="1">
      <c r="A465" s="226" t="s">
        <v>881</v>
      </c>
      <c r="B465" s="88" t="s">
        <v>882</v>
      </c>
      <c r="C465" s="243" t="s">
        <v>18</v>
      </c>
      <c r="D465" s="194">
        <v>1</v>
      </c>
      <c r="E465" s="158">
        <v>440.49</v>
      </c>
      <c r="F465" s="164">
        <f>IF(E465="","",ROUND(D465*E465,2))</f>
        <v>440.49</v>
      </c>
    </row>
    <row r="466" spans="1:6" s="4" customFormat="1">
      <c r="A466" s="226" t="s">
        <v>883</v>
      </c>
      <c r="B466" s="88" t="s">
        <v>884</v>
      </c>
      <c r="C466" s="243" t="s">
        <v>18</v>
      </c>
      <c r="D466" s="194">
        <v>2</v>
      </c>
      <c r="E466" s="158">
        <v>1097.0899999999999</v>
      </c>
      <c r="F466" s="164">
        <f>IF(E466="","",ROUND(D466*E466,2))</f>
        <v>2194.1799999999998</v>
      </c>
    </row>
    <row r="467" spans="1:6" s="4" customFormat="1" ht="27">
      <c r="A467" s="226" t="s">
        <v>885</v>
      </c>
      <c r="B467" s="88" t="s">
        <v>886</v>
      </c>
      <c r="C467" s="243" t="s">
        <v>18</v>
      </c>
      <c r="D467" s="194">
        <v>1</v>
      </c>
      <c r="E467" s="158">
        <v>2779.07</v>
      </c>
      <c r="F467" s="164">
        <f>IF(E467="","",ROUND(D467*E467,2))</f>
        <v>2779.07</v>
      </c>
    </row>
    <row r="468" spans="1:6" s="4" customFormat="1" ht="27">
      <c r="A468" s="226" t="s">
        <v>887</v>
      </c>
      <c r="B468" s="88" t="s">
        <v>888</v>
      </c>
      <c r="C468" s="243" t="s">
        <v>18</v>
      </c>
      <c r="D468" s="194">
        <v>1</v>
      </c>
      <c r="E468" s="158">
        <v>1493.19</v>
      </c>
      <c r="F468" s="164">
        <f>IF(E468="","",ROUND(D468*E468,2))</f>
        <v>1493.19</v>
      </c>
    </row>
    <row r="469" spans="1:6" s="4" customFormat="1">
      <c r="A469" s="226" t="s">
        <v>889</v>
      </c>
      <c r="B469" s="88" t="s">
        <v>890</v>
      </c>
      <c r="C469" s="243" t="s">
        <v>18</v>
      </c>
      <c r="D469" s="194">
        <v>1</v>
      </c>
      <c r="E469" s="158">
        <v>371.53</v>
      </c>
      <c r="F469" s="164">
        <f>IF(E469="","",ROUND(D469*E469,2))</f>
        <v>371.53</v>
      </c>
    </row>
    <row r="470" spans="1:6" s="4" customFormat="1" ht="27">
      <c r="A470" s="226" t="s">
        <v>891</v>
      </c>
      <c r="B470" s="88" t="s">
        <v>892</v>
      </c>
      <c r="C470" s="243" t="s">
        <v>18</v>
      </c>
      <c r="D470" s="194">
        <v>1</v>
      </c>
      <c r="E470" s="158">
        <v>996.33</v>
      </c>
      <c r="F470" s="164">
        <f>IF(E470="","",ROUND(D470*E470,2))</f>
        <v>996.33</v>
      </c>
    </row>
    <row r="471" spans="1:6" s="4" customFormat="1">
      <c r="A471" s="226" t="s">
        <v>893</v>
      </c>
      <c r="B471" s="88" t="s">
        <v>894</v>
      </c>
      <c r="C471" s="243" t="s">
        <v>18</v>
      </c>
      <c r="D471" s="194">
        <v>1</v>
      </c>
      <c r="E471" s="158">
        <v>54.96</v>
      </c>
      <c r="F471" s="164">
        <f>IF(E471="","",ROUND(D471*E471,2))</f>
        <v>54.96</v>
      </c>
    </row>
    <row r="472" spans="1:6" s="4" customFormat="1">
      <c r="A472" s="108" t="s">
        <v>895</v>
      </c>
      <c r="B472" s="109" t="s">
        <v>896</v>
      </c>
      <c r="C472" s="219"/>
      <c r="D472" s="194"/>
      <c r="E472" s="158" t="s">
        <v>1203</v>
      </c>
      <c r="F472" s="164" t="str">
        <f>IF(E472="","",ROUND(D472*E472,2))</f>
        <v/>
      </c>
    </row>
    <row r="473" spans="1:6" s="4" customFormat="1">
      <c r="A473" s="226" t="s">
        <v>897</v>
      </c>
      <c r="B473" s="88" t="s">
        <v>898</v>
      </c>
      <c r="C473" s="243" t="s">
        <v>18</v>
      </c>
      <c r="D473" s="194">
        <v>2</v>
      </c>
      <c r="E473" s="158">
        <v>4573.46</v>
      </c>
      <c r="F473" s="164">
        <f>IF(E473="","",ROUND(D473*E473,2))</f>
        <v>9146.92</v>
      </c>
    </row>
    <row r="474" spans="1:6" s="4" customFormat="1">
      <c r="A474" s="108" t="s">
        <v>899</v>
      </c>
      <c r="B474" s="109" t="s">
        <v>900</v>
      </c>
      <c r="C474" s="219"/>
      <c r="D474" s="194"/>
      <c r="E474" s="158" t="s">
        <v>1203</v>
      </c>
      <c r="F474" s="164" t="str">
        <f>IF(E474="","",ROUND(D474*E474,2))</f>
        <v/>
      </c>
    </row>
    <row r="475" spans="1:6" s="4" customFormat="1" ht="27">
      <c r="A475" s="226" t="s">
        <v>901</v>
      </c>
      <c r="B475" s="88" t="s">
        <v>849</v>
      </c>
      <c r="C475" s="243" t="s">
        <v>18</v>
      </c>
      <c r="D475" s="194">
        <v>1</v>
      </c>
      <c r="E475" s="158">
        <v>38.85</v>
      </c>
      <c r="F475" s="164">
        <f>IF(E475="","",ROUND(D475*E475,2))</f>
        <v>38.85</v>
      </c>
    </row>
    <row r="476" spans="1:6" s="4" customFormat="1">
      <c r="A476" s="108" t="s">
        <v>902</v>
      </c>
      <c r="B476" s="109" t="s">
        <v>903</v>
      </c>
      <c r="C476" s="219"/>
      <c r="D476" s="194"/>
      <c r="E476" s="158" t="s">
        <v>1203</v>
      </c>
      <c r="F476" s="164" t="str">
        <f>IF(E476="","",ROUND(D476*E476,2))</f>
        <v/>
      </c>
    </row>
    <row r="477" spans="1:6" s="4" customFormat="1">
      <c r="A477" s="226" t="s">
        <v>904</v>
      </c>
      <c r="B477" s="88" t="s">
        <v>905</v>
      </c>
      <c r="C477" s="243" t="s">
        <v>18</v>
      </c>
      <c r="D477" s="194">
        <v>128</v>
      </c>
      <c r="E477" s="158">
        <v>11.3</v>
      </c>
      <c r="F477" s="164">
        <f>IF(E477="","",ROUND(D477*E477,2))</f>
        <v>1446.4</v>
      </c>
    </row>
    <row r="478" spans="1:6" s="4" customFormat="1">
      <c r="A478" s="226" t="s">
        <v>906</v>
      </c>
      <c r="B478" s="88" t="s">
        <v>907</v>
      </c>
      <c r="C478" s="243" t="s">
        <v>18</v>
      </c>
      <c r="D478" s="194">
        <v>16</v>
      </c>
      <c r="E478" s="158">
        <v>10.1</v>
      </c>
      <c r="F478" s="164">
        <f>IF(E478="","",ROUND(D478*E478,2))</f>
        <v>161.6</v>
      </c>
    </row>
    <row r="479" spans="1:6" s="4" customFormat="1">
      <c r="A479" s="226" t="s">
        <v>908</v>
      </c>
      <c r="B479" s="88" t="s">
        <v>909</v>
      </c>
      <c r="C479" s="243" t="s">
        <v>18</v>
      </c>
      <c r="D479" s="194">
        <v>92</v>
      </c>
      <c r="E479" s="158">
        <v>8.8699999999999992</v>
      </c>
      <c r="F479" s="164">
        <f>IF(E479="","",ROUND(D479*E479,2))</f>
        <v>816.04</v>
      </c>
    </row>
    <row r="480" spans="1:6" s="4" customFormat="1">
      <c r="A480" s="226" t="s">
        <v>910</v>
      </c>
      <c r="B480" s="88" t="s">
        <v>911</v>
      </c>
      <c r="C480" s="243" t="s">
        <v>18</v>
      </c>
      <c r="D480" s="194">
        <v>8</v>
      </c>
      <c r="E480" s="158">
        <v>12.47</v>
      </c>
      <c r="F480" s="164">
        <f>IF(E480="","",ROUND(D480*E480,2))</f>
        <v>99.76</v>
      </c>
    </row>
    <row r="481" spans="1:7" s="4" customFormat="1">
      <c r="A481" s="108" t="s">
        <v>912</v>
      </c>
      <c r="B481" s="109" t="s">
        <v>913</v>
      </c>
      <c r="C481" s="243"/>
      <c r="D481" s="194"/>
      <c r="E481" s="158" t="s">
        <v>1203</v>
      </c>
      <c r="F481" s="164" t="str">
        <f>IF(E481="","",ROUND(D481*E481,2))</f>
        <v/>
      </c>
    </row>
    <row r="482" spans="1:7" s="4" customFormat="1">
      <c r="A482" s="226" t="s">
        <v>914</v>
      </c>
      <c r="B482" s="88" t="s">
        <v>915</v>
      </c>
      <c r="C482" s="243" t="s">
        <v>81</v>
      </c>
      <c r="D482" s="194">
        <v>49</v>
      </c>
      <c r="E482" s="158">
        <v>5.66</v>
      </c>
      <c r="F482" s="164">
        <f>IF(E482="","",ROUND(D482*E482,2))</f>
        <v>277.33999999999997</v>
      </c>
    </row>
    <row r="483" spans="1:7" s="4" customFormat="1" ht="27">
      <c r="A483" s="226" t="s">
        <v>916</v>
      </c>
      <c r="B483" s="88" t="s">
        <v>917</v>
      </c>
      <c r="C483" s="243" t="s">
        <v>81</v>
      </c>
      <c r="D483" s="194">
        <v>719</v>
      </c>
      <c r="E483" s="158">
        <v>12.46</v>
      </c>
      <c r="F483" s="164">
        <f>IF(E483="","",ROUND(D483*E483,2))</f>
        <v>8958.74</v>
      </c>
    </row>
    <row r="484" spans="1:7" s="4" customFormat="1">
      <c r="A484" s="108" t="s">
        <v>918</v>
      </c>
      <c r="B484" s="109" t="s">
        <v>919</v>
      </c>
      <c r="C484" s="219"/>
      <c r="D484" s="194"/>
      <c r="E484" s="158" t="s">
        <v>1203</v>
      </c>
      <c r="F484" s="164" t="str">
        <f>IF(E484="","",ROUND(D484*E484,2))</f>
        <v/>
      </c>
    </row>
    <row r="485" spans="1:7" s="4" customFormat="1">
      <c r="A485" s="226" t="s">
        <v>920</v>
      </c>
      <c r="B485" s="88" t="s">
        <v>921</v>
      </c>
      <c r="C485" s="243" t="s">
        <v>18</v>
      </c>
      <c r="D485" s="194">
        <v>786</v>
      </c>
      <c r="E485" s="158">
        <v>6.09</v>
      </c>
      <c r="F485" s="164">
        <f>IF(E485="","",ROUND(D485*E485,2))</f>
        <v>4786.74</v>
      </c>
    </row>
    <row r="486" spans="1:7" s="4" customFormat="1">
      <c r="A486" s="108" t="s">
        <v>922</v>
      </c>
      <c r="B486" s="109" t="s">
        <v>923</v>
      </c>
      <c r="C486" s="219"/>
      <c r="D486" s="194"/>
      <c r="E486" s="158" t="s">
        <v>1203</v>
      </c>
      <c r="F486" s="164" t="str">
        <f>IF(E486="","",ROUND(D486*E486,2))</f>
        <v/>
      </c>
    </row>
    <row r="487" spans="1:7" s="4" customFormat="1" ht="27">
      <c r="A487" s="226" t="s">
        <v>924</v>
      </c>
      <c r="B487" s="88" t="s">
        <v>925</v>
      </c>
      <c r="C487" s="243" t="s">
        <v>18</v>
      </c>
      <c r="D487" s="194">
        <v>18</v>
      </c>
      <c r="E487" s="158">
        <v>328.96</v>
      </c>
      <c r="F487" s="164">
        <f>IF(E487="","",ROUND(D487*E487,2))</f>
        <v>5921.28</v>
      </c>
    </row>
    <row r="488" spans="1:7" s="4" customFormat="1">
      <c r="A488" s="108" t="s">
        <v>926</v>
      </c>
      <c r="B488" s="109" t="s">
        <v>927</v>
      </c>
      <c r="C488" s="243"/>
      <c r="D488" s="194"/>
      <c r="E488" s="158" t="s">
        <v>1203</v>
      </c>
      <c r="F488" s="164" t="str">
        <f>IF(E488="","",ROUND(D488*E488,2))</f>
        <v/>
      </c>
    </row>
    <row r="489" spans="1:7" s="4" customFormat="1">
      <c r="A489" s="226" t="s">
        <v>928</v>
      </c>
      <c r="B489" s="88" t="s">
        <v>929</v>
      </c>
      <c r="C489" s="243" t="s">
        <v>18</v>
      </c>
      <c r="D489" s="194">
        <v>5</v>
      </c>
      <c r="E489" s="158">
        <v>308.76</v>
      </c>
      <c r="F489" s="164">
        <f>IF(E489="","",ROUND(D489*E489,2))</f>
        <v>1543.8</v>
      </c>
    </row>
    <row r="490" spans="1:7" s="4" customFormat="1">
      <c r="A490" s="226" t="s">
        <v>930</v>
      </c>
      <c r="B490" s="88" t="s">
        <v>931</v>
      </c>
      <c r="C490" s="243" t="s">
        <v>18</v>
      </c>
      <c r="D490" s="194">
        <v>5</v>
      </c>
      <c r="E490" s="158">
        <v>442.88</v>
      </c>
      <c r="F490" s="164">
        <f>IF(E490="","",ROUND(D490*E490,2))</f>
        <v>2214.4</v>
      </c>
    </row>
    <row r="491" spans="1:7" s="4" customFormat="1">
      <c r="A491" s="108" t="s">
        <v>932</v>
      </c>
      <c r="B491" s="109" t="s">
        <v>933</v>
      </c>
      <c r="C491" s="219"/>
      <c r="D491" s="194"/>
      <c r="E491" s="158" t="s">
        <v>1203</v>
      </c>
      <c r="F491" s="164" t="str">
        <f>IF(E491="","",ROUND(D491*E491,2))</f>
        <v/>
      </c>
    </row>
    <row r="492" spans="1:7" s="4" customFormat="1" ht="27">
      <c r="A492" s="226" t="s">
        <v>934</v>
      </c>
      <c r="B492" s="88" t="s">
        <v>935</v>
      </c>
      <c r="C492" s="243" t="s">
        <v>18</v>
      </c>
      <c r="D492" s="194">
        <v>199</v>
      </c>
      <c r="E492" s="158">
        <v>261.20999999999998</v>
      </c>
      <c r="F492" s="164">
        <f>IF(E492="","",ROUND(D492*E492,2))</f>
        <v>51980.79</v>
      </c>
    </row>
    <row r="493" spans="1:7" s="4" customFormat="1" ht="27.75" thickBot="1">
      <c r="A493" s="244" t="s">
        <v>936</v>
      </c>
      <c r="B493" s="127" t="s">
        <v>937</v>
      </c>
      <c r="C493" s="245" t="s">
        <v>18</v>
      </c>
      <c r="D493" s="195">
        <v>30</v>
      </c>
      <c r="E493" s="167">
        <v>255.33</v>
      </c>
      <c r="F493" s="207">
        <f>IF(E493="","",ROUND(D493*E493,2))</f>
        <v>7659.9</v>
      </c>
    </row>
    <row r="494" spans="1:7" s="124" customFormat="1" ht="14.25" thickBot="1">
      <c r="A494" s="133"/>
      <c r="B494" s="187" t="s">
        <v>22</v>
      </c>
      <c r="C494" s="135"/>
      <c r="D494" s="246"/>
      <c r="E494" s="137" t="s">
        <v>1203</v>
      </c>
      <c r="F494" s="247">
        <f>SUM(F461:F493)</f>
        <v>108394.09999999999</v>
      </c>
      <c r="G494" s="203"/>
    </row>
    <row r="495" spans="1:7" s="124" customFormat="1" ht="13.5">
      <c r="A495" s="248"/>
      <c r="B495" s="249"/>
      <c r="C495" s="250"/>
      <c r="D495" s="251"/>
      <c r="E495" s="239" t="s">
        <v>1203</v>
      </c>
      <c r="F495" s="252"/>
      <c r="G495" s="203"/>
    </row>
    <row r="496" spans="1:7" s="4" customFormat="1">
      <c r="A496" s="108">
        <v>13</v>
      </c>
      <c r="B496" s="109" t="s">
        <v>938</v>
      </c>
      <c r="C496" s="219"/>
      <c r="D496" s="219"/>
      <c r="E496" s="221" t="s">
        <v>1203</v>
      </c>
      <c r="F496" s="253"/>
    </row>
    <row r="497" spans="1:6" s="4" customFormat="1">
      <c r="A497" s="108" t="s">
        <v>939</v>
      </c>
      <c r="B497" s="109" t="s">
        <v>940</v>
      </c>
      <c r="C497" s="219"/>
      <c r="D497" s="243"/>
      <c r="E497" s="228" t="s">
        <v>1203</v>
      </c>
      <c r="F497" s="240"/>
    </row>
    <row r="498" spans="1:6" s="4" customFormat="1">
      <c r="A498" s="226" t="s">
        <v>941</v>
      </c>
      <c r="B498" s="88" t="s">
        <v>942</v>
      </c>
      <c r="C498" s="243" t="s">
        <v>18</v>
      </c>
      <c r="D498" s="194">
        <v>38</v>
      </c>
      <c r="E498" s="158">
        <v>8692.19</v>
      </c>
      <c r="F498" s="164">
        <f>IF(E498="","",ROUND(D498*E498,2))</f>
        <v>330303.21999999997</v>
      </c>
    </row>
    <row r="499" spans="1:6" s="4" customFormat="1">
      <c r="A499" s="108" t="s">
        <v>943</v>
      </c>
      <c r="B499" s="109" t="s">
        <v>944</v>
      </c>
      <c r="C499" s="219"/>
      <c r="D499" s="194"/>
      <c r="E499" s="158" t="s">
        <v>1203</v>
      </c>
      <c r="F499" s="164" t="str">
        <f>IF(E499="","",ROUND(D499*E499,2))</f>
        <v/>
      </c>
    </row>
    <row r="500" spans="1:6" s="4" customFormat="1">
      <c r="A500" s="226" t="s">
        <v>945</v>
      </c>
      <c r="B500" s="88" t="s">
        <v>946</v>
      </c>
      <c r="C500" s="243" t="s">
        <v>18</v>
      </c>
      <c r="D500" s="194">
        <v>4</v>
      </c>
      <c r="E500" s="158">
        <v>17719.939999999999</v>
      </c>
      <c r="F500" s="164">
        <f>IF(E500="","",ROUND(D500*E500,2))</f>
        <v>70879.759999999995</v>
      </c>
    </row>
    <row r="501" spans="1:6" s="4" customFormat="1">
      <c r="A501" s="108" t="s">
        <v>947</v>
      </c>
      <c r="B501" s="109" t="s">
        <v>948</v>
      </c>
      <c r="C501" s="219"/>
      <c r="D501" s="194"/>
      <c r="E501" s="158" t="s">
        <v>1203</v>
      </c>
      <c r="F501" s="164" t="str">
        <f>IF(E501="","",ROUND(D501*E501,2))</f>
        <v/>
      </c>
    </row>
    <row r="502" spans="1:6" s="4" customFormat="1">
      <c r="A502" s="226" t="s">
        <v>949</v>
      </c>
      <c r="B502" s="88" t="s">
        <v>950</v>
      </c>
      <c r="C502" s="243" t="s">
        <v>18</v>
      </c>
      <c r="D502" s="194">
        <v>4</v>
      </c>
      <c r="E502" s="158">
        <v>61577.2</v>
      </c>
      <c r="F502" s="164">
        <f>IF(E502="","",ROUND(D502*E502,2))</f>
        <v>246308.8</v>
      </c>
    </row>
    <row r="503" spans="1:6" s="4" customFormat="1">
      <c r="A503" s="108" t="s">
        <v>951</v>
      </c>
      <c r="B503" s="109" t="s">
        <v>952</v>
      </c>
      <c r="C503" s="219"/>
      <c r="D503" s="194"/>
      <c r="E503" s="158" t="s">
        <v>1203</v>
      </c>
      <c r="F503" s="164" t="str">
        <f>IF(E503="","",ROUND(D503*E503,2))</f>
        <v/>
      </c>
    </row>
    <row r="504" spans="1:6" s="4" customFormat="1">
      <c r="A504" s="226" t="s">
        <v>953</v>
      </c>
      <c r="B504" s="88" t="s">
        <v>954</v>
      </c>
      <c r="C504" s="243" t="s">
        <v>18</v>
      </c>
      <c r="D504" s="194">
        <v>1</v>
      </c>
      <c r="E504" s="158">
        <v>7789.17</v>
      </c>
      <c r="F504" s="164">
        <f>IF(E504="","",ROUND(D504*E504,2))</f>
        <v>7789.17</v>
      </c>
    </row>
    <row r="505" spans="1:6" s="4" customFormat="1">
      <c r="A505" s="108" t="s">
        <v>955</v>
      </c>
      <c r="B505" s="109" t="s">
        <v>956</v>
      </c>
      <c r="C505" s="243"/>
      <c r="D505" s="194"/>
      <c r="E505" s="158" t="s">
        <v>1203</v>
      </c>
      <c r="F505" s="164" t="str">
        <f>IF(E505="","",ROUND(D505*E505,2))</f>
        <v/>
      </c>
    </row>
    <row r="506" spans="1:6" s="4" customFormat="1">
      <c r="A506" s="226" t="s">
        <v>957</v>
      </c>
      <c r="B506" s="88" t="s">
        <v>958</v>
      </c>
      <c r="C506" s="243" t="s">
        <v>81</v>
      </c>
      <c r="D506" s="194">
        <v>2000</v>
      </c>
      <c r="E506" s="158">
        <v>4.03</v>
      </c>
      <c r="F506" s="164">
        <f>IF(E506="","",ROUND(D506*E506,2))</f>
        <v>8060</v>
      </c>
    </row>
    <row r="507" spans="1:6" s="4" customFormat="1">
      <c r="A507" s="108" t="s">
        <v>959</v>
      </c>
      <c r="B507" s="109" t="s">
        <v>960</v>
      </c>
      <c r="C507" s="219"/>
      <c r="D507" s="194"/>
      <c r="E507" s="158" t="s">
        <v>1203</v>
      </c>
      <c r="F507" s="164" t="str">
        <f>IF(E507="","",ROUND(D507*E507,2))</f>
        <v/>
      </c>
    </row>
    <row r="508" spans="1:6" s="4" customFormat="1">
      <c r="A508" s="226" t="s">
        <v>961</v>
      </c>
      <c r="B508" s="88" t="s">
        <v>962</v>
      </c>
      <c r="C508" s="243" t="s">
        <v>18</v>
      </c>
      <c r="D508" s="194">
        <v>42</v>
      </c>
      <c r="E508" s="158">
        <v>33.090000000000003</v>
      </c>
      <c r="F508" s="164">
        <f>IF(E508="","",ROUND(D508*E508,2))</f>
        <v>1389.78</v>
      </c>
    </row>
    <row r="509" spans="1:6" s="4" customFormat="1">
      <c r="A509" s="108" t="s">
        <v>963</v>
      </c>
      <c r="B509" s="109" t="s">
        <v>913</v>
      </c>
      <c r="C509" s="219"/>
      <c r="D509" s="194"/>
      <c r="E509" s="158" t="s">
        <v>1203</v>
      </c>
      <c r="F509" s="164" t="str">
        <f>IF(E509="","",ROUND(D509*E509,2))</f>
        <v/>
      </c>
    </row>
    <row r="510" spans="1:6" s="4" customFormat="1">
      <c r="A510" s="226" t="s">
        <v>964</v>
      </c>
      <c r="B510" s="88" t="s">
        <v>724</v>
      </c>
      <c r="C510" s="243" t="s">
        <v>81</v>
      </c>
      <c r="D510" s="194">
        <v>44</v>
      </c>
      <c r="E510" s="158">
        <v>5.66</v>
      </c>
      <c r="F510" s="164">
        <f>IF(E510="","",ROUND(D510*E510,2))</f>
        <v>249.04</v>
      </c>
    </row>
    <row r="511" spans="1:6" s="4" customFormat="1" ht="27">
      <c r="A511" s="226" t="s">
        <v>965</v>
      </c>
      <c r="B511" s="88" t="s">
        <v>966</v>
      </c>
      <c r="C511" s="243" t="s">
        <v>81</v>
      </c>
      <c r="D511" s="194">
        <v>72</v>
      </c>
      <c r="E511" s="158">
        <v>12.46</v>
      </c>
      <c r="F511" s="164">
        <f>IF(E511="","",ROUND(D511*E511,2))</f>
        <v>897.12</v>
      </c>
    </row>
    <row r="512" spans="1:6" s="4" customFormat="1">
      <c r="A512" s="108" t="s">
        <v>967</v>
      </c>
      <c r="B512" s="109" t="s">
        <v>968</v>
      </c>
      <c r="C512" s="243"/>
      <c r="D512" s="194"/>
      <c r="E512" s="158" t="s">
        <v>1203</v>
      </c>
      <c r="F512" s="164" t="str">
        <f>IF(E512="","",ROUND(D512*E512,2))</f>
        <v/>
      </c>
    </row>
    <row r="513" spans="1:6" s="4" customFormat="1">
      <c r="A513" s="226" t="s">
        <v>969</v>
      </c>
      <c r="B513" s="88" t="s">
        <v>970</v>
      </c>
      <c r="C513" s="243" t="s">
        <v>18</v>
      </c>
      <c r="D513" s="194">
        <v>1</v>
      </c>
      <c r="E513" s="158">
        <v>1508.95</v>
      </c>
      <c r="F513" s="164">
        <f>IF(E513="","",ROUND(D513*E513,2))</f>
        <v>1508.95</v>
      </c>
    </row>
    <row r="514" spans="1:6" s="4" customFormat="1" ht="27">
      <c r="A514" s="226" t="s">
        <v>971</v>
      </c>
      <c r="B514" s="88" t="s">
        <v>972</v>
      </c>
      <c r="C514" s="243" t="s">
        <v>18</v>
      </c>
      <c r="D514" s="194">
        <v>2</v>
      </c>
      <c r="E514" s="158">
        <v>20187.900000000001</v>
      </c>
      <c r="F514" s="164">
        <f>IF(E514="","",ROUND(D514*E514,2))</f>
        <v>40375.800000000003</v>
      </c>
    </row>
    <row r="515" spans="1:6" s="4" customFormat="1">
      <c r="A515" s="226" t="s">
        <v>973</v>
      </c>
      <c r="B515" s="88" t="s">
        <v>974</v>
      </c>
      <c r="C515" s="243" t="s">
        <v>18</v>
      </c>
      <c r="D515" s="194">
        <v>2</v>
      </c>
      <c r="E515" s="158">
        <v>629.91999999999996</v>
      </c>
      <c r="F515" s="164">
        <f>IF(E515="","",ROUND(D515*E515,2))</f>
        <v>1259.8399999999999</v>
      </c>
    </row>
    <row r="516" spans="1:6" s="4" customFormat="1">
      <c r="A516" s="226" t="s">
        <v>975</v>
      </c>
      <c r="B516" s="88" t="s">
        <v>976</v>
      </c>
      <c r="C516" s="243" t="s">
        <v>18</v>
      </c>
      <c r="D516" s="194">
        <v>2</v>
      </c>
      <c r="E516" s="158">
        <v>38.85</v>
      </c>
      <c r="F516" s="164">
        <f>IF(E516="","",ROUND(D516*E516,2))</f>
        <v>77.7</v>
      </c>
    </row>
    <row r="517" spans="1:6" s="4" customFormat="1">
      <c r="A517" s="226" t="s">
        <v>977</v>
      </c>
      <c r="B517" s="88" t="s">
        <v>978</v>
      </c>
      <c r="C517" s="243" t="s">
        <v>18</v>
      </c>
      <c r="D517" s="194">
        <v>2</v>
      </c>
      <c r="E517" s="158">
        <v>15.82</v>
      </c>
      <c r="F517" s="164">
        <f>IF(E517="","",ROUND(D517*E517,2))</f>
        <v>31.64</v>
      </c>
    </row>
    <row r="518" spans="1:6" s="4" customFormat="1">
      <c r="A518" s="226" t="s">
        <v>979</v>
      </c>
      <c r="B518" s="88" t="s">
        <v>980</v>
      </c>
      <c r="C518" s="243" t="s">
        <v>18</v>
      </c>
      <c r="D518" s="194">
        <v>1</v>
      </c>
      <c r="E518" s="158">
        <v>30.5</v>
      </c>
      <c r="F518" s="164">
        <f>IF(E518="","",ROUND(D518*E518,2))</f>
        <v>30.5</v>
      </c>
    </row>
    <row r="519" spans="1:6" s="4" customFormat="1">
      <c r="A519" s="108" t="s">
        <v>981</v>
      </c>
      <c r="B519" s="109" t="s">
        <v>982</v>
      </c>
      <c r="C519" s="243"/>
      <c r="D519" s="194"/>
      <c r="E519" s="158" t="s">
        <v>1203</v>
      </c>
      <c r="F519" s="164" t="str">
        <f>IF(E519="","",ROUND(D519*E519,2))</f>
        <v/>
      </c>
    </row>
    <row r="520" spans="1:6" s="4" customFormat="1">
      <c r="A520" s="226" t="s">
        <v>983</v>
      </c>
      <c r="B520" s="88" t="s">
        <v>984</v>
      </c>
      <c r="C520" s="243" t="s">
        <v>18</v>
      </c>
      <c r="D520" s="194">
        <v>84</v>
      </c>
      <c r="E520" s="158">
        <v>24.87</v>
      </c>
      <c r="F520" s="164">
        <f>IF(E520="","",ROUND(D520*E520,2))</f>
        <v>2089.08</v>
      </c>
    </row>
    <row r="521" spans="1:6" s="4" customFormat="1">
      <c r="A521" s="108" t="s">
        <v>985</v>
      </c>
      <c r="B521" s="109" t="s">
        <v>986</v>
      </c>
      <c r="C521" s="194"/>
      <c r="D521" s="194"/>
      <c r="E521" s="158" t="s">
        <v>1203</v>
      </c>
      <c r="F521" s="164" t="str">
        <f>IF(E521="","",ROUND(D521*E521,2))</f>
        <v/>
      </c>
    </row>
    <row r="522" spans="1:6" s="4" customFormat="1" ht="16.5" thickBot="1">
      <c r="A522" s="244" t="s">
        <v>987</v>
      </c>
      <c r="B522" s="127" t="s">
        <v>988</v>
      </c>
      <c r="C522" s="195" t="s">
        <v>18</v>
      </c>
      <c r="D522" s="195">
        <v>59</v>
      </c>
      <c r="E522" s="167">
        <v>22.05</v>
      </c>
      <c r="F522" s="207">
        <f>IF(E522="","",ROUND(D522*E522,2))</f>
        <v>1300.95</v>
      </c>
    </row>
    <row r="523" spans="1:6" s="4" customFormat="1" ht="16.5" thickBot="1">
      <c r="A523" s="254"/>
      <c r="B523" s="134" t="s">
        <v>22</v>
      </c>
      <c r="C523" s="212"/>
      <c r="D523" s="212"/>
      <c r="E523" s="169" t="s">
        <v>1203</v>
      </c>
      <c r="F523" s="213">
        <f>SUM(F497:F522)</f>
        <v>712551.35</v>
      </c>
    </row>
    <row r="524" spans="1:6" s="4" customFormat="1">
      <c r="A524" s="255"/>
      <c r="B524" s="256"/>
      <c r="C524" s="217"/>
      <c r="D524" s="217"/>
      <c r="E524" s="173" t="s">
        <v>1203</v>
      </c>
      <c r="F524" s="218"/>
    </row>
    <row r="525" spans="1:6" s="4" customFormat="1">
      <c r="A525" s="108">
        <v>14</v>
      </c>
      <c r="B525" s="109" t="s">
        <v>989</v>
      </c>
      <c r="C525" s="219"/>
      <c r="D525" s="219"/>
      <c r="E525" s="221" t="s">
        <v>1203</v>
      </c>
      <c r="F525" s="222"/>
    </row>
    <row r="526" spans="1:6" s="4" customFormat="1">
      <c r="A526" s="108" t="s">
        <v>990</v>
      </c>
      <c r="B526" s="109" t="s">
        <v>991</v>
      </c>
      <c r="C526" s="219"/>
      <c r="D526" s="243"/>
      <c r="E526" s="228" t="s">
        <v>1203</v>
      </c>
      <c r="F526" s="240"/>
    </row>
    <row r="527" spans="1:6" s="4" customFormat="1">
      <c r="A527" s="226" t="s">
        <v>992</v>
      </c>
      <c r="B527" s="88" t="s">
        <v>993</v>
      </c>
      <c r="C527" s="243" t="s">
        <v>18</v>
      </c>
      <c r="D527" s="194">
        <v>3</v>
      </c>
      <c r="E527" s="158">
        <v>7060.27</v>
      </c>
      <c r="F527" s="164">
        <f>IF(E527="","",ROUND(D527*E527,2))</f>
        <v>21180.81</v>
      </c>
    </row>
    <row r="528" spans="1:6" s="4" customFormat="1">
      <c r="A528" s="108" t="s">
        <v>994</v>
      </c>
      <c r="B528" s="109" t="s">
        <v>995</v>
      </c>
      <c r="C528" s="219"/>
      <c r="D528" s="194"/>
      <c r="E528" s="158" t="s">
        <v>1203</v>
      </c>
      <c r="F528" s="164" t="str">
        <f>IF(E528="","",ROUND(D528*E528,2))</f>
        <v/>
      </c>
    </row>
    <row r="529" spans="1:6" s="4" customFormat="1">
      <c r="A529" s="226" t="s">
        <v>996</v>
      </c>
      <c r="B529" s="88" t="s">
        <v>997</v>
      </c>
      <c r="C529" s="243" t="s">
        <v>18</v>
      </c>
      <c r="D529" s="194">
        <v>3</v>
      </c>
      <c r="E529" s="158">
        <v>5700.27</v>
      </c>
      <c r="F529" s="164">
        <f>IF(E529="","",ROUND(D529*E529,2))</f>
        <v>17100.810000000001</v>
      </c>
    </row>
    <row r="530" spans="1:6" s="4" customFormat="1">
      <c r="A530" s="108" t="s">
        <v>998</v>
      </c>
      <c r="B530" s="109" t="s">
        <v>999</v>
      </c>
      <c r="C530" s="219"/>
      <c r="D530" s="194"/>
      <c r="E530" s="158" t="s">
        <v>1203</v>
      </c>
      <c r="F530" s="164" t="str">
        <f>IF(E530="","",ROUND(D530*E530,2))</f>
        <v/>
      </c>
    </row>
    <row r="531" spans="1:6" s="4" customFormat="1">
      <c r="A531" s="226" t="s">
        <v>1000</v>
      </c>
      <c r="B531" s="88" t="s">
        <v>1001</v>
      </c>
      <c r="C531" s="243" t="s">
        <v>18</v>
      </c>
      <c r="D531" s="194">
        <v>3</v>
      </c>
      <c r="E531" s="158">
        <v>4237.8500000000004</v>
      </c>
      <c r="F531" s="164">
        <f>IF(E531="","",ROUND(D531*E531,2))</f>
        <v>12713.55</v>
      </c>
    </row>
    <row r="532" spans="1:6" s="4" customFormat="1">
      <c r="A532" s="108" t="s">
        <v>1002</v>
      </c>
      <c r="B532" s="109" t="s">
        <v>1003</v>
      </c>
      <c r="C532" s="219"/>
      <c r="D532" s="194"/>
      <c r="E532" s="158" t="s">
        <v>1203</v>
      </c>
      <c r="F532" s="164" t="str">
        <f>IF(E532="","",ROUND(D532*E532,2))</f>
        <v/>
      </c>
    </row>
    <row r="533" spans="1:6" s="4" customFormat="1">
      <c r="A533" s="226" t="s">
        <v>1004</v>
      </c>
      <c r="B533" s="88" t="s">
        <v>1005</v>
      </c>
      <c r="C533" s="243" t="s">
        <v>18</v>
      </c>
      <c r="D533" s="194">
        <v>3</v>
      </c>
      <c r="E533" s="158">
        <v>1765.27</v>
      </c>
      <c r="F533" s="164">
        <f>IF(E533="","",ROUND(D533*E533,2))</f>
        <v>5295.81</v>
      </c>
    </row>
    <row r="534" spans="1:6" s="4" customFormat="1">
      <c r="A534" s="108" t="s">
        <v>1006</v>
      </c>
      <c r="B534" s="109" t="s">
        <v>1007</v>
      </c>
      <c r="C534" s="243"/>
      <c r="D534" s="194"/>
      <c r="E534" s="158" t="s">
        <v>1203</v>
      </c>
      <c r="F534" s="164" t="str">
        <f>IF(E534="","",ROUND(D534*E534,2))</f>
        <v/>
      </c>
    </row>
    <row r="535" spans="1:6" s="4" customFormat="1">
      <c r="A535" s="226" t="s">
        <v>1008</v>
      </c>
      <c r="B535" s="88" t="s">
        <v>1009</v>
      </c>
      <c r="C535" s="243" t="s">
        <v>18</v>
      </c>
      <c r="D535" s="194">
        <v>21</v>
      </c>
      <c r="E535" s="158">
        <v>608.83000000000004</v>
      </c>
      <c r="F535" s="164">
        <f>IF(E535="","",ROUND(D535*E535,2))</f>
        <v>12785.43</v>
      </c>
    </row>
    <row r="536" spans="1:6" s="4" customFormat="1">
      <c r="A536" s="108" t="s">
        <v>1010</v>
      </c>
      <c r="B536" s="109" t="s">
        <v>1011</v>
      </c>
      <c r="C536" s="219"/>
      <c r="D536" s="194"/>
      <c r="E536" s="158" t="s">
        <v>1203</v>
      </c>
      <c r="F536" s="164" t="str">
        <f>IF(E536="","",ROUND(D536*E536,2))</f>
        <v/>
      </c>
    </row>
    <row r="537" spans="1:6" s="4" customFormat="1">
      <c r="A537" s="226" t="s">
        <v>1012</v>
      </c>
      <c r="B537" s="88" t="s">
        <v>1013</v>
      </c>
      <c r="C537" s="243" t="s">
        <v>18</v>
      </c>
      <c r="D537" s="194">
        <v>17</v>
      </c>
      <c r="E537" s="158">
        <v>455.44</v>
      </c>
      <c r="F537" s="164">
        <f>IF(E537="","",ROUND(D537*E537,2))</f>
        <v>7742.48</v>
      </c>
    </row>
    <row r="538" spans="1:6" s="4" customFormat="1">
      <c r="A538" s="108" t="s">
        <v>1014</v>
      </c>
      <c r="B538" s="109" t="s">
        <v>1015</v>
      </c>
      <c r="C538" s="219"/>
      <c r="D538" s="194"/>
      <c r="E538" s="158" t="s">
        <v>1203</v>
      </c>
      <c r="F538" s="164" t="str">
        <f>IF(E538="","",ROUND(D538*E538,2))</f>
        <v/>
      </c>
    </row>
    <row r="539" spans="1:6" s="4" customFormat="1">
      <c r="A539" s="226" t="s">
        <v>1016</v>
      </c>
      <c r="B539" s="88" t="s">
        <v>1017</v>
      </c>
      <c r="C539" s="243" t="s">
        <v>81</v>
      </c>
      <c r="D539" s="194">
        <v>13</v>
      </c>
      <c r="E539" s="158">
        <v>68.680000000000007</v>
      </c>
      <c r="F539" s="164">
        <f>IF(E539="","",ROUND(D539*E539,2))</f>
        <v>892.84</v>
      </c>
    </row>
    <row r="540" spans="1:6" s="4" customFormat="1">
      <c r="A540" s="226"/>
      <c r="B540" s="88" t="s">
        <v>1018</v>
      </c>
      <c r="C540" s="243" t="s">
        <v>18</v>
      </c>
      <c r="D540" s="194">
        <v>1</v>
      </c>
      <c r="E540" s="158">
        <v>1</v>
      </c>
      <c r="F540" s="164">
        <f>IF(E540="","",ROUND(D540*E540,2))</f>
        <v>1</v>
      </c>
    </row>
    <row r="541" spans="1:6" s="4" customFormat="1">
      <c r="A541" s="226"/>
      <c r="B541" s="109" t="s">
        <v>1019</v>
      </c>
      <c r="C541" s="243"/>
      <c r="D541" s="194"/>
      <c r="E541" s="158" t="s">
        <v>1203</v>
      </c>
      <c r="F541" s="164" t="str">
        <f>IF(E541="","",ROUND(D541*E541,2))</f>
        <v/>
      </c>
    </row>
    <row r="542" spans="1:6" s="4" customFormat="1">
      <c r="A542" s="226"/>
      <c r="B542" s="88" t="s">
        <v>1018</v>
      </c>
      <c r="C542" s="243" t="s">
        <v>18</v>
      </c>
      <c r="D542" s="194">
        <v>1</v>
      </c>
      <c r="E542" s="158">
        <v>1</v>
      </c>
      <c r="F542" s="164">
        <f>IF(E542="","",ROUND(D542*E542,2))</f>
        <v>1</v>
      </c>
    </row>
    <row r="543" spans="1:6" s="4" customFormat="1">
      <c r="A543" s="108" t="s">
        <v>1020</v>
      </c>
      <c r="B543" s="109" t="s">
        <v>956</v>
      </c>
      <c r="C543" s="243"/>
      <c r="D543" s="194"/>
      <c r="E543" s="158" t="s">
        <v>1203</v>
      </c>
      <c r="F543" s="164" t="str">
        <f>IF(E543="","",ROUND(D543*E543,2))</f>
        <v/>
      </c>
    </row>
    <row r="544" spans="1:6" s="4" customFormat="1">
      <c r="A544" s="226" t="s">
        <v>1021</v>
      </c>
      <c r="B544" s="88" t="s">
        <v>958</v>
      </c>
      <c r="C544" s="243" t="s">
        <v>81</v>
      </c>
      <c r="D544" s="194">
        <v>1777</v>
      </c>
      <c r="E544" s="158">
        <v>4.03</v>
      </c>
      <c r="F544" s="164">
        <f>IF(E544="","",ROUND(D544*E544,2))</f>
        <v>7161.31</v>
      </c>
    </row>
    <row r="545" spans="1:6" s="4" customFormat="1">
      <c r="A545" s="108" t="s">
        <v>1022</v>
      </c>
      <c r="B545" s="109" t="s">
        <v>913</v>
      </c>
      <c r="C545" s="219"/>
      <c r="D545" s="194"/>
      <c r="E545" s="158" t="s">
        <v>1203</v>
      </c>
      <c r="F545" s="164" t="str">
        <f>IF(E545="","",ROUND(D545*E545,2))</f>
        <v/>
      </c>
    </row>
    <row r="546" spans="1:6" s="4" customFormat="1">
      <c r="A546" s="226" t="s">
        <v>1023</v>
      </c>
      <c r="B546" s="88" t="s">
        <v>724</v>
      </c>
      <c r="C546" s="243" t="s">
        <v>81</v>
      </c>
      <c r="D546" s="194">
        <v>54</v>
      </c>
      <c r="E546" s="158">
        <v>5.66</v>
      </c>
      <c r="F546" s="164">
        <f>IF(E546="","",ROUND(D546*E546,2))</f>
        <v>305.64</v>
      </c>
    </row>
    <row r="547" spans="1:6" s="4" customFormat="1" ht="27.75" thickBot="1">
      <c r="A547" s="244" t="s">
        <v>1024</v>
      </c>
      <c r="B547" s="127" t="s">
        <v>966</v>
      </c>
      <c r="C547" s="245" t="s">
        <v>81</v>
      </c>
      <c r="D547" s="195">
        <v>48</v>
      </c>
      <c r="E547" s="167">
        <v>12.46</v>
      </c>
      <c r="F547" s="207">
        <f>IF(E547="","",ROUND(D547*E547,2))</f>
        <v>598.08000000000004</v>
      </c>
    </row>
    <row r="548" spans="1:6" s="4" customFormat="1" ht="16.5" thickBot="1">
      <c r="A548" s="254"/>
      <c r="B548" s="134" t="s">
        <v>22</v>
      </c>
      <c r="C548" s="257"/>
      <c r="D548" s="212"/>
      <c r="E548" s="169" t="s">
        <v>1203</v>
      </c>
      <c r="F548" s="213">
        <f>SUM(F527:F547)</f>
        <v>85778.76</v>
      </c>
    </row>
    <row r="549" spans="1:6" s="4" customFormat="1">
      <c r="A549" s="255"/>
      <c r="B549" s="256"/>
      <c r="C549" s="258"/>
      <c r="D549" s="217"/>
      <c r="E549" s="173" t="s">
        <v>1203</v>
      </c>
      <c r="F549" s="218"/>
    </row>
    <row r="550" spans="1:6" s="4" customFormat="1">
      <c r="A550" s="108">
        <v>15</v>
      </c>
      <c r="B550" s="109" t="s">
        <v>1025</v>
      </c>
      <c r="C550" s="219"/>
      <c r="D550" s="219"/>
      <c r="E550" s="158" t="s">
        <v>1203</v>
      </c>
      <c r="F550" s="222"/>
    </row>
    <row r="551" spans="1:6" s="4" customFormat="1">
      <c r="A551" s="108" t="s">
        <v>1026</v>
      </c>
      <c r="B551" s="109" t="s">
        <v>1027</v>
      </c>
      <c r="C551" s="219"/>
      <c r="D551" s="243"/>
      <c r="E551" s="158" t="s">
        <v>1203</v>
      </c>
      <c r="F551" s="259"/>
    </row>
    <row r="552" spans="1:6" s="4" customFormat="1" ht="40.5">
      <c r="A552" s="226" t="s">
        <v>1028</v>
      </c>
      <c r="B552" s="88" t="s">
        <v>855</v>
      </c>
      <c r="C552" s="243" t="s">
        <v>81</v>
      </c>
      <c r="D552" s="194">
        <v>245</v>
      </c>
      <c r="E552" s="158">
        <v>29.86</v>
      </c>
      <c r="F552" s="164">
        <f>IF(E552="","",ROUND(D552*E552,2))</f>
        <v>7315.7</v>
      </c>
    </row>
    <row r="553" spans="1:6" s="4" customFormat="1">
      <c r="A553" s="108" t="s">
        <v>1029</v>
      </c>
      <c r="B553" s="109" t="s">
        <v>1030</v>
      </c>
      <c r="C553" s="219"/>
      <c r="D553" s="194"/>
      <c r="E553" s="158" t="s">
        <v>1203</v>
      </c>
      <c r="F553" s="164" t="str">
        <f>IF(E553="","",ROUND(D553*E553,2))</f>
        <v/>
      </c>
    </row>
    <row r="554" spans="1:6" s="4" customFormat="1">
      <c r="A554" s="226" t="s">
        <v>1031</v>
      </c>
      <c r="B554" s="88" t="s">
        <v>1032</v>
      </c>
      <c r="C554" s="243" t="s">
        <v>18</v>
      </c>
      <c r="D554" s="194">
        <v>51</v>
      </c>
      <c r="E554" s="158">
        <v>11.22</v>
      </c>
      <c r="F554" s="164">
        <f>IF(E554="","",ROUND(D554*E554,2))</f>
        <v>572.22</v>
      </c>
    </row>
    <row r="555" spans="1:6" s="4" customFormat="1">
      <c r="A555" s="108" t="s">
        <v>1033</v>
      </c>
      <c r="B555" s="109" t="s">
        <v>1034</v>
      </c>
      <c r="C555" s="219"/>
      <c r="D555" s="194"/>
      <c r="E555" s="158" t="s">
        <v>1203</v>
      </c>
      <c r="F555" s="164" t="str">
        <f>IF(E555="","",ROUND(D555*E555,2))</f>
        <v/>
      </c>
    </row>
    <row r="556" spans="1:6" s="4" customFormat="1" ht="27">
      <c r="A556" s="226" t="s">
        <v>1035</v>
      </c>
      <c r="B556" s="88" t="s">
        <v>656</v>
      </c>
      <c r="C556" s="243" t="s">
        <v>18</v>
      </c>
      <c r="D556" s="194">
        <v>78</v>
      </c>
      <c r="E556" s="158">
        <v>62.87</v>
      </c>
      <c r="F556" s="164">
        <f>IF(E556="","",ROUND(D556*E556,2))</f>
        <v>4903.8599999999997</v>
      </c>
    </row>
    <row r="557" spans="1:6" s="4" customFormat="1">
      <c r="A557" s="226" t="s">
        <v>1036</v>
      </c>
      <c r="B557" s="88" t="s">
        <v>1037</v>
      </c>
      <c r="C557" s="243" t="s">
        <v>18</v>
      </c>
      <c r="D557" s="194">
        <v>3</v>
      </c>
      <c r="E557" s="158">
        <v>38.36</v>
      </c>
      <c r="F557" s="164">
        <f>IF(E557="","",ROUND(D557*E557,2))</f>
        <v>115.08</v>
      </c>
    </row>
    <row r="558" spans="1:6" s="4" customFormat="1">
      <c r="A558" s="226" t="s">
        <v>1038</v>
      </c>
      <c r="B558" s="88" t="s">
        <v>1039</v>
      </c>
      <c r="C558" s="243" t="s">
        <v>18</v>
      </c>
      <c r="D558" s="194">
        <v>156</v>
      </c>
      <c r="E558" s="158">
        <v>7.59</v>
      </c>
      <c r="F558" s="164">
        <f>IF(E558="","",ROUND(D558*E558,2))</f>
        <v>1184.04</v>
      </c>
    </row>
    <row r="559" spans="1:6" s="4" customFormat="1">
      <c r="A559" s="226" t="s">
        <v>1040</v>
      </c>
      <c r="B559" s="88" t="s">
        <v>1041</v>
      </c>
      <c r="C559" s="243" t="s">
        <v>18</v>
      </c>
      <c r="D559" s="194">
        <v>71</v>
      </c>
      <c r="E559" s="158">
        <v>7.4</v>
      </c>
      <c r="F559" s="164">
        <f>IF(E559="","",ROUND(D559*E559,2))</f>
        <v>525.4</v>
      </c>
    </row>
    <row r="560" spans="1:6" s="4" customFormat="1">
      <c r="A560" s="226" t="s">
        <v>1042</v>
      </c>
      <c r="B560" s="88" t="s">
        <v>1043</v>
      </c>
      <c r="C560" s="243" t="s">
        <v>18</v>
      </c>
      <c r="D560" s="194">
        <v>12</v>
      </c>
      <c r="E560" s="158">
        <v>13.52</v>
      </c>
      <c r="F560" s="164">
        <f>IF(E560="","",ROUND(D560*E560,2))</f>
        <v>162.24</v>
      </c>
    </row>
    <row r="561" spans="1:6" s="4" customFormat="1">
      <c r="A561" s="108" t="s">
        <v>1044</v>
      </c>
      <c r="B561" s="109" t="s">
        <v>1045</v>
      </c>
      <c r="C561" s="243"/>
      <c r="D561" s="194"/>
      <c r="E561" s="158" t="s">
        <v>1203</v>
      </c>
      <c r="F561" s="164" t="str">
        <f>IF(E561="","",ROUND(D561*E561,2))</f>
        <v/>
      </c>
    </row>
    <row r="562" spans="1:6" s="4" customFormat="1" ht="27">
      <c r="A562" s="226" t="s">
        <v>1046</v>
      </c>
      <c r="B562" s="88" t="s">
        <v>849</v>
      </c>
      <c r="C562" s="243" t="s">
        <v>18</v>
      </c>
      <c r="D562" s="194">
        <v>8</v>
      </c>
      <c r="E562" s="158">
        <v>39.049999999999997</v>
      </c>
      <c r="F562" s="164">
        <f>IF(E562="","",ROUND(D562*E562,2))</f>
        <v>312.39999999999998</v>
      </c>
    </row>
    <row r="563" spans="1:6" s="4" customFormat="1">
      <c r="A563" s="108" t="s">
        <v>1047</v>
      </c>
      <c r="B563" s="109" t="s">
        <v>956</v>
      </c>
      <c r="C563" s="243"/>
      <c r="D563" s="194"/>
      <c r="E563" s="158" t="s">
        <v>1203</v>
      </c>
      <c r="F563" s="164" t="str">
        <f>IF(E563="","",ROUND(D563*E563,2))</f>
        <v/>
      </c>
    </row>
    <row r="564" spans="1:6" s="4" customFormat="1">
      <c r="A564" s="226" t="s">
        <v>1048</v>
      </c>
      <c r="B564" s="88" t="s">
        <v>958</v>
      </c>
      <c r="C564" s="243" t="s">
        <v>81</v>
      </c>
      <c r="D564" s="194">
        <v>7992</v>
      </c>
      <c r="E564" s="158">
        <v>4.07</v>
      </c>
      <c r="F564" s="164">
        <f>IF(E564="","",ROUND(D564*E564,2))</f>
        <v>32527.439999999999</v>
      </c>
    </row>
    <row r="565" spans="1:6" s="4" customFormat="1">
      <c r="A565" s="226" t="s">
        <v>1049</v>
      </c>
      <c r="B565" s="88" t="s">
        <v>1050</v>
      </c>
      <c r="C565" s="243" t="s">
        <v>81</v>
      </c>
      <c r="D565" s="194">
        <v>115</v>
      </c>
      <c r="E565" s="158">
        <v>28</v>
      </c>
      <c r="F565" s="164">
        <f>IF(E565="","",ROUND(D565*E565,2))</f>
        <v>3220</v>
      </c>
    </row>
    <row r="566" spans="1:6" s="4" customFormat="1">
      <c r="A566" s="226" t="s">
        <v>1051</v>
      </c>
      <c r="B566" s="88" t="s">
        <v>1052</v>
      </c>
      <c r="C566" s="243" t="s">
        <v>81</v>
      </c>
      <c r="D566" s="194">
        <v>199</v>
      </c>
      <c r="E566" s="158">
        <v>6.49</v>
      </c>
      <c r="F566" s="164">
        <f>IF(E566="","",ROUND(D566*E566,2))</f>
        <v>1291.51</v>
      </c>
    </row>
    <row r="567" spans="1:6" s="4" customFormat="1">
      <c r="A567" s="108" t="s">
        <v>1053</v>
      </c>
      <c r="B567" s="109" t="s">
        <v>960</v>
      </c>
      <c r="C567" s="219"/>
      <c r="D567" s="194"/>
      <c r="E567" s="158" t="s">
        <v>1203</v>
      </c>
      <c r="F567" s="164" t="str">
        <f>IF(E567="","",ROUND(D567*E567,2))</f>
        <v/>
      </c>
    </row>
    <row r="568" spans="1:6" s="4" customFormat="1">
      <c r="A568" s="226" t="s">
        <v>1054</v>
      </c>
      <c r="B568" s="88" t="s">
        <v>962</v>
      </c>
      <c r="C568" s="243" t="s">
        <v>18</v>
      </c>
      <c r="D568" s="194">
        <v>156</v>
      </c>
      <c r="E568" s="158">
        <v>33.200000000000003</v>
      </c>
      <c r="F568" s="164">
        <f>IF(E568="","",ROUND(D568*E568,2))</f>
        <v>5179.2</v>
      </c>
    </row>
    <row r="569" spans="1:6" s="4" customFormat="1">
      <c r="A569" s="108" t="s">
        <v>1055</v>
      </c>
      <c r="B569" s="109" t="s">
        <v>913</v>
      </c>
      <c r="C569" s="219"/>
      <c r="D569" s="194"/>
      <c r="E569" s="158" t="s">
        <v>1203</v>
      </c>
      <c r="F569" s="164" t="str">
        <f>IF(E569="","",ROUND(D569*E569,2))</f>
        <v/>
      </c>
    </row>
    <row r="570" spans="1:6" s="4" customFormat="1">
      <c r="A570" s="226" t="s">
        <v>1056</v>
      </c>
      <c r="B570" s="88" t="s">
        <v>1057</v>
      </c>
      <c r="C570" s="243" t="s">
        <v>81</v>
      </c>
      <c r="D570" s="194">
        <v>153</v>
      </c>
      <c r="E570" s="158">
        <v>8.27</v>
      </c>
      <c r="F570" s="164">
        <f>IF(E570="","",ROUND(D570*E570,2))</f>
        <v>1265.31</v>
      </c>
    </row>
    <row r="571" spans="1:6" s="4" customFormat="1">
      <c r="A571" s="226" t="s">
        <v>1058</v>
      </c>
      <c r="B571" s="88" t="s">
        <v>1059</v>
      </c>
      <c r="C571" s="243" t="s">
        <v>81</v>
      </c>
      <c r="D571" s="194">
        <v>211</v>
      </c>
      <c r="E571" s="158">
        <v>11.99</v>
      </c>
      <c r="F571" s="164">
        <f>IF(E571="","",ROUND(D571*E571,2))</f>
        <v>2529.89</v>
      </c>
    </row>
    <row r="572" spans="1:6" s="4" customFormat="1" ht="27">
      <c r="A572" s="226" t="s">
        <v>1060</v>
      </c>
      <c r="B572" s="88" t="s">
        <v>734</v>
      </c>
      <c r="C572" s="243" t="s">
        <v>81</v>
      </c>
      <c r="D572" s="194">
        <v>137</v>
      </c>
      <c r="E572" s="158">
        <v>12.6</v>
      </c>
      <c r="F572" s="164">
        <f>IF(E572="","",ROUND(D572*E572,2))</f>
        <v>1726.2</v>
      </c>
    </row>
    <row r="573" spans="1:6" s="4" customFormat="1">
      <c r="A573" s="108" t="s">
        <v>1061</v>
      </c>
      <c r="B573" s="109" t="s">
        <v>968</v>
      </c>
      <c r="C573" s="243"/>
      <c r="D573" s="194"/>
      <c r="E573" s="158" t="s">
        <v>1203</v>
      </c>
      <c r="F573" s="164" t="str">
        <f>IF(E573="","",ROUND(D573*E573,2))</f>
        <v/>
      </c>
    </row>
    <row r="574" spans="1:6" s="4" customFormat="1">
      <c r="A574" s="226" t="s">
        <v>1062</v>
      </c>
      <c r="B574" s="88" t="s">
        <v>970</v>
      </c>
      <c r="C574" s="243" t="s">
        <v>18</v>
      </c>
      <c r="D574" s="194">
        <v>2</v>
      </c>
      <c r="E574" s="158">
        <v>1509.9</v>
      </c>
      <c r="F574" s="164">
        <f>IF(E574="","",ROUND(D574*E574,2))</f>
        <v>3019.8</v>
      </c>
    </row>
    <row r="575" spans="1:6" s="4" customFormat="1" ht="27">
      <c r="A575" s="226" t="s">
        <v>1063</v>
      </c>
      <c r="B575" s="88" t="s">
        <v>1064</v>
      </c>
      <c r="C575" s="243" t="s">
        <v>18</v>
      </c>
      <c r="D575" s="194">
        <v>4</v>
      </c>
      <c r="E575" s="158">
        <v>2359.75</v>
      </c>
      <c r="F575" s="164">
        <f>IF(E575="","",ROUND(D575*E575,2))</f>
        <v>9439</v>
      </c>
    </row>
    <row r="576" spans="1:6" s="4" customFormat="1">
      <c r="A576" s="226" t="s">
        <v>1065</v>
      </c>
      <c r="B576" s="88" t="s">
        <v>1066</v>
      </c>
      <c r="C576" s="243" t="s">
        <v>18</v>
      </c>
      <c r="D576" s="194">
        <v>12</v>
      </c>
      <c r="E576" s="158">
        <v>337.87</v>
      </c>
      <c r="F576" s="164">
        <f>IF(E576="","",ROUND(D576*E576,2))</f>
        <v>4054.44</v>
      </c>
    </row>
    <row r="577" spans="1:6" s="4" customFormat="1">
      <c r="A577" s="226" t="s">
        <v>1067</v>
      </c>
      <c r="B577" s="88" t="s">
        <v>976</v>
      </c>
      <c r="C577" s="243" t="s">
        <v>18</v>
      </c>
      <c r="D577" s="194">
        <v>14</v>
      </c>
      <c r="E577" s="158">
        <v>39.39</v>
      </c>
      <c r="F577" s="164">
        <f>IF(E577="","",ROUND(D577*E577,2))</f>
        <v>551.46</v>
      </c>
    </row>
    <row r="578" spans="1:6" s="4" customFormat="1">
      <c r="A578" s="226" t="s">
        <v>1068</v>
      </c>
      <c r="B578" s="88" t="s">
        <v>978</v>
      </c>
      <c r="C578" s="243" t="s">
        <v>18</v>
      </c>
      <c r="D578" s="194">
        <v>10</v>
      </c>
      <c r="E578" s="158">
        <v>15.76</v>
      </c>
      <c r="F578" s="164">
        <f>IF(E578="","",ROUND(D578*E578,2))</f>
        <v>157.6</v>
      </c>
    </row>
    <row r="579" spans="1:6" s="4" customFormat="1">
      <c r="A579" s="226" t="s">
        <v>1069</v>
      </c>
      <c r="B579" s="88" t="s">
        <v>980</v>
      </c>
      <c r="C579" s="243" t="s">
        <v>18</v>
      </c>
      <c r="D579" s="194">
        <v>2</v>
      </c>
      <c r="E579" s="158">
        <v>30.5</v>
      </c>
      <c r="F579" s="164">
        <f>IF(E579="","",ROUND(D579*E579,2))</f>
        <v>61</v>
      </c>
    </row>
    <row r="580" spans="1:6" s="4" customFormat="1">
      <c r="A580" s="226" t="s">
        <v>1070</v>
      </c>
      <c r="B580" s="88" t="s">
        <v>1071</v>
      </c>
      <c r="C580" s="243" t="s">
        <v>18</v>
      </c>
      <c r="D580" s="194">
        <v>2</v>
      </c>
      <c r="E580" s="158">
        <v>381.74</v>
      </c>
      <c r="F580" s="164">
        <f>IF(E580="","",ROUND(D580*E580,2))</f>
        <v>763.48</v>
      </c>
    </row>
    <row r="581" spans="1:6" s="4" customFormat="1">
      <c r="A581" s="108" t="s">
        <v>1072</v>
      </c>
      <c r="B581" s="109" t="s">
        <v>982</v>
      </c>
      <c r="C581" s="243"/>
      <c r="D581" s="194"/>
      <c r="E581" s="158" t="s">
        <v>1203</v>
      </c>
      <c r="F581" s="164" t="str">
        <f>IF(E581="","",ROUND(D581*E581,2))</f>
        <v/>
      </c>
    </row>
    <row r="582" spans="1:6" s="4" customFormat="1">
      <c r="A582" s="226" t="s">
        <v>1073</v>
      </c>
      <c r="B582" s="88" t="s">
        <v>984</v>
      </c>
      <c r="C582" s="243" t="s">
        <v>18</v>
      </c>
      <c r="D582" s="194">
        <v>312</v>
      </c>
      <c r="E582" s="158">
        <v>28.87</v>
      </c>
      <c r="F582" s="164">
        <f>IF(E582="","",ROUND(D582*E582,2))</f>
        <v>9007.44</v>
      </c>
    </row>
    <row r="583" spans="1:6" s="4" customFormat="1">
      <c r="A583" s="226" t="s">
        <v>1074</v>
      </c>
      <c r="B583" s="88" t="s">
        <v>1075</v>
      </c>
      <c r="C583" s="243" t="s">
        <v>18</v>
      </c>
      <c r="D583" s="194">
        <v>6</v>
      </c>
      <c r="E583" s="158">
        <v>87.05</v>
      </c>
      <c r="F583" s="164">
        <f>IF(E583="","",ROUND(D583*E583,2))</f>
        <v>522.29999999999995</v>
      </c>
    </row>
    <row r="584" spans="1:6" s="4" customFormat="1">
      <c r="A584" s="108" t="s">
        <v>1076</v>
      </c>
      <c r="B584" s="109" t="s">
        <v>1077</v>
      </c>
      <c r="C584" s="194"/>
      <c r="D584" s="194"/>
      <c r="E584" s="158" t="s">
        <v>1203</v>
      </c>
      <c r="F584" s="164" t="str">
        <f>IF(E584="","",ROUND(D584*E584,2))</f>
        <v/>
      </c>
    </row>
    <row r="585" spans="1:6" s="4" customFormat="1">
      <c r="A585" s="120" t="s">
        <v>1078</v>
      </c>
      <c r="B585" s="260" t="s">
        <v>1079</v>
      </c>
      <c r="C585" s="194" t="s">
        <v>18</v>
      </c>
      <c r="D585" s="194">
        <v>36</v>
      </c>
      <c r="E585" s="158">
        <v>2.91</v>
      </c>
      <c r="F585" s="164">
        <f>IF(E585="","",ROUND(D585*E585,2))</f>
        <v>104.76</v>
      </c>
    </row>
    <row r="586" spans="1:6" s="4" customFormat="1">
      <c r="A586" s="120" t="s">
        <v>1080</v>
      </c>
      <c r="B586" s="260" t="s">
        <v>1081</v>
      </c>
      <c r="C586" s="194" t="s">
        <v>18</v>
      </c>
      <c r="D586" s="194">
        <v>25</v>
      </c>
      <c r="E586" s="158">
        <v>2.2000000000000002</v>
      </c>
      <c r="F586" s="164">
        <f>IF(E586="","",ROUND(D586*E586,2))</f>
        <v>55</v>
      </c>
    </row>
    <row r="587" spans="1:6" s="4" customFormat="1">
      <c r="A587" s="120" t="s">
        <v>1082</v>
      </c>
      <c r="B587" s="261" t="s">
        <v>1083</v>
      </c>
      <c r="C587" s="195" t="s">
        <v>81</v>
      </c>
      <c r="D587" s="194">
        <v>126</v>
      </c>
      <c r="E587" s="158">
        <v>4.59</v>
      </c>
      <c r="F587" s="164">
        <f>IF(E587="","",ROUND(D587*E587,2))</f>
        <v>578.34</v>
      </c>
    </row>
    <row r="588" spans="1:6" s="4" customFormat="1">
      <c r="A588" s="108" t="s">
        <v>1084</v>
      </c>
      <c r="B588" s="109" t="s">
        <v>986</v>
      </c>
      <c r="C588" s="194"/>
      <c r="D588" s="194"/>
      <c r="E588" s="158" t="s">
        <v>1203</v>
      </c>
      <c r="F588" s="164" t="str">
        <f>IF(E588="","",ROUND(D588*E588,2))</f>
        <v/>
      </c>
    </row>
    <row r="589" spans="1:6" s="4" customFormat="1" ht="16.5" thickBot="1">
      <c r="A589" s="244" t="s">
        <v>1085</v>
      </c>
      <c r="B589" s="261" t="s">
        <v>988</v>
      </c>
      <c r="C589" s="195" t="s">
        <v>18</v>
      </c>
      <c r="D589" s="195">
        <v>36</v>
      </c>
      <c r="E589" s="167">
        <v>22.25</v>
      </c>
      <c r="F589" s="207">
        <f>IF(E589="","",ROUND(D589*E589,2))</f>
        <v>801</v>
      </c>
    </row>
    <row r="590" spans="1:6" s="4" customFormat="1" ht="16.5" thickBot="1">
      <c r="A590" s="254"/>
      <c r="B590" s="262" t="s">
        <v>22</v>
      </c>
      <c r="C590" s="212"/>
      <c r="D590" s="212"/>
      <c r="E590" s="169" t="s">
        <v>1203</v>
      </c>
      <c r="F590" s="213">
        <f>SUM(F551:F589)</f>
        <v>91946.11</v>
      </c>
    </row>
    <row r="591" spans="1:6" s="4" customFormat="1">
      <c r="A591" s="255"/>
      <c r="B591" s="263"/>
      <c r="C591" s="217"/>
      <c r="D591" s="217"/>
      <c r="E591" s="173" t="s">
        <v>1203</v>
      </c>
      <c r="F591" s="218"/>
    </row>
    <row r="592" spans="1:6" s="4" customFormat="1">
      <c r="A592" s="108">
        <v>16</v>
      </c>
      <c r="B592" s="109" t="s">
        <v>1086</v>
      </c>
      <c r="C592" s="219"/>
      <c r="D592" s="219"/>
      <c r="E592" s="221" t="s">
        <v>1203</v>
      </c>
      <c r="F592" s="222"/>
    </row>
    <row r="593" spans="1:6" s="4" customFormat="1">
      <c r="A593" s="108" t="s">
        <v>1087</v>
      </c>
      <c r="B593" s="109" t="s">
        <v>1088</v>
      </c>
      <c r="C593" s="219"/>
      <c r="D593" s="243"/>
      <c r="E593" s="228" t="s">
        <v>1203</v>
      </c>
      <c r="F593" s="240"/>
    </row>
    <row r="594" spans="1:6" s="4" customFormat="1">
      <c r="A594" s="226" t="s">
        <v>1089</v>
      </c>
      <c r="B594" s="88" t="s">
        <v>1090</v>
      </c>
      <c r="C594" s="243" t="s">
        <v>18</v>
      </c>
      <c r="D594" s="194">
        <v>1</v>
      </c>
      <c r="E594" s="158">
        <v>24454.91</v>
      </c>
      <c r="F594" s="164">
        <f>IF(E594="","",ROUND(D594*E594,2))</f>
        <v>24454.91</v>
      </c>
    </row>
    <row r="595" spans="1:6" s="4" customFormat="1">
      <c r="A595" s="108" t="s">
        <v>1091</v>
      </c>
      <c r="B595" s="109" t="s">
        <v>1092</v>
      </c>
      <c r="C595" s="219"/>
      <c r="D595" s="194"/>
      <c r="E595" s="158" t="s">
        <v>1203</v>
      </c>
      <c r="F595" s="164" t="str">
        <f>IF(E595="","",ROUND(D595*E595,2))</f>
        <v/>
      </c>
    </row>
    <row r="596" spans="1:6" s="4" customFormat="1">
      <c r="A596" s="226" t="s">
        <v>1093</v>
      </c>
      <c r="B596" s="88" t="s">
        <v>1094</v>
      </c>
      <c r="C596" s="243" t="s">
        <v>18</v>
      </c>
      <c r="D596" s="194">
        <v>1</v>
      </c>
      <c r="E596" s="158">
        <v>19837.79</v>
      </c>
      <c r="F596" s="164">
        <f>IF(E596="","",ROUND(D596*E596,2))</f>
        <v>19837.79</v>
      </c>
    </row>
    <row r="597" spans="1:6" s="4" customFormat="1">
      <c r="A597" s="108" t="s">
        <v>1095</v>
      </c>
      <c r="B597" s="109" t="s">
        <v>1096</v>
      </c>
      <c r="C597" s="219"/>
      <c r="D597" s="194"/>
      <c r="E597" s="158" t="s">
        <v>1203</v>
      </c>
      <c r="F597" s="164" t="str">
        <f>IF(E597="","",ROUND(D597*E597,2))</f>
        <v/>
      </c>
    </row>
    <row r="598" spans="1:6" s="4" customFormat="1">
      <c r="A598" s="226" t="s">
        <v>1097</v>
      </c>
      <c r="B598" s="88" t="s">
        <v>1098</v>
      </c>
      <c r="C598" s="243" t="s">
        <v>18</v>
      </c>
      <c r="D598" s="194">
        <v>146</v>
      </c>
      <c r="E598" s="158">
        <v>301.49</v>
      </c>
      <c r="F598" s="164">
        <f>IF(E598="","",ROUND(D598*E598,2))</f>
        <v>44017.54</v>
      </c>
    </row>
    <row r="599" spans="1:6" s="4" customFormat="1">
      <c r="A599" s="108" t="s">
        <v>1099</v>
      </c>
      <c r="B599" s="109" t="s">
        <v>1100</v>
      </c>
      <c r="C599" s="219"/>
      <c r="D599" s="194"/>
      <c r="E599" s="158" t="s">
        <v>1203</v>
      </c>
      <c r="F599" s="164" t="str">
        <f>IF(E599="","",ROUND(D599*E599,2))</f>
        <v/>
      </c>
    </row>
    <row r="600" spans="1:6" s="4" customFormat="1" ht="27">
      <c r="A600" s="226" t="s">
        <v>1101</v>
      </c>
      <c r="B600" s="88" t="s">
        <v>1102</v>
      </c>
      <c r="C600" s="243" t="s">
        <v>18</v>
      </c>
      <c r="D600" s="194">
        <v>4</v>
      </c>
      <c r="E600" s="158">
        <v>4051.97</v>
      </c>
      <c r="F600" s="164">
        <f>IF(E600="","",ROUND(D600*E600,2))</f>
        <v>16207.88</v>
      </c>
    </row>
    <row r="601" spans="1:6" s="4" customFormat="1">
      <c r="A601" s="108" t="s">
        <v>1103</v>
      </c>
      <c r="B601" s="109" t="s">
        <v>1104</v>
      </c>
      <c r="C601" s="243"/>
      <c r="D601" s="194"/>
      <c r="E601" s="158" t="s">
        <v>1203</v>
      </c>
      <c r="F601" s="164" t="str">
        <f>IF(E601="","",ROUND(D601*E601,2))</f>
        <v/>
      </c>
    </row>
    <row r="602" spans="1:6" s="4" customFormat="1" ht="27">
      <c r="A602" s="226" t="s">
        <v>1105</v>
      </c>
      <c r="B602" s="88" t="s">
        <v>1106</v>
      </c>
      <c r="C602" s="243" t="s">
        <v>18</v>
      </c>
      <c r="D602" s="194">
        <v>1</v>
      </c>
      <c r="E602" s="158">
        <v>1964.12</v>
      </c>
      <c r="F602" s="164">
        <f>IF(E602="","",ROUND(D602*E602,2))</f>
        <v>1964.12</v>
      </c>
    </row>
    <row r="603" spans="1:6" s="4" customFormat="1">
      <c r="A603" s="108" t="s">
        <v>1107</v>
      </c>
      <c r="B603" s="109" t="s">
        <v>1108</v>
      </c>
      <c r="C603" s="219"/>
      <c r="D603" s="194"/>
      <c r="E603" s="158" t="s">
        <v>1203</v>
      </c>
      <c r="F603" s="164" t="str">
        <f>IF(E603="","",ROUND(D603*E603,2))</f>
        <v/>
      </c>
    </row>
    <row r="604" spans="1:6" s="4" customFormat="1" ht="27">
      <c r="A604" s="226" t="s">
        <v>1109</v>
      </c>
      <c r="B604" s="88" t="s">
        <v>1110</v>
      </c>
      <c r="C604" s="243" t="s">
        <v>18</v>
      </c>
      <c r="D604" s="194">
        <v>141</v>
      </c>
      <c r="E604" s="158">
        <v>59.15</v>
      </c>
      <c r="F604" s="164">
        <f>IF(E604="","",ROUND(D604*E604,2))</f>
        <v>8340.15</v>
      </c>
    </row>
    <row r="605" spans="1:6" s="4" customFormat="1">
      <c r="A605" s="108" t="s">
        <v>1111</v>
      </c>
      <c r="B605" s="109" t="s">
        <v>1112</v>
      </c>
      <c r="C605" s="219"/>
      <c r="D605" s="194"/>
      <c r="E605" s="158" t="s">
        <v>1203</v>
      </c>
      <c r="F605" s="164" t="str">
        <f>IF(E605="","",ROUND(D605*E605,2))</f>
        <v/>
      </c>
    </row>
    <row r="606" spans="1:6" s="4" customFormat="1" ht="27">
      <c r="A606" s="226" t="s">
        <v>1113</v>
      </c>
      <c r="B606" s="88" t="s">
        <v>1114</v>
      </c>
      <c r="C606" s="243" t="s">
        <v>18</v>
      </c>
      <c r="D606" s="194">
        <v>6</v>
      </c>
      <c r="E606" s="158">
        <v>844.16</v>
      </c>
      <c r="F606" s="164">
        <f>IF(E606="","",ROUND(D606*E606,2))</f>
        <v>5064.96</v>
      </c>
    </row>
    <row r="607" spans="1:6" s="4" customFormat="1">
      <c r="A607" s="108" t="s">
        <v>1115</v>
      </c>
      <c r="B607" s="109" t="s">
        <v>1116</v>
      </c>
      <c r="C607" s="219"/>
      <c r="D607" s="194"/>
      <c r="E607" s="158" t="s">
        <v>1203</v>
      </c>
      <c r="F607" s="164" t="str">
        <f>IF(E607="","",ROUND(D607*E607,2))</f>
        <v/>
      </c>
    </row>
    <row r="608" spans="1:6" s="4" customFormat="1">
      <c r="A608" s="226" t="s">
        <v>1117</v>
      </c>
      <c r="B608" s="88" t="s">
        <v>1118</v>
      </c>
      <c r="C608" s="243" t="s">
        <v>18</v>
      </c>
      <c r="D608" s="194">
        <v>146</v>
      </c>
      <c r="E608" s="158">
        <v>1309.42</v>
      </c>
      <c r="F608" s="164">
        <f>IF(E608="","",ROUND(D608*E608,2))</f>
        <v>191175.32</v>
      </c>
    </row>
    <row r="609" spans="1:6" s="4" customFormat="1">
      <c r="A609" s="108" t="s">
        <v>1119</v>
      </c>
      <c r="B609" s="109" t="s">
        <v>1120</v>
      </c>
      <c r="C609" s="243"/>
      <c r="D609" s="194"/>
      <c r="E609" s="158" t="s">
        <v>1203</v>
      </c>
      <c r="F609" s="164" t="str">
        <f>IF(E609="","",ROUND(D609*E609,2))</f>
        <v/>
      </c>
    </row>
    <row r="610" spans="1:6" s="4" customFormat="1">
      <c r="A610" s="226" t="s">
        <v>1121</v>
      </c>
      <c r="B610" s="88" t="s">
        <v>1122</v>
      </c>
      <c r="C610" s="243" t="s">
        <v>18</v>
      </c>
      <c r="D610" s="194">
        <v>13</v>
      </c>
      <c r="E610" s="158">
        <v>1266.24</v>
      </c>
      <c r="F610" s="164">
        <f>IF(E610="","",ROUND(D610*E610,2))</f>
        <v>16461.12</v>
      </c>
    </row>
    <row r="611" spans="1:6" s="4" customFormat="1">
      <c r="A611" s="108" t="s">
        <v>1123</v>
      </c>
      <c r="B611" s="109" t="s">
        <v>1124</v>
      </c>
      <c r="C611" s="243"/>
      <c r="D611" s="194"/>
      <c r="E611" s="158" t="s">
        <v>1203</v>
      </c>
      <c r="F611" s="164" t="str">
        <f>IF(E611="","",ROUND(D611*E611,2))</f>
        <v/>
      </c>
    </row>
    <row r="612" spans="1:6" s="4" customFormat="1" ht="27">
      <c r="A612" s="226" t="s">
        <v>1125</v>
      </c>
      <c r="B612" s="88" t="s">
        <v>1126</v>
      </c>
      <c r="C612" s="243" t="s">
        <v>18</v>
      </c>
      <c r="D612" s="194">
        <v>1</v>
      </c>
      <c r="E612" s="158">
        <v>1508.95</v>
      </c>
      <c r="F612" s="164">
        <f>IF(E612="","",ROUND(D612*E612,2))</f>
        <v>1508.95</v>
      </c>
    </row>
    <row r="613" spans="1:6" s="4" customFormat="1">
      <c r="A613" s="108" t="s">
        <v>1127</v>
      </c>
      <c r="B613" s="109" t="s">
        <v>903</v>
      </c>
      <c r="C613" s="243"/>
      <c r="D613" s="194"/>
      <c r="E613" s="158" t="s">
        <v>1203</v>
      </c>
      <c r="F613" s="164" t="str">
        <f>IF(E613="","",ROUND(D613*E613,2))</f>
        <v/>
      </c>
    </row>
    <row r="614" spans="1:6" s="4" customFormat="1" ht="27">
      <c r="A614" s="226" t="s">
        <v>1128</v>
      </c>
      <c r="B614" s="88" t="s">
        <v>1129</v>
      </c>
      <c r="C614" s="243" t="s">
        <v>18</v>
      </c>
      <c r="D614" s="194">
        <v>3</v>
      </c>
      <c r="E614" s="158">
        <v>11.3</v>
      </c>
      <c r="F614" s="164">
        <f>IF(E614="","",ROUND(D614*E614,2))</f>
        <v>33.9</v>
      </c>
    </row>
    <row r="615" spans="1:6" s="4" customFormat="1" ht="27">
      <c r="A615" s="226" t="s">
        <v>1130</v>
      </c>
      <c r="B615" s="88" t="s">
        <v>1131</v>
      </c>
      <c r="C615" s="243" t="s">
        <v>18</v>
      </c>
      <c r="D615" s="194">
        <v>28</v>
      </c>
      <c r="E615" s="158">
        <v>10.1</v>
      </c>
      <c r="F615" s="164">
        <f>IF(E615="","",ROUND(D615*E615,2))</f>
        <v>282.8</v>
      </c>
    </row>
    <row r="616" spans="1:6" s="4" customFormat="1" ht="27">
      <c r="A616" s="226" t="s">
        <v>1132</v>
      </c>
      <c r="B616" s="88" t="s">
        <v>1133</v>
      </c>
      <c r="C616" s="243" t="s">
        <v>18</v>
      </c>
      <c r="D616" s="194">
        <v>92</v>
      </c>
      <c r="E616" s="158">
        <v>8.8699999999999992</v>
      </c>
      <c r="F616" s="164">
        <f>IF(E616="","",ROUND(D616*E616,2))</f>
        <v>816.04</v>
      </c>
    </row>
    <row r="617" spans="1:6" s="4" customFormat="1">
      <c r="A617" s="108" t="s">
        <v>1134</v>
      </c>
      <c r="B617" s="109" t="s">
        <v>956</v>
      </c>
      <c r="C617" s="243"/>
      <c r="D617" s="194"/>
      <c r="E617" s="158" t="s">
        <v>1203</v>
      </c>
      <c r="F617" s="164" t="str">
        <f>IF(E617="","",ROUND(D617*E617,2))</f>
        <v/>
      </c>
    </row>
    <row r="618" spans="1:6" s="4" customFormat="1">
      <c r="A618" s="226" t="s">
        <v>1135</v>
      </c>
      <c r="B618" s="88" t="s">
        <v>1136</v>
      </c>
      <c r="C618" s="243" t="s">
        <v>81</v>
      </c>
      <c r="D618" s="194">
        <v>937</v>
      </c>
      <c r="E618" s="158">
        <v>6.81</v>
      </c>
      <c r="F618" s="164">
        <f>IF(E618="","",ROUND(D618*E618,2))</f>
        <v>6380.97</v>
      </c>
    </row>
    <row r="619" spans="1:6" s="4" customFormat="1">
      <c r="A619" s="108" t="s">
        <v>1137</v>
      </c>
      <c r="B619" s="109" t="s">
        <v>986</v>
      </c>
      <c r="C619" s="194"/>
      <c r="D619" s="194"/>
      <c r="E619" s="158" t="s">
        <v>1203</v>
      </c>
      <c r="F619" s="164" t="str">
        <f>IF(E619="","",ROUND(D619*E619,2))</f>
        <v/>
      </c>
    </row>
    <row r="620" spans="1:6" s="4" customFormat="1">
      <c r="A620" s="226" t="s">
        <v>1138</v>
      </c>
      <c r="B620" s="88" t="s">
        <v>988</v>
      </c>
      <c r="C620" s="194" t="s">
        <v>18</v>
      </c>
      <c r="D620" s="194">
        <v>52</v>
      </c>
      <c r="E620" s="158">
        <v>22.03</v>
      </c>
      <c r="F620" s="164">
        <f>IF(E620="","",ROUND(D620*E620,2))</f>
        <v>1145.56</v>
      </c>
    </row>
    <row r="621" spans="1:6" s="4" customFormat="1">
      <c r="A621" s="108" t="s">
        <v>1139</v>
      </c>
      <c r="B621" s="109" t="s">
        <v>913</v>
      </c>
      <c r="C621" s="243"/>
      <c r="D621" s="194"/>
      <c r="E621" s="158" t="s">
        <v>1203</v>
      </c>
      <c r="F621" s="164" t="str">
        <f>IF(E621="","",ROUND(D621*E621,2))</f>
        <v/>
      </c>
    </row>
    <row r="622" spans="1:6" s="4" customFormat="1" ht="27.75" thickBot="1">
      <c r="A622" s="244" t="s">
        <v>1140</v>
      </c>
      <c r="B622" s="127" t="s">
        <v>966</v>
      </c>
      <c r="C622" s="245" t="s">
        <v>81</v>
      </c>
      <c r="D622" s="195">
        <v>702</v>
      </c>
      <c r="E622" s="167">
        <v>12.46</v>
      </c>
      <c r="F622" s="207">
        <f>IF(E622="","",ROUND(D622*E622,2))</f>
        <v>8746.92</v>
      </c>
    </row>
    <row r="623" spans="1:6" s="4" customFormat="1" ht="16.5" thickBot="1">
      <c r="A623" s="254"/>
      <c r="B623" s="134" t="s">
        <v>22</v>
      </c>
      <c r="C623" s="257"/>
      <c r="D623" s="212"/>
      <c r="E623" s="169" t="s">
        <v>1203</v>
      </c>
      <c r="F623" s="213">
        <f>SUM(F594:F622)</f>
        <v>346438.92999999993</v>
      </c>
    </row>
    <row r="624" spans="1:6" s="4" customFormat="1">
      <c r="A624" s="255"/>
      <c r="B624" s="256"/>
      <c r="C624" s="258"/>
      <c r="D624" s="217"/>
      <c r="E624" s="173" t="s">
        <v>1203</v>
      </c>
      <c r="F624" s="218"/>
    </row>
    <row r="625" spans="1:6" s="4" customFormat="1">
      <c r="A625" s="108">
        <v>17</v>
      </c>
      <c r="B625" s="109" t="s">
        <v>1141</v>
      </c>
      <c r="C625" s="219"/>
      <c r="D625" s="219"/>
      <c r="E625" s="221" t="s">
        <v>1203</v>
      </c>
      <c r="F625" s="222"/>
    </row>
    <row r="626" spans="1:6" s="4" customFormat="1">
      <c r="A626" s="108" t="s">
        <v>1142</v>
      </c>
      <c r="B626" s="109" t="s">
        <v>1143</v>
      </c>
      <c r="C626" s="219"/>
      <c r="D626" s="243"/>
      <c r="E626" s="228" t="s">
        <v>1203</v>
      </c>
      <c r="F626" s="240"/>
    </row>
    <row r="627" spans="1:6" s="4" customFormat="1">
      <c r="A627" s="226" t="s">
        <v>1144</v>
      </c>
      <c r="B627" s="88" t="s">
        <v>1145</v>
      </c>
      <c r="C627" s="243" t="s">
        <v>18</v>
      </c>
      <c r="D627" s="243">
        <v>31</v>
      </c>
      <c r="E627" s="228">
        <v>1514.51</v>
      </c>
      <c r="F627" s="91">
        <f>IF(E627="","",ROUND(D627*E627,2))</f>
        <v>46949.81</v>
      </c>
    </row>
    <row r="628" spans="1:6" s="4" customFormat="1">
      <c r="A628" s="108" t="s">
        <v>1146</v>
      </c>
      <c r="B628" s="109" t="s">
        <v>1147</v>
      </c>
      <c r="C628" s="219"/>
      <c r="D628" s="243"/>
      <c r="E628" s="228" t="s">
        <v>1203</v>
      </c>
      <c r="F628" s="91" t="str">
        <f>IF(E628="","",ROUND(D628*E628,2))</f>
        <v/>
      </c>
    </row>
    <row r="629" spans="1:6" s="4" customFormat="1">
      <c r="A629" s="226" t="s">
        <v>1148</v>
      </c>
      <c r="B629" s="88" t="s">
        <v>1149</v>
      </c>
      <c r="C629" s="243" t="s">
        <v>18</v>
      </c>
      <c r="D629" s="243">
        <v>31</v>
      </c>
      <c r="E629" s="228">
        <v>3504.36</v>
      </c>
      <c r="F629" s="91">
        <f>IF(E629="","",ROUND(D629*E629,2))</f>
        <v>108635.16</v>
      </c>
    </row>
    <row r="630" spans="1:6" s="4" customFormat="1" ht="16.5" thickBot="1">
      <c r="A630" s="244" t="s">
        <v>1150</v>
      </c>
      <c r="B630" s="127" t="s">
        <v>1151</v>
      </c>
      <c r="C630" s="245" t="s">
        <v>18</v>
      </c>
      <c r="D630" s="245">
        <v>31</v>
      </c>
      <c r="E630" s="264">
        <v>166.07</v>
      </c>
      <c r="F630" s="235">
        <f>IF(E630="","",ROUND(D630*E630,2))</f>
        <v>5148.17</v>
      </c>
    </row>
    <row r="631" spans="1:6" s="4" customFormat="1" ht="16.5" thickBot="1">
      <c r="A631" s="254"/>
      <c r="B631" s="134" t="s">
        <v>22</v>
      </c>
      <c r="C631" s="257"/>
      <c r="D631" s="257"/>
      <c r="E631" s="265" t="s">
        <v>1203</v>
      </c>
      <c r="F631" s="237">
        <f>SUM(F625:F630)</f>
        <v>160733.14000000001</v>
      </c>
    </row>
    <row r="632" spans="1:6" s="4" customFormat="1">
      <c r="A632" s="266">
        <v>18</v>
      </c>
      <c r="B632" s="148" t="s">
        <v>1152</v>
      </c>
      <c r="C632" s="94"/>
      <c r="D632" s="258"/>
      <c r="E632" s="267" t="s">
        <v>1203</v>
      </c>
      <c r="F632" s="268"/>
    </row>
    <row r="633" spans="1:6" s="4" customFormat="1" ht="16.5" thickBot="1">
      <c r="A633" s="226" t="s">
        <v>1153</v>
      </c>
      <c r="B633" s="88" t="s">
        <v>1154</v>
      </c>
      <c r="C633" s="89" t="s">
        <v>18</v>
      </c>
      <c r="D633" s="243">
        <v>1</v>
      </c>
      <c r="E633" s="269">
        <v>2559441.98</v>
      </c>
      <c r="F633" s="270">
        <f>IF(E633="","",ROUND(D633*E633,2))</f>
        <v>2559441.98</v>
      </c>
    </row>
    <row r="634" spans="1:6" s="4" customFormat="1" ht="16.5" thickBot="1">
      <c r="A634" s="254"/>
      <c r="B634" s="134" t="s">
        <v>22</v>
      </c>
      <c r="C634" s="257"/>
      <c r="D634" s="257"/>
      <c r="E634" s="265" t="s">
        <v>1203</v>
      </c>
      <c r="F634" s="237">
        <f>F633</f>
        <v>2559441.98</v>
      </c>
    </row>
    <row r="635" spans="1:6" s="4" customFormat="1">
      <c r="A635" s="271">
        <v>19</v>
      </c>
      <c r="B635" s="272" t="s">
        <v>1155</v>
      </c>
      <c r="C635" s="273"/>
      <c r="D635" s="273"/>
      <c r="E635" s="274" t="s">
        <v>1203</v>
      </c>
      <c r="F635" s="270" t="e">
        <f>#REF!*D635</f>
        <v>#REF!</v>
      </c>
    </row>
    <row r="636" spans="1:6" s="4" customFormat="1" ht="27.75" thickBot="1">
      <c r="A636" s="275" t="s">
        <v>1156</v>
      </c>
      <c r="B636" s="276" t="s">
        <v>1157</v>
      </c>
      <c r="C636" s="277" t="s">
        <v>10</v>
      </c>
      <c r="D636" s="277">
        <v>2</v>
      </c>
      <c r="E636" s="278">
        <v>127948.12</v>
      </c>
      <c r="F636" s="270">
        <f>IF(E636="","",ROUND(D636*E636,2))</f>
        <v>255896.24</v>
      </c>
    </row>
    <row r="637" spans="1:6" s="4" customFormat="1" ht="16.5" thickBot="1">
      <c r="A637" s="254"/>
      <c r="B637" s="134" t="s">
        <v>22</v>
      </c>
      <c r="C637" s="257"/>
      <c r="D637" s="257"/>
      <c r="E637" s="279" t="s">
        <v>1203</v>
      </c>
      <c r="F637" s="280">
        <f>F636</f>
        <v>255896.24</v>
      </c>
    </row>
    <row r="638" spans="1:6" s="4" customFormat="1">
      <c r="A638" s="108">
        <v>20</v>
      </c>
      <c r="B638" s="97" t="s">
        <v>1158</v>
      </c>
      <c r="C638" s="59"/>
      <c r="D638" s="59"/>
      <c r="E638" s="278" t="s">
        <v>1203</v>
      </c>
      <c r="F638" s="270" t="e">
        <f>#REF!*D638</f>
        <v>#REF!</v>
      </c>
    </row>
    <row r="639" spans="1:6" s="4" customFormat="1" ht="43.5" customHeight="1" thickBot="1">
      <c r="A639" s="120" t="s">
        <v>1159</v>
      </c>
      <c r="B639" s="165" t="s">
        <v>1202</v>
      </c>
      <c r="C639" s="121" t="s">
        <v>18</v>
      </c>
      <c r="D639" s="121">
        <v>1</v>
      </c>
      <c r="E639" s="158">
        <v>30145.360000000001</v>
      </c>
      <c r="F639" s="123">
        <f>IF(E639="","",ROUND(D639*E639,2))</f>
        <v>30145.360000000001</v>
      </c>
    </row>
    <row r="640" spans="1:6" s="4" customFormat="1" ht="16.5" thickBot="1">
      <c r="A640" s="254"/>
      <c r="B640" s="134" t="s">
        <v>22</v>
      </c>
      <c r="C640" s="257"/>
      <c r="D640" s="257"/>
      <c r="E640" s="265" t="s">
        <v>1203</v>
      </c>
      <c r="F640" s="237">
        <f>F639</f>
        <v>30145.360000000001</v>
      </c>
    </row>
    <row r="641" spans="1:6" s="4" customFormat="1">
      <c r="A641" s="255"/>
      <c r="B641" s="256"/>
      <c r="C641" s="258"/>
      <c r="D641" s="258"/>
      <c r="E641" s="281" t="s">
        <v>1203</v>
      </c>
      <c r="F641" s="282"/>
    </row>
    <row r="642" spans="1:6" s="4" customFormat="1">
      <c r="A642" s="156">
        <v>21</v>
      </c>
      <c r="B642" s="109" t="s">
        <v>515</v>
      </c>
      <c r="C642" s="157"/>
      <c r="D642" s="121"/>
      <c r="E642" s="158" t="s">
        <v>1203</v>
      </c>
      <c r="F642" s="241"/>
    </row>
    <row r="643" spans="1:6" s="4" customFormat="1">
      <c r="A643" s="156" t="s">
        <v>1160</v>
      </c>
      <c r="B643" s="109" t="s">
        <v>1161</v>
      </c>
      <c r="C643" s="283"/>
      <c r="D643" s="194"/>
      <c r="E643" s="158" t="s">
        <v>1203</v>
      </c>
      <c r="F643" s="259"/>
    </row>
    <row r="644" spans="1:6" s="4" customFormat="1">
      <c r="A644" s="120" t="s">
        <v>1162</v>
      </c>
      <c r="B644" s="284" t="s">
        <v>1163</v>
      </c>
      <c r="C644" s="121" t="s">
        <v>10</v>
      </c>
      <c r="D644" s="121">
        <v>55</v>
      </c>
      <c r="E644" s="158">
        <v>115.76</v>
      </c>
      <c r="F644" s="123">
        <f>IF(E644="","",ROUND(D644*E644,2))</f>
        <v>6366.8</v>
      </c>
    </row>
    <row r="645" spans="1:6" s="4" customFormat="1">
      <c r="A645" s="156" t="s">
        <v>1164</v>
      </c>
      <c r="B645" s="285" t="s">
        <v>565</v>
      </c>
      <c r="C645" s="286"/>
      <c r="D645" s="286"/>
      <c r="E645" s="183" t="s">
        <v>1203</v>
      </c>
      <c r="F645" s="123" t="str">
        <f>IF(E645="","",ROUND(D645*E645,2))</f>
        <v/>
      </c>
    </row>
    <row r="646" spans="1:6" s="4" customFormat="1">
      <c r="A646" s="120" t="s">
        <v>1165</v>
      </c>
      <c r="B646" s="284" t="s">
        <v>1166</v>
      </c>
      <c r="C646" s="121" t="s">
        <v>10</v>
      </c>
      <c r="D646" s="121">
        <v>13</v>
      </c>
      <c r="E646" s="158">
        <v>115.92</v>
      </c>
      <c r="F646" s="123">
        <f>IF(E646="","",ROUND(D646*E646,2))</f>
        <v>1506.96</v>
      </c>
    </row>
    <row r="647" spans="1:6" s="4" customFormat="1">
      <c r="A647" s="156" t="s">
        <v>1167</v>
      </c>
      <c r="B647" s="285" t="s">
        <v>1168</v>
      </c>
      <c r="C647" s="286"/>
      <c r="D647" s="286"/>
      <c r="E647" s="183" t="s">
        <v>1203</v>
      </c>
      <c r="F647" s="123" t="str">
        <f>IF(E647="","",ROUND(D647*E647,2))</f>
        <v/>
      </c>
    </row>
    <row r="648" spans="1:6" s="4" customFormat="1">
      <c r="A648" s="120" t="s">
        <v>1169</v>
      </c>
      <c r="B648" s="284" t="s">
        <v>1170</v>
      </c>
      <c r="C648" s="121" t="s">
        <v>10</v>
      </c>
      <c r="D648" s="121">
        <v>2</v>
      </c>
      <c r="E648" s="158">
        <v>18.21</v>
      </c>
      <c r="F648" s="123">
        <f>IF(E648="","",ROUND(D648*E648,2))</f>
        <v>36.42</v>
      </c>
    </row>
    <row r="649" spans="1:6" s="4" customFormat="1">
      <c r="A649" s="120" t="s">
        <v>1171</v>
      </c>
      <c r="B649" s="284" t="s">
        <v>1172</v>
      </c>
      <c r="C649" s="121" t="s">
        <v>10</v>
      </c>
      <c r="D649" s="121">
        <v>2</v>
      </c>
      <c r="E649" s="158">
        <v>18.21</v>
      </c>
      <c r="F649" s="123">
        <f>IF(E649="","",ROUND(D649*E649,2))</f>
        <v>36.42</v>
      </c>
    </row>
    <row r="650" spans="1:6" s="4" customFormat="1">
      <c r="A650" s="120" t="s">
        <v>1173</v>
      </c>
      <c r="B650" s="284" t="s">
        <v>1174</v>
      </c>
      <c r="C650" s="121" t="s">
        <v>10</v>
      </c>
      <c r="D650" s="121">
        <v>7</v>
      </c>
      <c r="E650" s="158">
        <v>16.28</v>
      </c>
      <c r="F650" s="123">
        <f>IF(E650="","",ROUND(D650*E650,2))</f>
        <v>113.96</v>
      </c>
    </row>
    <row r="651" spans="1:6" s="4" customFormat="1">
      <c r="A651" s="120" t="s">
        <v>1175</v>
      </c>
      <c r="B651" s="284" t="s">
        <v>1176</v>
      </c>
      <c r="C651" s="121" t="s">
        <v>10</v>
      </c>
      <c r="D651" s="121">
        <v>4</v>
      </c>
      <c r="E651" s="158">
        <v>16.36</v>
      </c>
      <c r="F651" s="123">
        <f>IF(E651="","",ROUND(D651*E651,2))</f>
        <v>65.44</v>
      </c>
    </row>
    <row r="652" spans="1:6" s="4" customFormat="1">
      <c r="A652" s="120" t="s">
        <v>1177</v>
      </c>
      <c r="B652" s="284" t="s">
        <v>1178</v>
      </c>
      <c r="C652" s="121" t="s">
        <v>10</v>
      </c>
      <c r="D652" s="121">
        <v>28</v>
      </c>
      <c r="E652" s="158">
        <v>9.56</v>
      </c>
      <c r="F652" s="123">
        <f>IF(E652="","",ROUND(D652*E652,2))</f>
        <v>267.68</v>
      </c>
    </row>
    <row r="653" spans="1:6" s="4" customFormat="1">
      <c r="A653" s="156" t="s">
        <v>1179</v>
      </c>
      <c r="B653" s="285" t="s">
        <v>1180</v>
      </c>
      <c r="C653" s="286"/>
      <c r="D653" s="286"/>
      <c r="E653" s="183" t="s">
        <v>1203</v>
      </c>
      <c r="F653" s="123" t="str">
        <f>IF(E653="","",ROUND(D653*E653,2))</f>
        <v/>
      </c>
    </row>
    <row r="654" spans="1:6" s="4" customFormat="1">
      <c r="A654" s="120" t="s">
        <v>1181</v>
      </c>
      <c r="B654" s="88" t="s">
        <v>1182</v>
      </c>
      <c r="C654" s="125" t="s">
        <v>10</v>
      </c>
      <c r="D654" s="121">
        <v>8</v>
      </c>
      <c r="E654" s="158">
        <v>493.76</v>
      </c>
      <c r="F654" s="123">
        <f>IF(E654="","",ROUND(D654*E654,2))</f>
        <v>3950.08</v>
      </c>
    </row>
    <row r="655" spans="1:6" s="4" customFormat="1">
      <c r="A655" s="120" t="s">
        <v>1183</v>
      </c>
      <c r="B655" s="88" t="s">
        <v>1184</v>
      </c>
      <c r="C655" s="125" t="s">
        <v>10</v>
      </c>
      <c r="D655" s="121">
        <v>7</v>
      </c>
      <c r="E655" s="158">
        <v>128.81</v>
      </c>
      <c r="F655" s="123">
        <f>IF(E655="","",ROUND(D655*E655,2))</f>
        <v>901.67</v>
      </c>
    </row>
    <row r="656" spans="1:6" s="4" customFormat="1" ht="27.75" thickBot="1">
      <c r="A656" s="126" t="s">
        <v>1185</v>
      </c>
      <c r="B656" s="185" t="s">
        <v>1186</v>
      </c>
      <c r="C656" s="128" t="s">
        <v>10</v>
      </c>
      <c r="D656" s="128">
        <v>6</v>
      </c>
      <c r="E656" s="167">
        <v>146.53</v>
      </c>
      <c r="F656" s="129">
        <f>IF(E656="","",ROUND(D656*E656,2))</f>
        <v>879.18</v>
      </c>
    </row>
    <row r="657" spans="1:7" s="4" customFormat="1" ht="16.5" thickBot="1">
      <c r="A657" s="133"/>
      <c r="B657" s="187" t="s">
        <v>22</v>
      </c>
      <c r="C657" s="135"/>
      <c r="D657" s="135"/>
      <c r="E657" s="169" t="s">
        <v>1203</v>
      </c>
      <c r="F657" s="138">
        <f>SUM(F644:F656)</f>
        <v>14124.61</v>
      </c>
    </row>
    <row r="658" spans="1:7" s="4" customFormat="1">
      <c r="A658" s="189"/>
      <c r="B658" s="190"/>
      <c r="C658" s="191"/>
      <c r="D658" s="191"/>
      <c r="E658" s="173" t="s">
        <v>1203</v>
      </c>
      <c r="F658" s="174"/>
    </row>
    <row r="659" spans="1:7" s="4" customFormat="1">
      <c r="A659" s="156">
        <v>22</v>
      </c>
      <c r="B659" s="109" t="s">
        <v>1187</v>
      </c>
      <c r="C659" s="121"/>
      <c r="D659" s="121"/>
      <c r="E659" s="122" t="s">
        <v>1203</v>
      </c>
      <c r="F659" s="193" t="str">
        <f>IF(E659="","",ROUND(D659*E659,2))</f>
        <v/>
      </c>
    </row>
    <row r="660" spans="1:7" s="4" customFormat="1">
      <c r="A660" s="120" t="s">
        <v>1188</v>
      </c>
      <c r="B660" s="88" t="s">
        <v>1189</v>
      </c>
      <c r="C660" s="121" t="s">
        <v>10</v>
      </c>
      <c r="D660" s="194">
        <v>12</v>
      </c>
      <c r="E660" s="122">
        <v>141.6</v>
      </c>
      <c r="F660" s="259">
        <f>IF(E660="","",ROUND(D660*E660,2))</f>
        <v>1699.2</v>
      </c>
    </row>
    <row r="661" spans="1:7" s="4" customFormat="1">
      <c r="A661" s="120" t="s">
        <v>1190</v>
      </c>
      <c r="B661" s="88" t="s">
        <v>1191</v>
      </c>
      <c r="C661" s="121" t="s">
        <v>10</v>
      </c>
      <c r="D661" s="194">
        <v>10</v>
      </c>
      <c r="E661" s="122">
        <v>87.08</v>
      </c>
      <c r="F661" s="164">
        <f>IF(E661="","",ROUND(D661*E661,2))</f>
        <v>870.8</v>
      </c>
    </row>
    <row r="662" spans="1:7" s="4" customFormat="1">
      <c r="A662" s="156" t="s">
        <v>1192</v>
      </c>
      <c r="B662" s="287" t="s">
        <v>1193</v>
      </c>
      <c r="C662" s="288"/>
      <c r="D662" s="288"/>
      <c r="E662" s="183" t="s">
        <v>1203</v>
      </c>
      <c r="F662" s="164" t="str">
        <f>IF(E662="","",ROUND(D662*E662,2))</f>
        <v/>
      </c>
    </row>
    <row r="663" spans="1:7" s="4" customFormat="1">
      <c r="A663" s="120" t="s">
        <v>1194</v>
      </c>
      <c r="B663" s="260" t="s">
        <v>1195</v>
      </c>
      <c r="C663" s="121" t="s">
        <v>10</v>
      </c>
      <c r="D663" s="194">
        <v>304</v>
      </c>
      <c r="E663" s="122">
        <v>196.42</v>
      </c>
      <c r="F663" s="164">
        <f>IF(E663="","",ROUND(D663*E663,2))</f>
        <v>59711.68</v>
      </c>
    </row>
    <row r="664" spans="1:7" s="4" customFormat="1">
      <c r="A664" s="120" t="s">
        <v>1196</v>
      </c>
      <c r="B664" s="260" t="s">
        <v>1197</v>
      </c>
      <c r="C664" s="121" t="s">
        <v>10</v>
      </c>
      <c r="D664" s="194">
        <v>44</v>
      </c>
      <c r="E664" s="122">
        <v>167.81</v>
      </c>
      <c r="F664" s="164">
        <f>IF(E664="","",ROUND(D664*E664,2))</f>
        <v>7383.64</v>
      </c>
    </row>
    <row r="665" spans="1:7" s="4" customFormat="1">
      <c r="A665" s="156" t="s">
        <v>1198</v>
      </c>
      <c r="B665" s="285" t="s">
        <v>565</v>
      </c>
      <c r="C665" s="121"/>
      <c r="D665" s="121"/>
      <c r="E665" s="122" t="s">
        <v>1203</v>
      </c>
      <c r="F665" s="164" t="str">
        <f>IF(E665="","",ROUND(D665*E665,2))</f>
        <v/>
      </c>
    </row>
    <row r="666" spans="1:7" s="4" customFormat="1" ht="16.5" thickBot="1">
      <c r="A666" s="126" t="s">
        <v>1199</v>
      </c>
      <c r="B666" s="289" t="s">
        <v>1200</v>
      </c>
      <c r="C666" s="128" t="s">
        <v>10</v>
      </c>
      <c r="D666" s="128">
        <v>11</v>
      </c>
      <c r="E666" s="234">
        <v>13.23</v>
      </c>
      <c r="F666" s="207">
        <f>IF(E666="","",ROUND(D666*E666,2))</f>
        <v>145.53</v>
      </c>
    </row>
    <row r="667" spans="1:7" s="4" customFormat="1" ht="16.5" thickBot="1">
      <c r="A667" s="290"/>
      <c r="B667" s="291" t="s">
        <v>22</v>
      </c>
      <c r="C667" s="292"/>
      <c r="D667" s="292"/>
      <c r="E667" s="293"/>
      <c r="F667" s="51">
        <f>SUM(F660:F666)</f>
        <v>69810.850000000006</v>
      </c>
    </row>
    <row r="668" spans="1:7" s="4" customFormat="1" ht="16.5" thickBot="1">
      <c r="A668" s="294"/>
      <c r="B668" s="295"/>
      <c r="C668" s="296"/>
      <c r="D668" s="296"/>
      <c r="E668" s="297"/>
      <c r="F668" s="298"/>
      <c r="G668" s="299"/>
    </row>
    <row r="669" spans="1:7" s="302" customFormat="1" ht="22.5" customHeight="1" thickBot="1">
      <c r="A669" s="290"/>
      <c r="B669" s="291" t="s">
        <v>1201</v>
      </c>
      <c r="C669" s="292"/>
      <c r="D669" s="292"/>
      <c r="E669" s="293"/>
      <c r="F669" s="300">
        <f>F203+F213+F230+F250+F275+F305+F458+F494+F523+F548+F590+F623+F631+F640+F657+F667+F637+F634+F77+F33+F19+F16</f>
        <v>7910450.2400000012</v>
      </c>
      <c r="G669" s="301"/>
    </row>
  </sheetData>
  <mergeCells count="16">
    <mergeCell ref="F11:F12"/>
    <mergeCell ref="A8:F8"/>
    <mergeCell ref="C9:D9"/>
    <mergeCell ref="A10:B10"/>
    <mergeCell ref="C10:D10"/>
    <mergeCell ref="A11:A12"/>
    <mergeCell ref="B11:B12"/>
    <mergeCell ref="C11:C12"/>
    <mergeCell ref="D11:D12"/>
    <mergeCell ref="E11:E12"/>
    <mergeCell ref="A1:F1"/>
    <mergeCell ref="A2:F2"/>
    <mergeCell ref="A3:F3"/>
    <mergeCell ref="A4:F4"/>
    <mergeCell ref="A6:F6"/>
    <mergeCell ref="B7:F7"/>
  </mergeCells>
  <conditionalFormatting sqref="B440">
    <cfRule type="cellIs" dxfId="7" priority="6" stopIfTrue="1" operator="equal">
      <formula>"Subtotal"</formula>
    </cfRule>
  </conditionalFormatting>
  <conditionalFormatting sqref="B489:B490 B482:B483">
    <cfRule type="cellIs" dxfId="6" priority="5" stopIfTrue="1" operator="equal">
      <formula>"Subtotal"</formula>
    </cfRule>
  </conditionalFormatting>
  <conditionalFormatting sqref="B506">
    <cfRule type="cellIs" dxfId="5" priority="4" stopIfTrue="1" operator="equal">
      <formula>"Subtotal"</formula>
    </cfRule>
  </conditionalFormatting>
  <conditionalFormatting sqref="B544 B535">
    <cfRule type="cellIs" dxfId="4" priority="3" stopIfTrue="1" operator="equal">
      <formula>"Subtotal"</formula>
    </cfRule>
  </conditionalFormatting>
  <conditionalFormatting sqref="B564 B562">
    <cfRule type="cellIs" dxfId="3" priority="2" stopIfTrue="1" operator="equal">
      <formula>"Subtotal"</formula>
    </cfRule>
  </conditionalFormatting>
  <conditionalFormatting sqref="B602">
    <cfRule type="cellIs" dxfId="2" priority="1" stopIfTrue="1" operator="equal">
      <formula>"Subtotal"</formula>
    </cfRule>
  </conditionalFormatting>
  <printOptions horizontalCentered="1"/>
  <pageMargins left="0.98425196850393704" right="0.51181102362204722" top="0.78740157480314965" bottom="0.78740157480314965" header="0.31496062992125984" footer="0.31496062992125984"/>
  <pageSetup paperSize="9" scale="62" orientation="portrait" r:id="rId1"/>
  <headerFooter>
    <oddFooter>Página &amp;P</oddFooter>
  </headerFooter>
  <rowBreaks count="2" manualBreakCount="2">
    <brk id="572" max="6" man="1"/>
    <brk id="628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rgb="FFFFFF00"/>
  </sheetPr>
  <dimension ref="A1:R65"/>
  <sheetViews>
    <sheetView showGridLines="0" tabSelected="1" view="pageBreakPreview" zoomScale="115" zoomScaleSheetLayoutView="115" workbookViewId="0">
      <selection activeCell="N7" sqref="N7"/>
    </sheetView>
  </sheetViews>
  <sheetFormatPr defaultRowHeight="15"/>
  <cols>
    <col min="1" max="1" width="8.109375" style="632" customWidth="1"/>
    <col min="2" max="2" width="3.21875" style="632" customWidth="1"/>
    <col min="3" max="3" width="8.33203125" style="632" customWidth="1"/>
    <col min="4" max="4" width="2.77734375" style="632" customWidth="1"/>
    <col min="5" max="6" width="6.6640625" style="632" customWidth="1"/>
    <col min="7" max="7" width="7.5546875" style="632" customWidth="1"/>
    <col min="8" max="8" width="8.44140625" style="632" customWidth="1"/>
    <col min="9" max="9" width="9.5546875" style="632" customWidth="1"/>
    <col min="10" max="10" width="10.33203125" style="632" customWidth="1"/>
    <col min="11" max="11" width="10.21875" style="632" customWidth="1"/>
    <col min="12" max="12" width="10.33203125" style="632" customWidth="1"/>
    <col min="13" max="13" width="8.109375" style="632" customWidth="1"/>
    <col min="14" max="14" width="8.33203125" style="632" customWidth="1"/>
    <col min="15" max="15" width="9.5546875" style="632" customWidth="1"/>
    <col min="16" max="16" width="9.6640625" style="632" customWidth="1"/>
    <col min="17" max="17" width="10.33203125" style="632" customWidth="1"/>
    <col min="18" max="18" width="8.109375" style="633" customWidth="1"/>
    <col min="19" max="19" width="3.109375" style="632" customWidth="1"/>
    <col min="20" max="20" width="8.33203125" style="632" customWidth="1"/>
    <col min="21" max="21" width="2.77734375" style="632" customWidth="1"/>
    <col min="22" max="23" width="6.6640625" style="632" customWidth="1"/>
    <col min="24" max="24" width="7.5546875" style="632" customWidth="1"/>
    <col min="25" max="26" width="8.33203125" style="632" customWidth="1"/>
    <col min="27" max="27" width="9.44140625" style="632" customWidth="1"/>
    <col min="28" max="28" width="9.6640625" style="632" customWidth="1"/>
    <col min="29" max="29" width="10.33203125" style="632" customWidth="1"/>
    <col min="30" max="30" width="8.109375" style="632" customWidth="1"/>
    <col min="31" max="31" width="3.109375" style="632" customWidth="1"/>
    <col min="32" max="32" width="8.44140625" style="632" customWidth="1"/>
    <col min="33" max="33" width="2.77734375" style="632" customWidth="1"/>
    <col min="34" max="35" width="6.6640625" style="632" customWidth="1"/>
    <col min="36" max="36" width="7.6640625" style="632" customWidth="1"/>
    <col min="37" max="38" width="8.44140625" style="632" customWidth="1"/>
    <col min="39" max="39" width="9.44140625" style="632" customWidth="1"/>
    <col min="40" max="40" width="9.77734375" style="632" customWidth="1"/>
    <col min="41" max="41" width="10.33203125" style="632" customWidth="1"/>
    <col min="42" max="16384" width="8.88671875" style="632"/>
  </cols>
  <sheetData>
    <row r="1" spans="1:13">
      <c r="A1" s="631" t="s">
        <v>8233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</row>
    <row r="2" spans="1:13">
      <c r="A2" s="631"/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</row>
    <row r="3" spans="1:13" ht="27" customHeight="1" thickBot="1">
      <c r="A3" s="634" t="s">
        <v>1</v>
      </c>
      <c r="B3" s="635"/>
      <c r="C3" s="635"/>
      <c r="D3" s="635"/>
      <c r="E3" s="635"/>
      <c r="F3" s="635"/>
      <c r="G3" s="635"/>
      <c r="H3" s="635"/>
      <c r="I3" s="635"/>
      <c r="J3" s="635"/>
      <c r="K3" s="636" t="s">
        <v>8234</v>
      </c>
      <c r="L3" s="637"/>
    </row>
    <row r="4" spans="1:13" ht="15.75" thickTop="1">
      <c r="A4" s="638" t="s">
        <v>8235</v>
      </c>
      <c r="B4" s="638"/>
      <c r="C4" s="639" t="s">
        <v>8236</v>
      </c>
      <c r="D4" s="640"/>
      <c r="E4" s="640"/>
      <c r="F4" s="640"/>
      <c r="G4" s="640"/>
      <c r="H4" s="640"/>
      <c r="I4" s="640"/>
      <c r="J4" s="640"/>
      <c r="K4" s="641"/>
      <c r="L4" s="642" t="s">
        <v>8237</v>
      </c>
    </row>
    <row r="5" spans="1:13" ht="16.5" thickBot="1">
      <c r="A5" s="643"/>
      <c r="B5" s="643"/>
      <c r="C5" s="644"/>
      <c r="D5" s="645"/>
      <c r="E5" s="645"/>
      <c r="F5" s="645"/>
      <c r="G5" s="645"/>
      <c r="H5" s="645"/>
      <c r="I5" s="645"/>
      <c r="J5" s="645"/>
      <c r="K5" s="646"/>
      <c r="L5" s="647"/>
      <c r="M5" s="648"/>
    </row>
    <row r="6" spans="1:13" ht="15.75" customHeight="1" thickTop="1">
      <c r="A6" s="649" t="s">
        <v>8238</v>
      </c>
      <c r="B6" s="650"/>
      <c r="C6" s="639" t="s">
        <v>8236</v>
      </c>
      <c r="D6" s="640"/>
      <c r="E6" s="640"/>
      <c r="F6" s="640"/>
      <c r="G6" s="640"/>
      <c r="H6" s="640"/>
      <c r="I6" s="640"/>
      <c r="J6" s="640"/>
      <c r="K6" s="641"/>
      <c r="L6" s="642" t="s">
        <v>8237</v>
      </c>
    </row>
    <row r="7" spans="1:13" ht="16.5" thickBot="1">
      <c r="A7" s="651"/>
      <c r="B7" s="652"/>
      <c r="C7" s="644"/>
      <c r="D7" s="645"/>
      <c r="E7" s="645"/>
      <c r="F7" s="645"/>
      <c r="G7" s="645"/>
      <c r="H7" s="645"/>
      <c r="I7" s="645"/>
      <c r="J7" s="645"/>
      <c r="K7" s="646"/>
      <c r="L7" s="647"/>
      <c r="M7" s="648"/>
    </row>
    <row r="8" spans="1:13" ht="16.5" thickTop="1" thickBot="1">
      <c r="A8" s="653" t="s">
        <v>1344</v>
      </c>
      <c r="B8" s="653" t="s">
        <v>8239</v>
      </c>
      <c r="C8" s="653"/>
      <c r="D8" s="653"/>
      <c r="E8" s="653"/>
      <c r="F8" s="653" t="s">
        <v>10</v>
      </c>
      <c r="G8" s="653" t="s">
        <v>11</v>
      </c>
      <c r="H8" s="653" t="s">
        <v>8240</v>
      </c>
      <c r="I8" s="653" t="s">
        <v>8241</v>
      </c>
      <c r="J8" s="654" t="s">
        <v>8242</v>
      </c>
      <c r="K8" s="654" t="s">
        <v>8243</v>
      </c>
      <c r="L8" s="642" t="s">
        <v>8244</v>
      </c>
    </row>
    <row r="9" spans="1:13" ht="15.75" thickTop="1">
      <c r="A9" s="653"/>
      <c r="B9" s="653"/>
      <c r="C9" s="653"/>
      <c r="D9" s="653"/>
      <c r="E9" s="653"/>
      <c r="F9" s="653"/>
      <c r="G9" s="653"/>
      <c r="H9" s="653"/>
      <c r="I9" s="653"/>
      <c r="J9" s="654"/>
      <c r="K9" s="654"/>
      <c r="L9" s="655" t="s">
        <v>8245</v>
      </c>
    </row>
    <row r="10" spans="1:13">
      <c r="A10" s="656"/>
      <c r="B10" s="657">
        <f>IF(A10&lt;&gt;"",VLOOKUP(A10,SINAPI!$A:$G,2,FALSE),0)</f>
        <v>0</v>
      </c>
      <c r="C10" s="657"/>
      <c r="D10" s="657"/>
      <c r="E10" s="657"/>
      <c r="F10" s="658">
        <f>IF(A10&lt;&gt;"",VLOOKUP(A10,SINAPI!$A:$G,3,FALSE),0)</f>
        <v>0</v>
      </c>
      <c r="G10" s="659"/>
      <c r="H10" s="659"/>
      <c r="I10" s="660"/>
      <c r="J10" s="661">
        <f>IF(A10&lt;&gt;"",VLOOKUP(A10,SINAPI!$A:$H,6,FALSE),0)</f>
        <v>0</v>
      </c>
      <c r="K10" s="661"/>
      <c r="L10" s="662">
        <f>ROUND(G10*H10*J10 + G10*I10*K10,2)</f>
        <v>0</v>
      </c>
    </row>
    <row r="11" spans="1:13">
      <c r="A11" s="663"/>
      <c r="B11" s="752">
        <f>IF(A11&lt;&gt;"",VLOOKUP(A11,SINAPI!$A:$G,2,FALSE),0)</f>
        <v>0</v>
      </c>
      <c r="C11" s="753"/>
      <c r="D11" s="753"/>
      <c r="E11" s="754"/>
      <c r="F11" s="664">
        <f>IF(A11&lt;&gt;"",VLOOKUP(A11,SINAPI!$A:$G,3,FALSE),0)</f>
        <v>0</v>
      </c>
      <c r="G11" s="664"/>
      <c r="H11" s="665"/>
      <c r="I11" s="666"/>
      <c r="J11" s="667">
        <f>IF(A11&lt;&gt;"",VLOOKUP(A11,SINAPI!$A:$H,6,FALSE),0)</f>
        <v>0</v>
      </c>
      <c r="K11" s="667">
        <f>IF($A11&lt;&gt;"",VLOOKUP($A11,#REF!,6,FALSE),0)</f>
        <v>0</v>
      </c>
      <c r="L11" s="668">
        <f t="shared" ref="L11:L12" si="0">ROUND(G11*H11*J11 + G11*I11*K11,2)</f>
        <v>0</v>
      </c>
    </row>
    <row r="12" spans="1:13">
      <c r="A12" s="669"/>
      <c r="B12" s="749">
        <f>IF(A12&lt;&gt;"",VLOOKUP(A12,SINAPI!$A:$G,2,FALSE),0)</f>
        <v>0</v>
      </c>
      <c r="C12" s="750"/>
      <c r="D12" s="750"/>
      <c r="E12" s="751"/>
      <c r="F12" s="670">
        <f>IF(A12&lt;&gt;"",VLOOKUP(A12,SINAPI!$A:$G,3,FALSE),0)</f>
        <v>0</v>
      </c>
      <c r="G12" s="670"/>
      <c r="H12" s="671"/>
      <c r="I12" s="670"/>
      <c r="J12" s="672">
        <f>IF(A12&lt;&gt;"",VLOOKUP(A12,SINAPI!$A:$H,6,FALSE),0)</f>
        <v>0</v>
      </c>
      <c r="K12" s="672">
        <f>IF($A12&lt;&gt;"",VLOOKUP($A12,#REF!,6,FALSE),0)</f>
        <v>0</v>
      </c>
      <c r="L12" s="673">
        <f t="shared" si="0"/>
        <v>0</v>
      </c>
    </row>
    <row r="13" spans="1:13" ht="15.75" thickBot="1">
      <c r="A13" s="674"/>
      <c r="B13" s="644"/>
      <c r="C13" s="644"/>
      <c r="D13" s="644"/>
      <c r="E13" s="644"/>
      <c r="F13" s="644"/>
      <c r="G13" s="644"/>
      <c r="H13" s="644"/>
      <c r="I13" s="644"/>
      <c r="J13" s="675"/>
      <c r="K13" s="676" t="s">
        <v>8246</v>
      </c>
      <c r="L13" s="677">
        <f>SUM(L10:L12)</f>
        <v>0</v>
      </c>
    </row>
    <row r="14" spans="1:13" ht="16.5" thickTop="1" thickBot="1">
      <c r="A14" s="634"/>
      <c r="B14" s="678"/>
      <c r="C14" s="678"/>
      <c r="D14" s="678"/>
      <c r="E14" s="678"/>
      <c r="F14" s="678"/>
      <c r="G14" s="678"/>
      <c r="H14" s="678"/>
      <c r="I14" s="678"/>
      <c r="J14" s="679"/>
      <c r="K14" s="679"/>
      <c r="L14" s="680"/>
    </row>
    <row r="15" spans="1:13" ht="16.5" thickTop="1" thickBot="1">
      <c r="A15" s="653" t="s">
        <v>1344</v>
      </c>
      <c r="B15" s="654" t="s">
        <v>8247</v>
      </c>
      <c r="C15" s="654"/>
      <c r="D15" s="654"/>
      <c r="E15" s="654"/>
      <c r="F15" s="654"/>
      <c r="G15" s="654"/>
      <c r="H15" s="654"/>
      <c r="I15" s="653" t="s">
        <v>10</v>
      </c>
      <c r="J15" s="681" t="s">
        <v>8248</v>
      </c>
      <c r="K15" s="682" t="s">
        <v>8249</v>
      </c>
      <c r="L15" s="642" t="s">
        <v>8244</v>
      </c>
    </row>
    <row r="16" spans="1:13" ht="15.75" thickTop="1">
      <c r="A16" s="653"/>
      <c r="B16" s="654"/>
      <c r="C16" s="654"/>
      <c r="D16" s="654"/>
      <c r="E16" s="654"/>
      <c r="F16" s="654"/>
      <c r="G16" s="654"/>
      <c r="H16" s="654"/>
      <c r="I16" s="653"/>
      <c r="J16" s="681"/>
      <c r="K16" s="655" t="s">
        <v>8250</v>
      </c>
      <c r="L16" s="683" t="s">
        <v>8245</v>
      </c>
    </row>
    <row r="17" spans="1:14">
      <c r="A17" s="684">
        <v>1</v>
      </c>
      <c r="B17" s="685" t="str">
        <f>IF(A17&lt;&gt;"",VLOOKUP(A17,SINAPI!$A:$F,2,FALSE),)</f>
        <v>ACETILENO (CILINDRO DE 7 A 9KG)</v>
      </c>
      <c r="C17" s="685"/>
      <c r="D17" s="685"/>
      <c r="E17" s="685"/>
      <c r="F17" s="685"/>
      <c r="G17" s="685"/>
      <c r="H17" s="685"/>
      <c r="I17" s="686" t="str">
        <f>IF(A17&lt;&gt;"",VLOOKUP(A17,SINAPI!$A:$C,3,FALSE),0)</f>
        <v>KG</v>
      </c>
      <c r="J17" s="687">
        <v>1</v>
      </c>
      <c r="K17" s="667">
        <f>IF(A17&lt;&gt;"",VLOOKUP(A17,SINAPI!$A:$H,6,FALSE),0)</f>
        <v>25</v>
      </c>
      <c r="L17" s="688">
        <f>ROUND(K17*J17,2)</f>
        <v>25</v>
      </c>
    </row>
    <row r="18" spans="1:14">
      <c r="A18" s="684"/>
      <c r="B18" s="685">
        <f>IF(A18&lt;&gt;"",VLOOKUP(A18,SINAPI!$A:$F,2,FALSE),)</f>
        <v>0</v>
      </c>
      <c r="C18" s="685"/>
      <c r="D18" s="685"/>
      <c r="E18" s="685"/>
      <c r="F18" s="685"/>
      <c r="G18" s="685"/>
      <c r="H18" s="685"/>
      <c r="I18" s="686">
        <f>IF(A18&lt;&gt;"",VLOOKUP(A18,SINAPI!$A:$C,3,FALSE),0)</f>
        <v>0</v>
      </c>
      <c r="J18" s="687"/>
      <c r="K18" s="667">
        <f>IF(A18&lt;&gt;"",VLOOKUP(A18,SINAPI!$A:$H,6,FALSE),0)</f>
        <v>0</v>
      </c>
      <c r="L18" s="688">
        <f t="shared" ref="L18:L26" si="1">ROUND(K18*J18,2)</f>
        <v>0</v>
      </c>
    </row>
    <row r="19" spans="1:14">
      <c r="A19" s="684"/>
      <c r="B19" s="685">
        <f>IF(A19&lt;&gt;"",VLOOKUP(A19,SINAPI!$A:$F,2,FALSE),)</f>
        <v>0</v>
      </c>
      <c r="C19" s="685"/>
      <c r="D19" s="685"/>
      <c r="E19" s="685"/>
      <c r="F19" s="685"/>
      <c r="G19" s="685"/>
      <c r="H19" s="685"/>
      <c r="I19" s="686">
        <f>IF(A19&lt;&gt;"",VLOOKUP(A19,SINAPI!$A:$C,3,FALSE),0)</f>
        <v>0</v>
      </c>
      <c r="J19" s="687"/>
      <c r="K19" s="667">
        <f>IF(A19&lt;&gt;"",VLOOKUP(A19,SINAPI!$A:$H,6,FALSE),0)</f>
        <v>0</v>
      </c>
      <c r="L19" s="688">
        <f t="shared" si="1"/>
        <v>0</v>
      </c>
      <c r="N19" s="689"/>
    </row>
    <row r="20" spans="1:14">
      <c r="A20" s="684"/>
      <c r="B20" s="685">
        <f>IF(A20&lt;&gt;"",VLOOKUP(A20,SINAPI!$A:$F,2,FALSE),)</f>
        <v>0</v>
      </c>
      <c r="C20" s="685"/>
      <c r="D20" s="685"/>
      <c r="E20" s="685"/>
      <c r="F20" s="685"/>
      <c r="G20" s="685"/>
      <c r="H20" s="685"/>
      <c r="I20" s="686">
        <f>IF(A20&lt;&gt;"",VLOOKUP(A20,SINAPI!$A:$C,3,FALSE),0)</f>
        <v>0</v>
      </c>
      <c r="J20" s="687"/>
      <c r="K20" s="667">
        <f>IF(A20&lt;&gt;"",VLOOKUP(A20,SINAPI!$A:$H,6,FALSE),0)</f>
        <v>0</v>
      </c>
      <c r="L20" s="688">
        <f t="shared" si="1"/>
        <v>0</v>
      </c>
    </row>
    <row r="21" spans="1:14">
      <c r="A21" s="663"/>
      <c r="B21" s="685">
        <f>IF(A21&lt;&gt;"",VLOOKUP(A21,SINAPI!$A:$F,2,FALSE),)</f>
        <v>0</v>
      </c>
      <c r="C21" s="685"/>
      <c r="D21" s="685"/>
      <c r="E21" s="685"/>
      <c r="F21" s="685"/>
      <c r="G21" s="685"/>
      <c r="H21" s="685"/>
      <c r="I21" s="686">
        <f>IF(A21&lt;&gt;"",VLOOKUP(A21,SINAPI!$A:$C,3,FALSE),0)</f>
        <v>0</v>
      </c>
      <c r="J21" s="687"/>
      <c r="K21" s="667">
        <f>IF(A21&lt;&gt;"",VLOOKUP(A21,SINAPI!$A:$H,6,FALSE),0)</f>
        <v>0</v>
      </c>
      <c r="L21" s="688">
        <f t="shared" si="1"/>
        <v>0</v>
      </c>
    </row>
    <row r="22" spans="1:14">
      <c r="A22" s="663"/>
      <c r="B22" s="685">
        <f>IF(A22&lt;&gt;"",VLOOKUP(A22,SINAPI!$A:$F,2,FALSE),)</f>
        <v>0</v>
      </c>
      <c r="C22" s="685"/>
      <c r="D22" s="685"/>
      <c r="E22" s="685"/>
      <c r="F22" s="685"/>
      <c r="G22" s="685"/>
      <c r="H22" s="685"/>
      <c r="I22" s="686">
        <f>IF(A22&lt;&gt;"",VLOOKUP(A22,SINAPI!$A:$C,3,FALSE),0)</f>
        <v>0</v>
      </c>
      <c r="J22" s="687"/>
      <c r="K22" s="667">
        <f>IF(A22&lt;&gt;"",VLOOKUP(A22,SINAPI!$A:$H,6,FALSE),0)</f>
        <v>0</v>
      </c>
      <c r="L22" s="688">
        <f t="shared" si="1"/>
        <v>0</v>
      </c>
    </row>
    <row r="23" spans="1:14">
      <c r="A23" s="663"/>
      <c r="B23" s="685">
        <f>IF(A23&lt;&gt;"",VLOOKUP(A23,SINAPI!$A:$F,2,FALSE),)</f>
        <v>0</v>
      </c>
      <c r="C23" s="685"/>
      <c r="D23" s="685"/>
      <c r="E23" s="685"/>
      <c r="F23" s="685"/>
      <c r="G23" s="685"/>
      <c r="H23" s="685"/>
      <c r="I23" s="686">
        <f>IF(A23&lt;&gt;"",VLOOKUP(A23,SINAPI!$A:$C,3,FALSE),0)</f>
        <v>0</v>
      </c>
      <c r="J23" s="687"/>
      <c r="K23" s="667">
        <f>IF(A23&lt;&gt;"",VLOOKUP(A23,SINAPI!$A:$H,6,FALSE),0)</f>
        <v>0</v>
      </c>
      <c r="L23" s="688">
        <f t="shared" si="1"/>
        <v>0</v>
      </c>
    </row>
    <row r="24" spans="1:14">
      <c r="A24" s="690"/>
      <c r="B24" s="685">
        <f>IF(A24&lt;&gt;"",VLOOKUP(A24,SINAPI!$A:$F,2,FALSE),)</f>
        <v>0</v>
      </c>
      <c r="C24" s="685"/>
      <c r="D24" s="685"/>
      <c r="E24" s="685"/>
      <c r="F24" s="685"/>
      <c r="G24" s="685"/>
      <c r="H24" s="685"/>
      <c r="I24" s="686">
        <f>IF(A24&lt;&gt;"",VLOOKUP(A24,SINAPI!$A:$C,3,FALSE),0)</f>
        <v>0</v>
      </c>
      <c r="J24" s="687"/>
      <c r="K24" s="667">
        <f>IF(A24&lt;&gt;"",VLOOKUP(A24,SINAPI!$A:$H,6,FALSE),0)</f>
        <v>0</v>
      </c>
      <c r="L24" s="688">
        <f t="shared" si="1"/>
        <v>0</v>
      </c>
    </row>
    <row r="25" spans="1:14">
      <c r="A25" s="690"/>
      <c r="B25" s="685">
        <f>IF(A25&lt;&gt;"",VLOOKUP(A25,SINAPI!$A:$F,2,FALSE),)</f>
        <v>0</v>
      </c>
      <c r="C25" s="685"/>
      <c r="D25" s="685"/>
      <c r="E25" s="685"/>
      <c r="F25" s="685"/>
      <c r="G25" s="685"/>
      <c r="H25" s="685"/>
      <c r="I25" s="686">
        <f>IF(A25&lt;&gt;"",VLOOKUP(A25,SINAPI!$A:$C,3,FALSE),0)</f>
        <v>0</v>
      </c>
      <c r="J25" s="687"/>
      <c r="K25" s="667">
        <f>IF(A25&lt;&gt;"",VLOOKUP(A25,SINAPI!$A:$H,6,FALSE),0)</f>
        <v>0</v>
      </c>
      <c r="L25" s="688">
        <f t="shared" si="1"/>
        <v>0</v>
      </c>
    </row>
    <row r="26" spans="1:14">
      <c r="A26" s="669"/>
      <c r="B26" s="691">
        <f>IF(A26&lt;&gt;"",VLOOKUP(A26,SINAPI!$A:$F,2,FALSE),)</f>
        <v>0</v>
      </c>
      <c r="C26" s="692"/>
      <c r="D26" s="692"/>
      <c r="E26" s="692"/>
      <c r="F26" s="692"/>
      <c r="G26" s="692"/>
      <c r="H26" s="692"/>
      <c r="I26" s="693">
        <f>IF(A26&lt;&gt;"",VLOOKUP(A26,SINAPI!$A:$C,3,FALSE),0)</f>
        <v>0</v>
      </c>
      <c r="J26" s="694"/>
      <c r="K26" s="695">
        <f>IF(A26&lt;&gt;"",VLOOKUP(A26,SINAPI!$A:$H,6,FALSE),0)</f>
        <v>0</v>
      </c>
      <c r="L26" s="695">
        <f t="shared" si="1"/>
        <v>0</v>
      </c>
    </row>
    <row r="27" spans="1:14">
      <c r="A27" s="634"/>
      <c r="B27" s="678"/>
      <c r="C27" s="678"/>
      <c r="D27" s="678"/>
      <c r="E27" s="678"/>
      <c r="F27" s="678"/>
      <c r="G27" s="678"/>
      <c r="H27" s="680"/>
      <c r="I27" s="696" t="s">
        <v>8251</v>
      </c>
      <c r="J27" s="697"/>
      <c r="K27" s="698"/>
      <c r="L27" s="699">
        <f>SUM(L17:L26)</f>
        <v>25</v>
      </c>
    </row>
    <row r="28" spans="1:14">
      <c r="A28" s="634"/>
      <c r="B28" s="678"/>
      <c r="C28" s="678"/>
      <c r="D28" s="678"/>
      <c r="E28" s="678"/>
      <c r="F28" s="678"/>
      <c r="G28" s="678"/>
      <c r="H28" s="680"/>
      <c r="I28" s="700"/>
      <c r="J28" s="701"/>
      <c r="K28" s="702"/>
      <c r="L28" s="703"/>
    </row>
    <row r="29" spans="1:14">
      <c r="A29" s="634"/>
      <c r="B29" s="678"/>
      <c r="C29" s="678"/>
      <c r="D29" s="678"/>
      <c r="E29" s="678"/>
      <c r="F29" s="678"/>
      <c r="G29" s="678"/>
      <c r="H29" s="680"/>
      <c r="I29" s="700" t="s">
        <v>1258</v>
      </c>
      <c r="J29" s="701"/>
      <c r="K29" s="704">
        <f>ENCARGOS!$C$50</f>
        <v>1.1066</v>
      </c>
      <c r="L29" s="703">
        <f>L27*K29</f>
        <v>27.664999999999999</v>
      </c>
    </row>
    <row r="30" spans="1:14" ht="15.75" thickBot="1">
      <c r="A30" s="674"/>
      <c r="B30" s="644"/>
      <c r="C30" s="644"/>
      <c r="D30" s="644"/>
      <c r="E30" s="644"/>
      <c r="F30" s="644"/>
      <c r="G30" s="644"/>
      <c r="H30" s="705"/>
      <c r="I30" s="675" t="s">
        <v>8252</v>
      </c>
      <c r="J30" s="675"/>
      <c r="K30" s="676"/>
      <c r="L30" s="677">
        <f>SUM(L27:L29)</f>
        <v>52.664999999999999</v>
      </c>
    </row>
    <row r="31" spans="1:14" ht="15.75" thickTop="1">
      <c r="A31" s="706"/>
      <c r="B31" s="707"/>
      <c r="C31" s="707"/>
      <c r="D31" s="707"/>
      <c r="E31" s="707"/>
      <c r="F31" s="707"/>
      <c r="G31" s="707"/>
      <c r="H31" s="707"/>
      <c r="I31" s="707"/>
      <c r="J31" s="708"/>
      <c r="K31" s="708"/>
      <c r="L31" s="709"/>
    </row>
    <row r="32" spans="1:14">
      <c r="A32" s="710"/>
      <c r="B32" s="700"/>
      <c r="C32" s="700"/>
      <c r="D32" s="700"/>
      <c r="E32" s="700"/>
      <c r="F32" s="700"/>
      <c r="G32" s="700"/>
      <c r="H32" s="711"/>
      <c r="I32" s="678"/>
      <c r="J32" s="678"/>
      <c r="K32" s="702" t="s">
        <v>8253</v>
      </c>
      <c r="L32" s="703">
        <f>L13+L30</f>
        <v>52.664999999999999</v>
      </c>
    </row>
    <row r="33" spans="1:12">
      <c r="A33" s="710" t="s">
        <v>8254</v>
      </c>
      <c r="B33" s="700"/>
      <c r="C33" s="700"/>
      <c r="D33" s="711"/>
      <c r="E33" s="712">
        <v>1</v>
      </c>
      <c r="F33" s="713"/>
      <c r="G33" s="713"/>
      <c r="H33" s="714"/>
      <c r="I33" s="700" t="s">
        <v>8255</v>
      </c>
      <c r="J33" s="715"/>
      <c r="K33" s="716"/>
      <c r="L33" s="717">
        <f>(L13+L30)/E33</f>
        <v>52.664999999999999</v>
      </c>
    </row>
    <row r="34" spans="1:12" ht="15.75" thickBot="1">
      <c r="A34" s="634"/>
      <c r="B34" s="678"/>
      <c r="C34" s="678"/>
      <c r="D34" s="678"/>
      <c r="E34" s="678"/>
      <c r="F34" s="678"/>
      <c r="G34" s="678"/>
      <c r="H34" s="678"/>
      <c r="I34" s="718"/>
      <c r="J34" s="718"/>
      <c r="K34" s="718"/>
      <c r="L34" s="680"/>
    </row>
    <row r="35" spans="1:12" ht="16.5" thickTop="1" thickBot="1">
      <c r="A35" s="653" t="s">
        <v>1344</v>
      </c>
      <c r="B35" s="653" t="s">
        <v>8256</v>
      </c>
      <c r="C35" s="653"/>
      <c r="D35" s="653"/>
      <c r="E35" s="653"/>
      <c r="F35" s="653"/>
      <c r="G35" s="653"/>
      <c r="H35" s="653"/>
      <c r="I35" s="653" t="s">
        <v>10</v>
      </c>
      <c r="J35" s="681" t="s">
        <v>8257</v>
      </c>
      <c r="K35" s="653" t="s">
        <v>8258</v>
      </c>
      <c r="L35" s="642" t="s">
        <v>8259</v>
      </c>
    </row>
    <row r="36" spans="1:12" ht="15.75" thickTop="1">
      <c r="A36" s="653"/>
      <c r="B36" s="653"/>
      <c r="C36" s="653"/>
      <c r="D36" s="653"/>
      <c r="E36" s="653"/>
      <c r="F36" s="653"/>
      <c r="G36" s="653"/>
      <c r="H36" s="653"/>
      <c r="I36" s="653"/>
      <c r="J36" s="681"/>
      <c r="K36" s="653"/>
      <c r="L36" s="683" t="s">
        <v>22</v>
      </c>
    </row>
    <row r="37" spans="1:12" ht="15" customHeight="1">
      <c r="A37" s="663"/>
      <c r="B37" s="685">
        <f>IF(A37&lt;&gt;"",VLOOKUP(A37,SINAPI!$A:$F,2,FALSE),)</f>
        <v>0</v>
      </c>
      <c r="C37" s="685"/>
      <c r="D37" s="685"/>
      <c r="E37" s="685"/>
      <c r="F37" s="685"/>
      <c r="G37" s="685"/>
      <c r="H37" s="685"/>
      <c r="I37" s="686">
        <f>IF(A37&lt;&gt;"",VLOOKUP(A37,SINAPI!$A:$C,3,FALSE),0)</f>
        <v>0</v>
      </c>
      <c r="J37" s="719"/>
      <c r="K37" s="667">
        <f>IF(A37&lt;&gt;"",VLOOKUP(A37,SINAPI!$A:$H,6,FALSE),0)</f>
        <v>0</v>
      </c>
      <c r="L37" s="688">
        <f>ROUND(K37*J37,2)</f>
        <v>0</v>
      </c>
    </row>
    <row r="38" spans="1:12">
      <c r="A38" s="663"/>
      <c r="B38" s="685">
        <f>IF(A38&lt;&gt;"",VLOOKUP(A38,SINAPI!$A:$F,2,FALSE),)</f>
        <v>0</v>
      </c>
      <c r="C38" s="685"/>
      <c r="D38" s="685"/>
      <c r="E38" s="685"/>
      <c r="F38" s="685"/>
      <c r="G38" s="685"/>
      <c r="H38" s="685"/>
      <c r="I38" s="686">
        <f>IF(A38&lt;&gt;"",VLOOKUP(A38,SINAPI!$A:$C,3,FALSE),0)</f>
        <v>0</v>
      </c>
      <c r="J38" s="719"/>
      <c r="K38" s="667">
        <f>IF(A38&lt;&gt;"",VLOOKUP(A38,SINAPI!$A:$H,6,FALSE),0)</f>
        <v>0</v>
      </c>
      <c r="L38" s="688">
        <f t="shared" ref="L38:L49" si="2">ROUND(K38*J38,2)</f>
        <v>0</v>
      </c>
    </row>
    <row r="39" spans="1:12">
      <c r="A39" s="663"/>
      <c r="B39" s="685">
        <f>IF(A39&lt;&gt;"",VLOOKUP(A39,SINAPI!$A:$F,2,FALSE),)</f>
        <v>0</v>
      </c>
      <c r="C39" s="685"/>
      <c r="D39" s="685"/>
      <c r="E39" s="685"/>
      <c r="F39" s="685"/>
      <c r="G39" s="685"/>
      <c r="H39" s="685"/>
      <c r="I39" s="686">
        <f>IF(A39&lt;&gt;"",VLOOKUP(A39,SINAPI!$A:$C,3,FALSE),0)</f>
        <v>0</v>
      </c>
      <c r="J39" s="719"/>
      <c r="K39" s="667">
        <f>IF(A39&lt;&gt;"",VLOOKUP(A39,SINAPI!$A:$H,6,FALSE),0)</f>
        <v>0</v>
      </c>
      <c r="L39" s="688">
        <f t="shared" si="2"/>
        <v>0</v>
      </c>
    </row>
    <row r="40" spans="1:12">
      <c r="A40" s="663"/>
      <c r="B40" s="685">
        <f>IF(A40&lt;&gt;"",VLOOKUP(A40,SINAPI!$A:$F,2,FALSE),)</f>
        <v>0</v>
      </c>
      <c r="C40" s="685"/>
      <c r="D40" s="685"/>
      <c r="E40" s="685"/>
      <c r="F40" s="685"/>
      <c r="G40" s="685"/>
      <c r="H40" s="685"/>
      <c r="I40" s="686">
        <f>IF(A40&lt;&gt;"",VLOOKUP(A40,SINAPI!$A:$C,3,FALSE),0)</f>
        <v>0</v>
      </c>
      <c r="J40" s="719"/>
      <c r="K40" s="667">
        <f>IF(A40&lt;&gt;"",VLOOKUP(A40,SINAPI!$A:$H,6,FALSE),0)</f>
        <v>0</v>
      </c>
      <c r="L40" s="688">
        <f t="shared" si="2"/>
        <v>0</v>
      </c>
    </row>
    <row r="41" spans="1:12">
      <c r="A41" s="663"/>
      <c r="B41" s="685">
        <f>IF(A41&lt;&gt;"",VLOOKUP(A41,SINAPI!$A:$F,2,FALSE),)</f>
        <v>0</v>
      </c>
      <c r="C41" s="685"/>
      <c r="D41" s="685"/>
      <c r="E41" s="685"/>
      <c r="F41" s="685"/>
      <c r="G41" s="685"/>
      <c r="H41" s="685"/>
      <c r="I41" s="686">
        <f>IF(A41&lt;&gt;"",VLOOKUP(A41,SINAPI!$A:$C,3,FALSE),0)</f>
        <v>0</v>
      </c>
      <c r="J41" s="719"/>
      <c r="K41" s="667">
        <f>IF(A41&lt;&gt;"",VLOOKUP(A41,SINAPI!$A:$H,6,FALSE),0)</f>
        <v>0</v>
      </c>
      <c r="L41" s="688">
        <f t="shared" si="2"/>
        <v>0</v>
      </c>
    </row>
    <row r="42" spans="1:12">
      <c r="A42" s="663"/>
      <c r="B42" s="685">
        <f>IF(A42&lt;&gt;"",VLOOKUP(A42,SINAPI!$A:$F,2,FALSE),)</f>
        <v>0</v>
      </c>
      <c r="C42" s="685"/>
      <c r="D42" s="685"/>
      <c r="E42" s="685"/>
      <c r="F42" s="685"/>
      <c r="G42" s="685"/>
      <c r="H42" s="685"/>
      <c r="I42" s="686">
        <f>IF(A42&lt;&gt;"",VLOOKUP(A42,SINAPI!$A:$C,3,FALSE),0)</f>
        <v>0</v>
      </c>
      <c r="J42" s="719"/>
      <c r="K42" s="667">
        <f>IF(A42&lt;&gt;"",VLOOKUP(A42,SINAPI!$A:$H,6,FALSE),0)</f>
        <v>0</v>
      </c>
      <c r="L42" s="688">
        <f t="shared" si="2"/>
        <v>0</v>
      </c>
    </row>
    <row r="43" spans="1:12">
      <c r="A43" s="663"/>
      <c r="B43" s="685">
        <f>IF(A43&lt;&gt;"",VLOOKUP(A43,SINAPI!$A:$F,2,FALSE),)</f>
        <v>0</v>
      </c>
      <c r="C43" s="685"/>
      <c r="D43" s="685"/>
      <c r="E43" s="685"/>
      <c r="F43" s="685"/>
      <c r="G43" s="685"/>
      <c r="H43" s="685"/>
      <c r="I43" s="686">
        <f>IF(A43&lt;&gt;"",VLOOKUP(A43,SINAPI!$A:$C,3,FALSE),0)</f>
        <v>0</v>
      </c>
      <c r="J43" s="719"/>
      <c r="K43" s="667">
        <f>IF(A43&lt;&gt;"",VLOOKUP(A43,SINAPI!$A:$H,6,FALSE),0)</f>
        <v>0</v>
      </c>
      <c r="L43" s="688">
        <f t="shared" si="2"/>
        <v>0</v>
      </c>
    </row>
    <row r="44" spans="1:12">
      <c r="A44" s="663"/>
      <c r="B44" s="685">
        <f>IF(A44&lt;&gt;"",VLOOKUP(A44,SINAPI!$A:$F,2,FALSE),)</f>
        <v>0</v>
      </c>
      <c r="C44" s="685"/>
      <c r="D44" s="685"/>
      <c r="E44" s="685"/>
      <c r="F44" s="685"/>
      <c r="G44" s="685"/>
      <c r="H44" s="685"/>
      <c r="I44" s="686">
        <f>IF(A44&lt;&gt;"",VLOOKUP(A44,SINAPI!$A:$C,3,FALSE),0)</f>
        <v>0</v>
      </c>
      <c r="J44" s="719"/>
      <c r="K44" s="667">
        <f>IF(A44&lt;&gt;"",VLOOKUP(A44,SINAPI!$A:$H,6,FALSE),0)</f>
        <v>0</v>
      </c>
      <c r="L44" s="688">
        <f t="shared" si="2"/>
        <v>0</v>
      </c>
    </row>
    <row r="45" spans="1:12">
      <c r="A45" s="663"/>
      <c r="B45" s="685">
        <f>IF(A45&lt;&gt;"",VLOOKUP(A45,SINAPI!$A:$F,2,FALSE),)</f>
        <v>0</v>
      </c>
      <c r="C45" s="685"/>
      <c r="D45" s="685"/>
      <c r="E45" s="685"/>
      <c r="F45" s="685"/>
      <c r="G45" s="685"/>
      <c r="H45" s="685"/>
      <c r="I45" s="686">
        <f>IF(A45&lt;&gt;"",VLOOKUP(A45,SINAPI!$A:$C,3,FALSE),0)</f>
        <v>0</v>
      </c>
      <c r="J45" s="719"/>
      <c r="K45" s="667">
        <f>IF(A45&lt;&gt;"",VLOOKUP(A45,SINAPI!$A:$H,6,FALSE),0)</f>
        <v>0</v>
      </c>
      <c r="L45" s="688">
        <f t="shared" si="2"/>
        <v>0</v>
      </c>
    </row>
    <row r="46" spans="1:12">
      <c r="A46" s="663"/>
      <c r="B46" s="685">
        <f>IF(A46&lt;&gt;"",VLOOKUP(A46,SINAPI!$A:$F,2,FALSE),)</f>
        <v>0</v>
      </c>
      <c r="C46" s="685"/>
      <c r="D46" s="685"/>
      <c r="E46" s="685"/>
      <c r="F46" s="685"/>
      <c r="G46" s="685"/>
      <c r="H46" s="685"/>
      <c r="I46" s="686">
        <f>IF(A46&lt;&gt;"",VLOOKUP(A46,SINAPI!$A:$C,3,FALSE),0)</f>
        <v>0</v>
      </c>
      <c r="J46" s="719"/>
      <c r="K46" s="667">
        <f>IF(A46&lt;&gt;"",VLOOKUP(A46,SINAPI!$A:$H,6,FALSE),0)</f>
        <v>0</v>
      </c>
      <c r="L46" s="688">
        <f t="shared" si="2"/>
        <v>0</v>
      </c>
    </row>
    <row r="47" spans="1:12">
      <c r="A47" s="663"/>
      <c r="B47" s="685">
        <f>IF(A47&lt;&gt;"",VLOOKUP(A47,SINAPI!$A:$F,2,FALSE),)</f>
        <v>0</v>
      </c>
      <c r="C47" s="685"/>
      <c r="D47" s="685"/>
      <c r="E47" s="685"/>
      <c r="F47" s="685"/>
      <c r="G47" s="685"/>
      <c r="H47" s="685"/>
      <c r="I47" s="686">
        <f>IF(A47&lt;&gt;"",VLOOKUP(A47,SINAPI!$A:$C,3,FALSE),0)</f>
        <v>0</v>
      </c>
      <c r="J47" s="719"/>
      <c r="K47" s="667">
        <f>IF(A47&lt;&gt;"",VLOOKUP(A47,SINAPI!$A:$H,6,FALSE),0)</f>
        <v>0</v>
      </c>
      <c r="L47" s="688">
        <f t="shared" si="2"/>
        <v>0</v>
      </c>
    </row>
    <row r="48" spans="1:12">
      <c r="A48" s="663"/>
      <c r="B48" s="685">
        <f>IF(A48&lt;&gt;"",VLOOKUP(A48,SINAPI!$A:$F,2,FALSE),)</f>
        <v>0</v>
      </c>
      <c r="C48" s="685"/>
      <c r="D48" s="685"/>
      <c r="E48" s="685"/>
      <c r="F48" s="685"/>
      <c r="G48" s="685"/>
      <c r="H48" s="685"/>
      <c r="I48" s="686">
        <f>IF(A48&lt;&gt;"",VLOOKUP(A48,SINAPI!$A:$C,3,FALSE),0)</f>
        <v>0</v>
      </c>
      <c r="J48" s="719"/>
      <c r="K48" s="667">
        <f>IF(A48&lt;&gt;"",VLOOKUP(A48,SINAPI!$A:$H,6,FALSE),0)</f>
        <v>0</v>
      </c>
      <c r="L48" s="688">
        <f t="shared" si="2"/>
        <v>0</v>
      </c>
    </row>
    <row r="49" spans="1:12">
      <c r="A49" s="663"/>
      <c r="B49" s="685">
        <f>IF(A49&lt;&gt;"",VLOOKUP(A49,SINAPI!$A:$F,2,FALSE),)</f>
        <v>0</v>
      </c>
      <c r="C49" s="685"/>
      <c r="D49" s="685"/>
      <c r="E49" s="685"/>
      <c r="F49" s="685"/>
      <c r="G49" s="685"/>
      <c r="H49" s="685"/>
      <c r="I49" s="686">
        <f>IF(A49&lt;&gt;"",VLOOKUP(A49,SINAPI!$A:$C,3,FALSE),0)</f>
        <v>0</v>
      </c>
      <c r="J49" s="719"/>
      <c r="K49" s="667">
        <f>IF(A49&lt;&gt;"",VLOOKUP(A49,SINAPI!$A:$H,6,FALSE),0)</f>
        <v>0</v>
      </c>
      <c r="L49" s="688">
        <f t="shared" si="2"/>
        <v>0</v>
      </c>
    </row>
    <row r="50" spans="1:12" ht="15.75" thickBot="1">
      <c r="A50" s="720"/>
      <c r="B50" s="721"/>
      <c r="C50" s="721"/>
      <c r="D50" s="721"/>
      <c r="E50" s="721"/>
      <c r="F50" s="721"/>
      <c r="G50" s="721"/>
      <c r="H50" s="721"/>
      <c r="I50" s="722" t="s">
        <v>8260</v>
      </c>
      <c r="J50" s="723"/>
      <c r="K50" s="724"/>
      <c r="L50" s="725">
        <f>SUM(L37:L49)</f>
        <v>0</v>
      </c>
    </row>
    <row r="51" spans="1:12" ht="15.75" thickTop="1">
      <c r="A51" s="726" t="s">
        <v>8261</v>
      </c>
      <c r="B51" s="727"/>
      <c r="C51" s="727"/>
      <c r="D51" s="727"/>
      <c r="E51" s="727"/>
      <c r="F51" s="727"/>
      <c r="G51" s="727"/>
      <c r="H51" s="727"/>
      <c r="I51" s="727"/>
      <c r="J51" s="678"/>
      <c r="K51" s="678"/>
      <c r="L51" s="680"/>
    </row>
    <row r="52" spans="1:12">
      <c r="A52" s="728" t="s">
        <v>8262</v>
      </c>
      <c r="B52" s="729"/>
      <c r="C52" s="729"/>
      <c r="D52" s="729"/>
      <c r="E52" s="730"/>
      <c r="F52" s="730"/>
      <c r="G52" s="730"/>
      <c r="H52" s="730"/>
      <c r="I52" s="730"/>
      <c r="J52" s="730"/>
      <c r="K52" s="730"/>
      <c r="L52" s="731"/>
    </row>
    <row r="53" spans="1:12" ht="15" customHeight="1">
      <c r="A53" s="634"/>
      <c r="B53" s="678"/>
      <c r="C53" s="678"/>
      <c r="D53" s="678"/>
      <c r="E53" s="678"/>
      <c r="F53" s="678"/>
      <c r="G53" s="678"/>
      <c r="H53" s="678"/>
      <c r="I53" s="680"/>
      <c r="J53" s="732" t="s">
        <v>8263</v>
      </c>
      <c r="K53" s="732"/>
      <c r="L53" s="733">
        <f>L33+L50</f>
        <v>52.664999999999999</v>
      </c>
    </row>
    <row r="54" spans="1:12">
      <c r="A54" s="634"/>
      <c r="B54" s="678"/>
      <c r="C54" s="734"/>
      <c r="D54" s="734"/>
      <c r="E54" s="734"/>
      <c r="F54" s="734"/>
      <c r="G54" s="734"/>
      <c r="H54" s="734"/>
      <c r="I54" s="735"/>
      <c r="J54" s="736" t="s">
        <v>1252</v>
      </c>
      <c r="K54" s="737">
        <f>'BDI GERAL'!C34</f>
        <v>0.24349999999999999</v>
      </c>
      <c r="L54" s="738">
        <f>L53*K54</f>
        <v>12.8239275</v>
      </c>
    </row>
    <row r="55" spans="1:12">
      <c r="A55" s="739"/>
      <c r="B55" s="739"/>
      <c r="C55" s="739"/>
      <c r="D55" s="739"/>
      <c r="E55" s="739"/>
      <c r="F55" s="739"/>
      <c r="G55" s="739"/>
      <c r="H55" s="739"/>
      <c r="I55" s="739"/>
      <c r="J55" s="740" t="s">
        <v>8264</v>
      </c>
      <c r="K55" s="741"/>
      <c r="L55" s="742">
        <f>ROUND(SUM(L53:L54),2)</f>
        <v>65.489999999999995</v>
      </c>
    </row>
    <row r="56" spans="1:12" ht="15" customHeight="1">
      <c r="A56" s="743" t="s">
        <v>8265</v>
      </c>
      <c r="B56" s="744"/>
      <c r="C56" s="744"/>
      <c r="D56" s="744"/>
      <c r="E56" s="744"/>
      <c r="F56" s="744"/>
      <c r="G56" s="744"/>
      <c r="H56" s="744"/>
      <c r="I56" s="744"/>
      <c r="J56" s="745"/>
      <c r="K56" s="745"/>
      <c r="L56" s="746"/>
    </row>
    <row r="57" spans="1:12">
      <c r="A57" s="747"/>
      <c r="B57" s="747"/>
      <c r="C57" s="747"/>
      <c r="D57" s="747"/>
      <c r="E57" s="747"/>
      <c r="F57" s="747"/>
      <c r="G57" s="747"/>
      <c r="H57" s="747"/>
      <c r="I57" s="747"/>
    </row>
    <row r="58" spans="1:12">
      <c r="A58" s="747"/>
      <c r="B58" s="747"/>
      <c r="C58" s="747"/>
      <c r="D58" s="747"/>
      <c r="E58" s="747"/>
      <c r="F58" s="747"/>
      <c r="G58" s="747"/>
      <c r="H58" s="747"/>
      <c r="I58" s="747"/>
    </row>
    <row r="59" spans="1:12">
      <c r="A59" s="747"/>
      <c r="B59" s="747"/>
      <c r="C59" s="747"/>
      <c r="D59" s="747"/>
      <c r="E59" s="747"/>
      <c r="F59" s="747"/>
      <c r="G59" s="747"/>
      <c r="H59" s="747"/>
      <c r="I59" s="747"/>
    </row>
    <row r="60" spans="1:12">
      <c r="A60" s="747"/>
      <c r="B60" s="747"/>
      <c r="C60" s="747"/>
      <c r="D60" s="747"/>
      <c r="E60" s="747"/>
      <c r="F60" s="747"/>
      <c r="G60" s="747"/>
      <c r="H60" s="747"/>
      <c r="I60" s="747"/>
    </row>
    <row r="61" spans="1:12">
      <c r="A61" s="747"/>
      <c r="B61" s="747"/>
      <c r="C61" s="747"/>
      <c r="D61" s="747"/>
      <c r="E61" s="747"/>
      <c r="F61" s="747"/>
      <c r="G61" s="747"/>
      <c r="H61" s="747"/>
      <c r="I61" s="747"/>
    </row>
    <row r="62" spans="1:12">
      <c r="A62" s="747"/>
      <c r="B62" s="747"/>
      <c r="C62" s="747"/>
      <c r="D62" s="747"/>
      <c r="E62" s="747"/>
      <c r="F62" s="747"/>
      <c r="G62" s="747"/>
      <c r="H62" s="747"/>
      <c r="I62" s="747"/>
    </row>
    <row r="63" spans="1:12">
      <c r="A63" s="747"/>
      <c r="B63" s="747"/>
      <c r="C63" s="747"/>
      <c r="D63" s="747"/>
      <c r="E63" s="747"/>
      <c r="F63" s="747"/>
      <c r="G63" s="747"/>
      <c r="H63" s="747"/>
      <c r="I63" s="747"/>
    </row>
    <row r="64" spans="1:12">
      <c r="A64" s="748"/>
      <c r="B64" s="748"/>
      <c r="C64" s="748"/>
      <c r="D64" s="748"/>
      <c r="E64" s="748"/>
      <c r="F64" s="748"/>
      <c r="G64" s="748"/>
      <c r="H64" s="748"/>
      <c r="I64" s="748"/>
    </row>
    <row r="65" spans="1:9">
      <c r="A65" s="748"/>
      <c r="B65" s="748"/>
      <c r="C65" s="748">
        <v>0</v>
      </c>
      <c r="D65" s="748"/>
      <c r="E65" s="748"/>
      <c r="F65" s="748"/>
      <c r="G65" s="748"/>
      <c r="H65" s="748"/>
      <c r="I65" s="748"/>
    </row>
  </sheetData>
  <sheetProtection selectLockedCells="1" selectUnlockedCells="1"/>
  <mergeCells count="58">
    <mergeCell ref="B56:I56"/>
    <mergeCell ref="B49:H49"/>
    <mergeCell ref="I50:K50"/>
    <mergeCell ref="A51:I51"/>
    <mergeCell ref="E52:L52"/>
    <mergeCell ref="J53:K53"/>
    <mergeCell ref="A55:I55"/>
    <mergeCell ref="B43:H43"/>
    <mergeCell ref="B44:H44"/>
    <mergeCell ref="B45:H45"/>
    <mergeCell ref="B46:H46"/>
    <mergeCell ref="B47:H47"/>
    <mergeCell ref="B48:H48"/>
    <mergeCell ref="B37:H37"/>
    <mergeCell ref="B38:H38"/>
    <mergeCell ref="B39:H39"/>
    <mergeCell ref="B40:H40"/>
    <mergeCell ref="B41:H41"/>
    <mergeCell ref="B42:H42"/>
    <mergeCell ref="B23:H23"/>
    <mergeCell ref="B24:H24"/>
    <mergeCell ref="B25:H25"/>
    <mergeCell ref="B26:H26"/>
    <mergeCell ref="I27:K27"/>
    <mergeCell ref="A35:A36"/>
    <mergeCell ref="B35:H36"/>
    <mergeCell ref="I35:I36"/>
    <mergeCell ref="J35:J36"/>
    <mergeCell ref="K35:K36"/>
    <mergeCell ref="B17:H17"/>
    <mergeCell ref="B18:H18"/>
    <mergeCell ref="B19:H19"/>
    <mergeCell ref="B20:H20"/>
    <mergeCell ref="B21:H21"/>
    <mergeCell ref="B22:H22"/>
    <mergeCell ref="K8:K9"/>
    <mergeCell ref="B10:E10"/>
    <mergeCell ref="B11:E11"/>
    <mergeCell ref="B12:E12"/>
    <mergeCell ref="A15:A16"/>
    <mergeCell ref="B15:H16"/>
    <mergeCell ref="I15:I16"/>
    <mergeCell ref="J15:J16"/>
    <mergeCell ref="A6:B6"/>
    <mergeCell ref="D6:K7"/>
    <mergeCell ref="A7:B7"/>
    <mergeCell ref="A8:A9"/>
    <mergeCell ref="B8:E9"/>
    <mergeCell ref="F8:F9"/>
    <mergeCell ref="G8:G9"/>
    <mergeCell ref="H8:H9"/>
    <mergeCell ref="I8:I9"/>
    <mergeCell ref="J8:J9"/>
    <mergeCell ref="A1:L2"/>
    <mergeCell ref="B3:J3"/>
    <mergeCell ref="A4:B4"/>
    <mergeCell ref="D4:K5"/>
    <mergeCell ref="A5:B5"/>
  </mergeCells>
  <conditionalFormatting sqref="L5:L7">
    <cfRule type="cellIs" dxfId="1" priority="2" stopIfTrue="1" operator="equal">
      <formula>0</formula>
    </cfRule>
  </conditionalFormatting>
  <conditionalFormatting sqref="A1:A65 B53:L65 B1:L51">
    <cfRule type="cellIs" dxfId="0" priority="1" stopIfTrue="1" operator="equal">
      <formula>0</formula>
    </cfRule>
  </conditionalFormatting>
  <printOptions horizontalCentered="1"/>
  <pageMargins left="0.98425196850393704" right="0.39370078740157483" top="0.78740157480314965" bottom="0.78740157480314965" header="0.31496062992125984" footer="0.31496062992125984"/>
  <pageSetup paperSize="9" scale="7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43"/>
  <dimension ref="A1:I9204"/>
  <sheetViews>
    <sheetView workbookViewId="0">
      <selection activeCell="B11" sqref="B11"/>
    </sheetView>
  </sheetViews>
  <sheetFormatPr defaultRowHeight="15.75"/>
  <cols>
    <col min="1" max="1" width="7.77734375" bestFit="1" customWidth="1"/>
    <col min="2" max="2" width="55.77734375" bestFit="1" customWidth="1"/>
    <col min="3" max="3" width="6.77734375" bestFit="1" customWidth="1"/>
    <col min="4" max="4" width="5.21875" customWidth="1"/>
    <col min="5" max="5" width="8.44140625" customWidth="1"/>
    <col min="6" max="6" width="9.33203125" bestFit="1" customWidth="1"/>
    <col min="7" max="7" width="10.44140625" customWidth="1"/>
    <col min="8" max="8" width="7.44140625" customWidth="1"/>
    <col min="9" max="9" width="5" customWidth="1"/>
  </cols>
  <sheetData>
    <row r="1" spans="1:9">
      <c r="A1" s="597" t="s">
        <v>8232</v>
      </c>
    </row>
    <row r="3" spans="1:9">
      <c r="A3" s="598" t="s">
        <v>1344</v>
      </c>
      <c r="B3" s="598" t="s">
        <v>1207</v>
      </c>
      <c r="C3" s="598" t="s">
        <v>10</v>
      </c>
      <c r="D3" s="598"/>
      <c r="E3" s="598" t="s">
        <v>1345</v>
      </c>
      <c r="F3" s="598" t="s">
        <v>1346</v>
      </c>
      <c r="G3" s="598" t="s">
        <v>1347</v>
      </c>
      <c r="H3" s="598" t="s">
        <v>1348</v>
      </c>
      <c r="I3" s="598"/>
    </row>
    <row r="4" spans="1:9">
      <c r="A4">
        <v>1</v>
      </c>
      <c r="B4" t="s">
        <v>1349</v>
      </c>
      <c r="C4" t="s">
        <v>1350</v>
      </c>
      <c r="D4">
        <v>1</v>
      </c>
      <c r="E4">
        <v>21</v>
      </c>
      <c r="F4">
        <v>25</v>
      </c>
      <c r="G4">
        <v>33</v>
      </c>
      <c r="H4" t="s">
        <v>1351</v>
      </c>
      <c r="I4" t="s">
        <v>1352</v>
      </c>
    </row>
    <row r="5" spans="1:9">
      <c r="A5">
        <v>2</v>
      </c>
      <c r="B5" t="s">
        <v>1353</v>
      </c>
      <c r="C5" t="s">
        <v>489</v>
      </c>
      <c r="D5">
        <v>2</v>
      </c>
      <c r="E5">
        <v>8.09</v>
      </c>
      <c r="F5">
        <v>9.6300000000000008</v>
      </c>
      <c r="G5">
        <v>12.71</v>
      </c>
      <c r="H5" t="s">
        <v>1351</v>
      </c>
      <c r="I5" t="s">
        <v>1352</v>
      </c>
    </row>
    <row r="6" spans="1:9">
      <c r="A6">
        <v>3</v>
      </c>
      <c r="B6" t="s">
        <v>1354</v>
      </c>
      <c r="C6" t="s">
        <v>1355</v>
      </c>
      <c r="D6">
        <v>2</v>
      </c>
      <c r="E6">
        <v>2.52</v>
      </c>
      <c r="F6">
        <v>2.85</v>
      </c>
      <c r="G6">
        <v>3.04</v>
      </c>
      <c r="H6" t="s">
        <v>1351</v>
      </c>
      <c r="I6" t="s">
        <v>1352</v>
      </c>
    </row>
    <row r="7" spans="1:9">
      <c r="A7">
        <v>4</v>
      </c>
      <c r="B7" t="s">
        <v>1356</v>
      </c>
      <c r="C7" t="s">
        <v>1350</v>
      </c>
      <c r="D7">
        <v>2</v>
      </c>
      <c r="E7">
        <v>2.31</v>
      </c>
      <c r="F7">
        <v>2.61</v>
      </c>
      <c r="G7">
        <v>2.79</v>
      </c>
      <c r="H7" t="s">
        <v>1351</v>
      </c>
      <c r="I7" t="s">
        <v>1352</v>
      </c>
    </row>
    <row r="8" spans="1:9">
      <c r="A8">
        <v>5</v>
      </c>
      <c r="B8" t="s">
        <v>1357</v>
      </c>
      <c r="C8" t="s">
        <v>1355</v>
      </c>
      <c r="D8">
        <v>2</v>
      </c>
      <c r="E8">
        <v>2.94</v>
      </c>
      <c r="F8">
        <v>3.32</v>
      </c>
      <c r="G8">
        <v>3.55</v>
      </c>
      <c r="H8" t="s">
        <v>1351</v>
      </c>
      <c r="I8" t="s">
        <v>1352</v>
      </c>
    </row>
    <row r="9" spans="1:9">
      <c r="A9">
        <v>6</v>
      </c>
      <c r="B9" t="s">
        <v>1358</v>
      </c>
      <c r="C9" t="s">
        <v>1355</v>
      </c>
      <c r="D9">
        <v>2</v>
      </c>
      <c r="E9">
        <v>2.06</v>
      </c>
      <c r="F9">
        <v>2.3199999999999998</v>
      </c>
      <c r="G9">
        <v>2.48</v>
      </c>
      <c r="H9" t="s">
        <v>1351</v>
      </c>
      <c r="I9" t="s">
        <v>1352</v>
      </c>
    </row>
    <row r="10" spans="1:9">
      <c r="A10">
        <v>7</v>
      </c>
      <c r="B10" t="s">
        <v>1359</v>
      </c>
      <c r="C10" t="s">
        <v>1350</v>
      </c>
      <c r="D10">
        <v>2</v>
      </c>
      <c r="E10">
        <v>3.36</v>
      </c>
      <c r="F10">
        <v>3.8</v>
      </c>
      <c r="G10">
        <v>4.0599999999999996</v>
      </c>
      <c r="H10" t="s">
        <v>1351</v>
      </c>
      <c r="I10" t="s">
        <v>1352</v>
      </c>
    </row>
    <row r="11" spans="1:9">
      <c r="A11">
        <v>9</v>
      </c>
      <c r="B11" t="s">
        <v>1360</v>
      </c>
      <c r="C11" t="s">
        <v>498</v>
      </c>
      <c r="D11">
        <v>2</v>
      </c>
      <c r="E11">
        <v>2.44</v>
      </c>
      <c r="F11">
        <v>3.05</v>
      </c>
      <c r="G11">
        <v>3.36</v>
      </c>
      <c r="H11" t="s">
        <v>1351</v>
      </c>
      <c r="I11" t="s">
        <v>1352</v>
      </c>
    </row>
    <row r="12" spans="1:9">
      <c r="A12">
        <v>10</v>
      </c>
      <c r="B12" t="s">
        <v>1361</v>
      </c>
      <c r="C12" t="s">
        <v>498</v>
      </c>
      <c r="D12">
        <v>2</v>
      </c>
      <c r="E12">
        <v>4.07</v>
      </c>
      <c r="F12">
        <v>5.08</v>
      </c>
      <c r="G12">
        <v>5.6</v>
      </c>
      <c r="H12" t="s">
        <v>1351</v>
      </c>
      <c r="I12" t="s">
        <v>1352</v>
      </c>
    </row>
    <row r="13" spans="1:9">
      <c r="A13">
        <v>11</v>
      </c>
      <c r="B13" t="s">
        <v>1362</v>
      </c>
      <c r="C13" t="s">
        <v>1350</v>
      </c>
      <c r="D13">
        <v>2</v>
      </c>
      <c r="E13">
        <v>15.77</v>
      </c>
      <c r="F13">
        <v>17.82</v>
      </c>
      <c r="G13">
        <v>19.04</v>
      </c>
      <c r="H13" t="s">
        <v>1351</v>
      </c>
      <c r="I13" t="s">
        <v>1352</v>
      </c>
    </row>
    <row r="14" spans="1:9">
      <c r="A14">
        <v>12</v>
      </c>
      <c r="B14" t="s">
        <v>1363</v>
      </c>
      <c r="C14" t="s">
        <v>498</v>
      </c>
      <c r="D14">
        <v>1</v>
      </c>
      <c r="E14">
        <v>4.25</v>
      </c>
      <c r="F14">
        <v>4.8</v>
      </c>
      <c r="G14">
        <v>5.13</v>
      </c>
      <c r="H14" t="s">
        <v>1351</v>
      </c>
      <c r="I14" t="s">
        <v>1352</v>
      </c>
    </row>
    <row r="15" spans="1:9">
      <c r="A15">
        <v>13</v>
      </c>
      <c r="B15" t="s">
        <v>1364</v>
      </c>
      <c r="C15" t="s">
        <v>1350</v>
      </c>
      <c r="D15">
        <v>2</v>
      </c>
      <c r="E15">
        <v>4.29</v>
      </c>
      <c r="F15">
        <v>4.84</v>
      </c>
      <c r="G15">
        <v>5.18</v>
      </c>
      <c r="H15" t="s">
        <v>1351</v>
      </c>
      <c r="I15" t="s">
        <v>1352</v>
      </c>
    </row>
    <row r="16" spans="1:9">
      <c r="A16">
        <v>14</v>
      </c>
      <c r="B16" t="s">
        <v>1365</v>
      </c>
      <c r="C16" t="s">
        <v>1350</v>
      </c>
      <c r="D16">
        <v>2</v>
      </c>
      <c r="E16">
        <v>5.64</v>
      </c>
      <c r="F16">
        <v>8.34</v>
      </c>
      <c r="G16">
        <v>13.74</v>
      </c>
      <c r="H16" t="s">
        <v>1351</v>
      </c>
      <c r="I16" t="s">
        <v>1352</v>
      </c>
    </row>
    <row r="17" spans="1:9">
      <c r="A17">
        <v>16</v>
      </c>
      <c r="B17" t="s">
        <v>1366</v>
      </c>
      <c r="C17" t="s">
        <v>1350</v>
      </c>
      <c r="D17">
        <v>2</v>
      </c>
      <c r="E17">
        <v>2.52</v>
      </c>
      <c r="F17">
        <v>2.85</v>
      </c>
      <c r="G17">
        <v>3.04</v>
      </c>
      <c r="H17" t="s">
        <v>1351</v>
      </c>
      <c r="I17" t="s">
        <v>1352</v>
      </c>
    </row>
    <row r="18" spans="1:9">
      <c r="A18">
        <v>19</v>
      </c>
      <c r="B18" t="s">
        <v>1367</v>
      </c>
      <c r="C18" t="s">
        <v>1350</v>
      </c>
      <c r="D18">
        <v>2</v>
      </c>
      <c r="E18">
        <v>3.39</v>
      </c>
      <c r="F18">
        <v>4.05</v>
      </c>
      <c r="G18">
        <v>4.28</v>
      </c>
      <c r="H18" t="s">
        <v>1351</v>
      </c>
      <c r="I18" t="s">
        <v>1352</v>
      </c>
    </row>
    <row r="19" spans="1:9">
      <c r="A19">
        <v>20</v>
      </c>
      <c r="B19" t="s">
        <v>1368</v>
      </c>
      <c r="C19" t="s">
        <v>1350</v>
      </c>
      <c r="D19">
        <v>1</v>
      </c>
      <c r="E19">
        <v>3.3</v>
      </c>
      <c r="F19">
        <v>3.94</v>
      </c>
      <c r="G19">
        <v>4.17</v>
      </c>
      <c r="H19" t="s">
        <v>1351</v>
      </c>
      <c r="I19" t="s">
        <v>1352</v>
      </c>
    </row>
    <row r="20" spans="1:9">
      <c r="A20">
        <v>21</v>
      </c>
      <c r="B20" t="s">
        <v>1369</v>
      </c>
      <c r="C20" t="s">
        <v>1350</v>
      </c>
      <c r="D20">
        <v>2</v>
      </c>
      <c r="E20">
        <v>3.58</v>
      </c>
      <c r="F20">
        <v>4.2699999999999996</v>
      </c>
      <c r="G20">
        <v>4.5199999999999996</v>
      </c>
      <c r="H20" t="s">
        <v>1351</v>
      </c>
      <c r="I20" t="s">
        <v>1352</v>
      </c>
    </row>
    <row r="21" spans="1:9">
      <c r="A21">
        <v>22</v>
      </c>
      <c r="B21" t="s">
        <v>1370</v>
      </c>
      <c r="C21" t="s">
        <v>1350</v>
      </c>
      <c r="D21">
        <v>2</v>
      </c>
      <c r="E21">
        <v>3.91</v>
      </c>
      <c r="F21">
        <v>4.67</v>
      </c>
      <c r="G21">
        <v>4.9400000000000004</v>
      </c>
      <c r="H21" t="s">
        <v>1351</v>
      </c>
      <c r="I21" t="s">
        <v>1352</v>
      </c>
    </row>
    <row r="22" spans="1:9">
      <c r="A22">
        <v>23</v>
      </c>
      <c r="B22" t="s">
        <v>1371</v>
      </c>
      <c r="C22" t="s">
        <v>1350</v>
      </c>
      <c r="D22">
        <v>2</v>
      </c>
      <c r="E22">
        <v>3.81</v>
      </c>
      <c r="F22">
        <v>4.55</v>
      </c>
      <c r="G22">
        <v>4.82</v>
      </c>
      <c r="H22" t="s">
        <v>1351</v>
      </c>
      <c r="I22" t="s">
        <v>1352</v>
      </c>
    </row>
    <row r="23" spans="1:9">
      <c r="A23">
        <v>24</v>
      </c>
      <c r="B23" t="s">
        <v>1372</v>
      </c>
      <c r="C23" t="s">
        <v>1350</v>
      </c>
      <c r="D23">
        <v>2</v>
      </c>
      <c r="E23">
        <v>3.3</v>
      </c>
      <c r="F23">
        <v>3.94</v>
      </c>
      <c r="G23">
        <v>4.17</v>
      </c>
      <c r="H23" t="s">
        <v>1351</v>
      </c>
      <c r="I23" t="s">
        <v>1352</v>
      </c>
    </row>
    <row r="24" spans="1:9">
      <c r="A24">
        <v>25</v>
      </c>
      <c r="B24" t="s">
        <v>1373</v>
      </c>
      <c r="C24" t="s">
        <v>1350</v>
      </c>
      <c r="D24">
        <v>2</v>
      </c>
      <c r="E24">
        <v>3.39</v>
      </c>
      <c r="F24">
        <v>4.05</v>
      </c>
      <c r="G24">
        <v>4.28</v>
      </c>
      <c r="H24" t="s">
        <v>1351</v>
      </c>
      <c r="I24" t="s">
        <v>1352</v>
      </c>
    </row>
    <row r="25" spans="1:9">
      <c r="A25">
        <v>26</v>
      </c>
      <c r="B25" t="s">
        <v>1374</v>
      </c>
      <c r="C25" t="s">
        <v>1350</v>
      </c>
      <c r="D25">
        <v>2</v>
      </c>
      <c r="E25">
        <v>3.44</v>
      </c>
      <c r="F25">
        <v>4.0999999999999996</v>
      </c>
      <c r="G25">
        <v>4.34</v>
      </c>
      <c r="H25" t="s">
        <v>1351</v>
      </c>
      <c r="I25" t="s">
        <v>1352</v>
      </c>
    </row>
    <row r="26" spans="1:9">
      <c r="A26">
        <v>27</v>
      </c>
      <c r="B26" t="s">
        <v>1375</v>
      </c>
      <c r="C26" t="s">
        <v>1350</v>
      </c>
      <c r="D26">
        <v>1</v>
      </c>
      <c r="E26">
        <v>3.1</v>
      </c>
      <c r="F26">
        <v>4.1399999999999997</v>
      </c>
      <c r="G26">
        <v>5.17</v>
      </c>
      <c r="H26" t="s">
        <v>1351</v>
      </c>
      <c r="I26" t="s">
        <v>1352</v>
      </c>
    </row>
    <row r="27" spans="1:9">
      <c r="A27">
        <v>28</v>
      </c>
      <c r="B27" t="s">
        <v>1376</v>
      </c>
      <c r="C27" t="s">
        <v>1350</v>
      </c>
      <c r="D27">
        <v>2</v>
      </c>
      <c r="E27">
        <v>3.01</v>
      </c>
      <c r="F27">
        <v>4.0199999999999996</v>
      </c>
      <c r="G27">
        <v>5.0199999999999996</v>
      </c>
      <c r="H27" t="s">
        <v>1351</v>
      </c>
      <c r="I27" t="s">
        <v>1352</v>
      </c>
    </row>
    <row r="28" spans="1:9">
      <c r="A28">
        <v>29</v>
      </c>
      <c r="B28" t="s">
        <v>1377</v>
      </c>
      <c r="C28" t="s">
        <v>1350</v>
      </c>
      <c r="D28">
        <v>2</v>
      </c>
      <c r="E28">
        <v>3.01</v>
      </c>
      <c r="F28">
        <v>4.0199999999999996</v>
      </c>
      <c r="G28">
        <v>5.0199999999999996</v>
      </c>
      <c r="H28" t="s">
        <v>1351</v>
      </c>
      <c r="I28" t="s">
        <v>1352</v>
      </c>
    </row>
    <row r="29" spans="1:9">
      <c r="A29">
        <v>30</v>
      </c>
      <c r="B29" t="s">
        <v>1378</v>
      </c>
      <c r="C29" t="s">
        <v>1350</v>
      </c>
      <c r="D29">
        <v>2</v>
      </c>
      <c r="E29">
        <v>3.01</v>
      </c>
      <c r="F29">
        <v>4.0199999999999996</v>
      </c>
      <c r="G29">
        <v>5.0199999999999996</v>
      </c>
      <c r="H29" t="s">
        <v>1351</v>
      </c>
      <c r="I29" t="s">
        <v>1352</v>
      </c>
    </row>
    <row r="30" spans="1:9">
      <c r="A30">
        <v>31</v>
      </c>
      <c r="B30" t="s">
        <v>1379</v>
      </c>
      <c r="C30" t="s">
        <v>1350</v>
      </c>
      <c r="D30">
        <v>2</v>
      </c>
      <c r="E30">
        <v>3.05</v>
      </c>
      <c r="F30">
        <v>4.08</v>
      </c>
      <c r="G30">
        <v>5.09</v>
      </c>
      <c r="H30" t="s">
        <v>1351</v>
      </c>
      <c r="I30" t="s">
        <v>1352</v>
      </c>
    </row>
    <row r="31" spans="1:9">
      <c r="A31">
        <v>32</v>
      </c>
      <c r="B31" t="s">
        <v>1380</v>
      </c>
      <c r="C31" t="s">
        <v>1350</v>
      </c>
      <c r="D31">
        <v>2</v>
      </c>
      <c r="E31">
        <v>3.54</v>
      </c>
      <c r="F31">
        <v>4.7300000000000004</v>
      </c>
      <c r="G31">
        <v>5.9</v>
      </c>
      <c r="H31" t="s">
        <v>1351</v>
      </c>
      <c r="I31" t="s">
        <v>1352</v>
      </c>
    </row>
    <row r="32" spans="1:9">
      <c r="A32">
        <v>33</v>
      </c>
      <c r="B32" t="s">
        <v>1381</v>
      </c>
      <c r="C32" t="s">
        <v>1350</v>
      </c>
      <c r="D32">
        <v>2</v>
      </c>
      <c r="E32">
        <v>3.32</v>
      </c>
      <c r="F32">
        <v>4.43</v>
      </c>
      <c r="G32">
        <v>5.53</v>
      </c>
      <c r="H32" t="s">
        <v>1351</v>
      </c>
      <c r="I32" t="s">
        <v>1352</v>
      </c>
    </row>
    <row r="33" spans="1:9">
      <c r="A33">
        <v>34</v>
      </c>
      <c r="B33" t="s">
        <v>1382</v>
      </c>
      <c r="C33" t="s">
        <v>1350</v>
      </c>
      <c r="D33">
        <v>2</v>
      </c>
      <c r="E33">
        <v>3.14</v>
      </c>
      <c r="F33">
        <v>4.1900000000000004</v>
      </c>
      <c r="G33">
        <v>5.24</v>
      </c>
      <c r="H33" t="s">
        <v>1351</v>
      </c>
      <c r="I33" t="s">
        <v>1352</v>
      </c>
    </row>
    <row r="34" spans="1:9">
      <c r="A34">
        <v>35</v>
      </c>
      <c r="B34" t="s">
        <v>1383</v>
      </c>
      <c r="C34" t="s">
        <v>1350</v>
      </c>
      <c r="D34">
        <v>2</v>
      </c>
      <c r="E34">
        <v>3.8</v>
      </c>
      <c r="F34">
        <v>5.08</v>
      </c>
      <c r="G34">
        <v>6.35</v>
      </c>
      <c r="H34" t="s">
        <v>1351</v>
      </c>
      <c r="I34" t="s">
        <v>1352</v>
      </c>
    </row>
    <row r="35" spans="1:9">
      <c r="A35">
        <v>36</v>
      </c>
      <c r="B35" t="s">
        <v>1384</v>
      </c>
      <c r="C35" t="s">
        <v>1350</v>
      </c>
      <c r="D35">
        <v>2</v>
      </c>
      <c r="E35">
        <v>3.54</v>
      </c>
      <c r="F35">
        <v>4.7300000000000004</v>
      </c>
      <c r="G35">
        <v>5.9</v>
      </c>
      <c r="H35" t="s">
        <v>1351</v>
      </c>
      <c r="I35" t="s">
        <v>1352</v>
      </c>
    </row>
    <row r="36" spans="1:9">
      <c r="A36">
        <v>37</v>
      </c>
      <c r="B36" t="s">
        <v>1385</v>
      </c>
      <c r="C36" t="s">
        <v>1350</v>
      </c>
      <c r="D36">
        <v>2</v>
      </c>
      <c r="E36">
        <v>3.63</v>
      </c>
      <c r="F36">
        <v>4.84</v>
      </c>
      <c r="G36">
        <v>6.05</v>
      </c>
      <c r="H36" t="s">
        <v>1351</v>
      </c>
      <c r="I36" t="s">
        <v>1352</v>
      </c>
    </row>
    <row r="37" spans="1:9">
      <c r="A37">
        <v>38</v>
      </c>
      <c r="B37" t="s">
        <v>1386</v>
      </c>
      <c r="C37" t="s">
        <v>1350</v>
      </c>
      <c r="D37">
        <v>2</v>
      </c>
      <c r="E37">
        <v>3.54</v>
      </c>
      <c r="F37">
        <v>4.7300000000000004</v>
      </c>
      <c r="G37">
        <v>5.9</v>
      </c>
      <c r="H37" t="s">
        <v>1351</v>
      </c>
      <c r="I37" t="s">
        <v>1352</v>
      </c>
    </row>
    <row r="38" spans="1:9">
      <c r="A38">
        <v>39</v>
      </c>
      <c r="B38" t="s">
        <v>1387</v>
      </c>
      <c r="C38" t="s">
        <v>1350</v>
      </c>
      <c r="D38">
        <v>2</v>
      </c>
      <c r="E38">
        <v>3.58</v>
      </c>
      <c r="F38">
        <v>4.79</v>
      </c>
      <c r="G38">
        <v>5.98</v>
      </c>
      <c r="H38" t="s">
        <v>1351</v>
      </c>
      <c r="I38" t="s">
        <v>1352</v>
      </c>
    </row>
    <row r="39" spans="1:9">
      <c r="A39">
        <v>40</v>
      </c>
      <c r="B39" t="s">
        <v>1388</v>
      </c>
      <c r="C39" t="s">
        <v>1350</v>
      </c>
      <c r="D39">
        <v>2</v>
      </c>
      <c r="E39">
        <v>3.54</v>
      </c>
      <c r="F39">
        <v>4.7300000000000004</v>
      </c>
      <c r="G39">
        <v>5.9</v>
      </c>
      <c r="H39" t="s">
        <v>1351</v>
      </c>
      <c r="I39" t="s">
        <v>1352</v>
      </c>
    </row>
    <row r="40" spans="1:9">
      <c r="A40">
        <v>41</v>
      </c>
      <c r="B40" t="s">
        <v>1389</v>
      </c>
      <c r="C40" t="s">
        <v>1350</v>
      </c>
      <c r="D40">
        <v>2</v>
      </c>
      <c r="E40">
        <v>3.72</v>
      </c>
      <c r="F40">
        <v>4.96</v>
      </c>
      <c r="G40">
        <v>6.2</v>
      </c>
      <c r="H40" t="s">
        <v>1351</v>
      </c>
      <c r="I40" t="s">
        <v>1352</v>
      </c>
    </row>
    <row r="41" spans="1:9">
      <c r="A41">
        <v>42</v>
      </c>
      <c r="B41" t="s">
        <v>1390</v>
      </c>
      <c r="C41" t="s">
        <v>1350</v>
      </c>
      <c r="D41">
        <v>2</v>
      </c>
      <c r="E41">
        <v>3.49</v>
      </c>
      <c r="F41">
        <v>4.67</v>
      </c>
      <c r="G41">
        <v>5.83</v>
      </c>
      <c r="H41" t="s">
        <v>1351</v>
      </c>
      <c r="I41" t="s">
        <v>1352</v>
      </c>
    </row>
    <row r="42" spans="1:9">
      <c r="A42">
        <v>43</v>
      </c>
      <c r="B42" t="s">
        <v>1391</v>
      </c>
      <c r="C42" t="s">
        <v>498</v>
      </c>
      <c r="D42">
        <v>1</v>
      </c>
      <c r="E42">
        <v>58.25</v>
      </c>
      <c r="F42">
        <v>58.25</v>
      </c>
      <c r="G42">
        <v>58.25</v>
      </c>
      <c r="H42" t="s">
        <v>1351</v>
      </c>
      <c r="I42" t="s">
        <v>1392</v>
      </c>
    </row>
    <row r="43" spans="1:9">
      <c r="A43">
        <v>46</v>
      </c>
      <c r="B43" t="s">
        <v>1393</v>
      </c>
      <c r="C43" t="s">
        <v>498</v>
      </c>
      <c r="D43">
        <v>2</v>
      </c>
      <c r="E43">
        <v>80.83</v>
      </c>
      <c r="F43">
        <v>80.83</v>
      </c>
      <c r="G43">
        <v>80.83</v>
      </c>
      <c r="H43" t="s">
        <v>1351</v>
      </c>
      <c r="I43" t="s">
        <v>1392</v>
      </c>
    </row>
    <row r="44" spans="1:9">
      <c r="A44">
        <v>47</v>
      </c>
      <c r="B44" t="s">
        <v>1394</v>
      </c>
      <c r="C44" t="s">
        <v>498</v>
      </c>
      <c r="D44">
        <v>2</v>
      </c>
      <c r="E44">
        <v>113.89</v>
      </c>
      <c r="F44">
        <v>113.89</v>
      </c>
      <c r="G44">
        <v>113.89</v>
      </c>
      <c r="H44" t="s">
        <v>1351</v>
      </c>
      <c r="I44" t="s">
        <v>1392</v>
      </c>
    </row>
    <row r="45" spans="1:9">
      <c r="A45">
        <v>48</v>
      </c>
      <c r="B45" t="s">
        <v>1395</v>
      </c>
      <c r="C45" t="s">
        <v>498</v>
      </c>
      <c r="D45">
        <v>2</v>
      </c>
      <c r="E45">
        <v>37.729999999999997</v>
      </c>
      <c r="F45">
        <v>37.729999999999997</v>
      </c>
      <c r="G45">
        <v>37.729999999999997</v>
      </c>
      <c r="H45" t="s">
        <v>1351</v>
      </c>
      <c r="I45" t="s">
        <v>1392</v>
      </c>
    </row>
    <row r="46" spans="1:9">
      <c r="A46">
        <v>50</v>
      </c>
      <c r="B46" t="s">
        <v>1396</v>
      </c>
      <c r="C46" t="s">
        <v>498</v>
      </c>
      <c r="D46">
        <v>2</v>
      </c>
      <c r="E46">
        <v>103.1</v>
      </c>
      <c r="F46">
        <v>103.1</v>
      </c>
      <c r="G46">
        <v>103.1</v>
      </c>
      <c r="H46" t="s">
        <v>1351</v>
      </c>
      <c r="I46" t="s">
        <v>1392</v>
      </c>
    </row>
    <row r="47" spans="1:9">
      <c r="A47">
        <v>51</v>
      </c>
      <c r="B47" t="s">
        <v>1397</v>
      </c>
      <c r="C47" t="s">
        <v>498</v>
      </c>
      <c r="D47">
        <v>2</v>
      </c>
      <c r="E47">
        <v>142.06</v>
      </c>
      <c r="F47">
        <v>142.06</v>
      </c>
      <c r="G47">
        <v>142.06</v>
      </c>
      <c r="H47" t="s">
        <v>1351</v>
      </c>
      <c r="I47" t="s">
        <v>1392</v>
      </c>
    </row>
    <row r="48" spans="1:9">
      <c r="A48">
        <v>52</v>
      </c>
      <c r="B48" t="s">
        <v>1398</v>
      </c>
      <c r="C48" t="s">
        <v>498</v>
      </c>
      <c r="D48">
        <v>2</v>
      </c>
      <c r="E48">
        <v>21.43</v>
      </c>
      <c r="F48">
        <v>21.43</v>
      </c>
      <c r="G48">
        <v>21.43</v>
      </c>
      <c r="H48" t="s">
        <v>1351</v>
      </c>
      <c r="I48" t="s">
        <v>1392</v>
      </c>
    </row>
    <row r="49" spans="1:9">
      <c r="A49">
        <v>55</v>
      </c>
      <c r="B49" t="s">
        <v>1399</v>
      </c>
      <c r="C49" t="s">
        <v>498</v>
      </c>
      <c r="D49">
        <v>1</v>
      </c>
      <c r="E49">
        <v>0.94</v>
      </c>
      <c r="F49">
        <v>0.94</v>
      </c>
      <c r="G49">
        <v>0.94</v>
      </c>
      <c r="H49" t="s">
        <v>1351</v>
      </c>
      <c r="I49" t="s">
        <v>1392</v>
      </c>
    </row>
    <row r="50" spans="1:9">
      <c r="A50">
        <v>60</v>
      </c>
      <c r="B50" t="s">
        <v>1400</v>
      </c>
      <c r="C50" t="s">
        <v>498</v>
      </c>
      <c r="D50">
        <v>2</v>
      </c>
      <c r="E50">
        <v>3.74</v>
      </c>
      <c r="F50">
        <v>3.74</v>
      </c>
      <c r="G50">
        <v>3.74</v>
      </c>
      <c r="H50" t="s">
        <v>1351</v>
      </c>
      <c r="I50" t="s">
        <v>1392</v>
      </c>
    </row>
    <row r="51" spans="1:9">
      <c r="A51">
        <v>61</v>
      </c>
      <c r="B51" t="s">
        <v>1401</v>
      </c>
      <c r="C51" t="s">
        <v>498</v>
      </c>
      <c r="D51">
        <v>2</v>
      </c>
      <c r="E51">
        <v>0.95</v>
      </c>
      <c r="F51">
        <v>0.95</v>
      </c>
      <c r="G51">
        <v>0.95</v>
      </c>
      <c r="H51" t="s">
        <v>1351</v>
      </c>
      <c r="I51" t="s">
        <v>1392</v>
      </c>
    </row>
    <row r="52" spans="1:9">
      <c r="A52">
        <v>62</v>
      </c>
      <c r="B52" t="s">
        <v>1402</v>
      </c>
      <c r="C52" t="s">
        <v>498</v>
      </c>
      <c r="D52">
        <v>2</v>
      </c>
      <c r="E52">
        <v>1.88</v>
      </c>
      <c r="F52">
        <v>1.88</v>
      </c>
      <c r="G52">
        <v>1.88</v>
      </c>
      <c r="H52" t="s">
        <v>1351</v>
      </c>
      <c r="I52" t="s">
        <v>1392</v>
      </c>
    </row>
    <row r="53" spans="1:9">
      <c r="A53">
        <v>63</v>
      </c>
      <c r="B53" t="s">
        <v>1403</v>
      </c>
      <c r="C53" t="s">
        <v>498</v>
      </c>
      <c r="D53">
        <v>2</v>
      </c>
      <c r="E53">
        <v>36.57</v>
      </c>
      <c r="F53">
        <v>44.28</v>
      </c>
      <c r="G53">
        <v>48.22</v>
      </c>
      <c r="H53" t="s">
        <v>1351</v>
      </c>
      <c r="I53" t="s">
        <v>1392</v>
      </c>
    </row>
    <row r="54" spans="1:9">
      <c r="A54">
        <v>64</v>
      </c>
      <c r="B54" t="s">
        <v>1404</v>
      </c>
      <c r="C54" t="s">
        <v>498</v>
      </c>
      <c r="D54">
        <v>2</v>
      </c>
      <c r="E54">
        <v>1.77</v>
      </c>
      <c r="F54">
        <v>1.77</v>
      </c>
      <c r="G54">
        <v>1.77</v>
      </c>
      <c r="H54" t="s">
        <v>1351</v>
      </c>
      <c r="I54" t="s">
        <v>1392</v>
      </c>
    </row>
    <row r="55" spans="1:9">
      <c r="A55">
        <v>65</v>
      </c>
      <c r="B55" t="s">
        <v>1405</v>
      </c>
      <c r="C55" t="s">
        <v>498</v>
      </c>
      <c r="D55">
        <v>1</v>
      </c>
      <c r="E55">
        <v>0.5</v>
      </c>
      <c r="F55">
        <v>0.6</v>
      </c>
      <c r="G55">
        <v>0.75</v>
      </c>
      <c r="H55" t="s">
        <v>1351</v>
      </c>
      <c r="I55" t="s">
        <v>1392</v>
      </c>
    </row>
    <row r="56" spans="1:9">
      <c r="A56">
        <v>66</v>
      </c>
      <c r="B56" t="s">
        <v>1406</v>
      </c>
      <c r="C56" t="s">
        <v>498</v>
      </c>
      <c r="D56">
        <v>2</v>
      </c>
      <c r="E56">
        <v>24</v>
      </c>
      <c r="F56">
        <v>28.8</v>
      </c>
      <c r="G56">
        <v>36</v>
      </c>
      <c r="H56" t="s">
        <v>1351</v>
      </c>
      <c r="I56" t="s">
        <v>1392</v>
      </c>
    </row>
    <row r="57" spans="1:9">
      <c r="A57">
        <v>67</v>
      </c>
      <c r="B57" t="s">
        <v>1407</v>
      </c>
      <c r="C57" t="s">
        <v>498</v>
      </c>
      <c r="D57">
        <v>2</v>
      </c>
      <c r="E57">
        <v>6.2</v>
      </c>
      <c r="F57">
        <v>7.44</v>
      </c>
      <c r="G57">
        <v>9.3000000000000007</v>
      </c>
      <c r="H57" t="s">
        <v>1351</v>
      </c>
      <c r="I57" t="s">
        <v>1392</v>
      </c>
    </row>
    <row r="58" spans="1:9">
      <c r="A58">
        <v>68</v>
      </c>
      <c r="B58" t="s">
        <v>1408</v>
      </c>
      <c r="C58" t="s">
        <v>498</v>
      </c>
      <c r="D58">
        <v>2</v>
      </c>
      <c r="E58">
        <v>10.3</v>
      </c>
      <c r="F58">
        <v>12.36</v>
      </c>
      <c r="G58">
        <v>15.45</v>
      </c>
      <c r="H58" t="s">
        <v>1351</v>
      </c>
      <c r="I58" t="s">
        <v>1392</v>
      </c>
    </row>
    <row r="59" spans="1:9">
      <c r="A59">
        <v>69</v>
      </c>
      <c r="B59" t="s">
        <v>1409</v>
      </c>
      <c r="C59" t="s">
        <v>498</v>
      </c>
      <c r="D59">
        <v>2</v>
      </c>
      <c r="E59">
        <v>34.4</v>
      </c>
      <c r="F59">
        <v>41.28</v>
      </c>
      <c r="G59">
        <v>51.6</v>
      </c>
      <c r="H59" t="s">
        <v>1351</v>
      </c>
      <c r="I59" t="s">
        <v>1392</v>
      </c>
    </row>
    <row r="60" spans="1:9">
      <c r="A60">
        <v>70</v>
      </c>
      <c r="B60" t="s">
        <v>1407</v>
      </c>
      <c r="C60" t="s">
        <v>498</v>
      </c>
      <c r="D60">
        <v>2</v>
      </c>
      <c r="E60">
        <v>9.93</v>
      </c>
      <c r="F60">
        <v>11.82</v>
      </c>
      <c r="G60">
        <v>14.09</v>
      </c>
      <c r="H60" t="s">
        <v>1351</v>
      </c>
      <c r="I60" t="s">
        <v>1392</v>
      </c>
    </row>
    <row r="61" spans="1:9">
      <c r="A61">
        <v>71</v>
      </c>
      <c r="B61" t="s">
        <v>1407</v>
      </c>
      <c r="C61" t="s">
        <v>498</v>
      </c>
      <c r="D61">
        <v>2</v>
      </c>
      <c r="E61">
        <v>10.85</v>
      </c>
      <c r="F61">
        <v>13.02</v>
      </c>
      <c r="G61">
        <v>16.27</v>
      </c>
      <c r="H61" t="s">
        <v>1351</v>
      </c>
      <c r="I61" t="s">
        <v>1392</v>
      </c>
    </row>
    <row r="62" spans="1:9">
      <c r="A62">
        <v>72</v>
      </c>
      <c r="B62" t="s">
        <v>1410</v>
      </c>
      <c r="C62" t="s">
        <v>498</v>
      </c>
      <c r="D62">
        <v>2</v>
      </c>
      <c r="E62">
        <v>11.42</v>
      </c>
      <c r="F62">
        <v>13.59</v>
      </c>
      <c r="G62">
        <v>16.21</v>
      </c>
      <c r="H62" t="s">
        <v>1351</v>
      </c>
      <c r="I62" t="s">
        <v>1392</v>
      </c>
    </row>
    <row r="63" spans="1:9">
      <c r="A63">
        <v>73</v>
      </c>
      <c r="B63" t="s">
        <v>1407</v>
      </c>
      <c r="C63" t="s">
        <v>498</v>
      </c>
      <c r="D63">
        <v>2</v>
      </c>
      <c r="E63">
        <v>7.65</v>
      </c>
      <c r="F63">
        <v>9.18</v>
      </c>
      <c r="G63">
        <v>11.47</v>
      </c>
      <c r="H63" t="s">
        <v>1351</v>
      </c>
      <c r="I63" t="s">
        <v>1392</v>
      </c>
    </row>
    <row r="64" spans="1:9">
      <c r="A64">
        <v>74</v>
      </c>
      <c r="B64" t="s">
        <v>1411</v>
      </c>
      <c r="C64" t="s">
        <v>498</v>
      </c>
      <c r="D64">
        <v>2</v>
      </c>
      <c r="E64">
        <v>144.69999999999999</v>
      </c>
      <c r="F64">
        <v>173.64</v>
      </c>
      <c r="G64">
        <v>217.05</v>
      </c>
      <c r="H64" t="s">
        <v>1351</v>
      </c>
      <c r="I64" t="s">
        <v>1392</v>
      </c>
    </row>
    <row r="65" spans="1:9">
      <c r="A65">
        <v>75</v>
      </c>
      <c r="B65" t="s">
        <v>1412</v>
      </c>
      <c r="C65" t="s">
        <v>498</v>
      </c>
      <c r="D65">
        <v>2</v>
      </c>
      <c r="E65">
        <v>207.05</v>
      </c>
      <c r="F65">
        <v>248.46</v>
      </c>
      <c r="G65">
        <v>310.57</v>
      </c>
      <c r="H65" t="s">
        <v>1351</v>
      </c>
      <c r="I65" t="s">
        <v>1392</v>
      </c>
    </row>
    <row r="66" spans="1:9">
      <c r="A66">
        <v>76</v>
      </c>
      <c r="B66" t="s">
        <v>1413</v>
      </c>
      <c r="C66" t="s">
        <v>498</v>
      </c>
      <c r="D66">
        <v>2</v>
      </c>
      <c r="E66">
        <v>2</v>
      </c>
      <c r="F66">
        <v>2.4</v>
      </c>
      <c r="G66">
        <v>3</v>
      </c>
      <c r="H66" t="s">
        <v>1351</v>
      </c>
      <c r="I66" t="s">
        <v>1392</v>
      </c>
    </row>
    <row r="67" spans="1:9">
      <c r="A67">
        <v>77</v>
      </c>
      <c r="B67" t="s">
        <v>1414</v>
      </c>
      <c r="C67" t="s">
        <v>498</v>
      </c>
      <c r="D67">
        <v>2</v>
      </c>
      <c r="E67">
        <v>2.5</v>
      </c>
      <c r="F67">
        <v>3</v>
      </c>
      <c r="G67">
        <v>3.75</v>
      </c>
      <c r="H67" t="s">
        <v>1351</v>
      </c>
      <c r="I67" t="s">
        <v>1392</v>
      </c>
    </row>
    <row r="68" spans="1:9">
      <c r="A68">
        <v>79</v>
      </c>
      <c r="B68" t="s">
        <v>1415</v>
      </c>
      <c r="C68" t="s">
        <v>498</v>
      </c>
      <c r="D68">
        <v>2</v>
      </c>
      <c r="E68">
        <v>25.25</v>
      </c>
      <c r="F68">
        <v>30.3</v>
      </c>
      <c r="G68">
        <v>37.869999999999997</v>
      </c>
      <c r="H68" t="s">
        <v>1351</v>
      </c>
      <c r="I68" t="s">
        <v>1392</v>
      </c>
    </row>
    <row r="69" spans="1:9">
      <c r="A69">
        <v>80</v>
      </c>
      <c r="B69" t="s">
        <v>1416</v>
      </c>
      <c r="C69" t="s">
        <v>498</v>
      </c>
      <c r="D69">
        <v>2</v>
      </c>
      <c r="E69">
        <v>24.2</v>
      </c>
      <c r="F69">
        <v>29.04</v>
      </c>
      <c r="G69">
        <v>36.299999999999997</v>
      </c>
      <c r="H69" t="s">
        <v>1351</v>
      </c>
      <c r="I69" t="s">
        <v>1392</v>
      </c>
    </row>
    <row r="70" spans="1:9">
      <c r="A70">
        <v>81</v>
      </c>
      <c r="B70" t="s">
        <v>1417</v>
      </c>
      <c r="C70" t="s">
        <v>498</v>
      </c>
      <c r="D70">
        <v>2</v>
      </c>
      <c r="E70">
        <v>37.85</v>
      </c>
      <c r="F70">
        <v>45.42</v>
      </c>
      <c r="G70">
        <v>56.77</v>
      </c>
      <c r="H70" t="s">
        <v>1351</v>
      </c>
      <c r="I70" t="s">
        <v>1392</v>
      </c>
    </row>
    <row r="71" spans="1:9">
      <c r="A71">
        <v>82</v>
      </c>
      <c r="B71" t="s">
        <v>1417</v>
      </c>
      <c r="C71" t="s">
        <v>498</v>
      </c>
      <c r="D71">
        <v>2</v>
      </c>
      <c r="E71">
        <v>118.1</v>
      </c>
      <c r="F71">
        <v>141.72</v>
      </c>
      <c r="G71">
        <v>177.15</v>
      </c>
      <c r="H71" t="s">
        <v>1351</v>
      </c>
      <c r="I71" t="s">
        <v>1392</v>
      </c>
    </row>
    <row r="72" spans="1:9">
      <c r="A72">
        <v>83</v>
      </c>
      <c r="B72" t="s">
        <v>1418</v>
      </c>
      <c r="C72" t="s">
        <v>498</v>
      </c>
      <c r="D72">
        <v>2</v>
      </c>
      <c r="E72">
        <v>107.4</v>
      </c>
      <c r="F72">
        <v>128.88</v>
      </c>
      <c r="G72">
        <v>161.1</v>
      </c>
      <c r="H72" t="s">
        <v>1351</v>
      </c>
      <c r="I72" t="s">
        <v>1392</v>
      </c>
    </row>
    <row r="73" spans="1:9">
      <c r="A73">
        <v>84</v>
      </c>
      <c r="B73" t="s">
        <v>1419</v>
      </c>
      <c r="C73" t="s">
        <v>498</v>
      </c>
      <c r="D73">
        <v>2</v>
      </c>
      <c r="E73">
        <v>1.5</v>
      </c>
      <c r="F73">
        <v>1.8</v>
      </c>
      <c r="G73">
        <v>2.25</v>
      </c>
      <c r="H73" t="s">
        <v>1351</v>
      </c>
      <c r="I73" t="s">
        <v>1392</v>
      </c>
    </row>
    <row r="74" spans="1:9">
      <c r="A74">
        <v>85</v>
      </c>
      <c r="B74" t="s">
        <v>1407</v>
      </c>
      <c r="C74" t="s">
        <v>498</v>
      </c>
      <c r="D74">
        <v>2</v>
      </c>
      <c r="E74">
        <v>14.1</v>
      </c>
      <c r="F74">
        <v>16.77</v>
      </c>
      <c r="G74">
        <v>20</v>
      </c>
      <c r="H74" t="s">
        <v>1351</v>
      </c>
      <c r="I74" t="s">
        <v>1392</v>
      </c>
    </row>
    <row r="75" spans="1:9">
      <c r="A75">
        <v>86</v>
      </c>
      <c r="B75" t="s">
        <v>1420</v>
      </c>
      <c r="C75" t="s">
        <v>498</v>
      </c>
      <c r="D75">
        <v>2</v>
      </c>
      <c r="E75">
        <v>12.75</v>
      </c>
      <c r="F75">
        <v>15.3</v>
      </c>
      <c r="G75">
        <v>19.12</v>
      </c>
      <c r="H75" t="s">
        <v>1351</v>
      </c>
      <c r="I75" t="s">
        <v>1392</v>
      </c>
    </row>
    <row r="76" spans="1:9">
      <c r="A76">
        <v>87</v>
      </c>
      <c r="B76" t="s">
        <v>1417</v>
      </c>
      <c r="C76" t="s">
        <v>498</v>
      </c>
      <c r="D76">
        <v>2</v>
      </c>
      <c r="E76">
        <v>9.6999999999999993</v>
      </c>
      <c r="F76">
        <v>11.64</v>
      </c>
      <c r="G76">
        <v>14.55</v>
      </c>
      <c r="H76" t="s">
        <v>1351</v>
      </c>
      <c r="I76" t="s">
        <v>1392</v>
      </c>
    </row>
    <row r="77" spans="1:9">
      <c r="A77">
        <v>88</v>
      </c>
      <c r="B77" t="s">
        <v>1417</v>
      </c>
      <c r="C77" t="s">
        <v>498</v>
      </c>
      <c r="D77">
        <v>2</v>
      </c>
      <c r="E77">
        <v>11.9</v>
      </c>
      <c r="F77">
        <v>14.28</v>
      </c>
      <c r="G77">
        <v>17.850000000000001</v>
      </c>
      <c r="H77" t="s">
        <v>1351</v>
      </c>
      <c r="I77" t="s">
        <v>1392</v>
      </c>
    </row>
    <row r="78" spans="1:9">
      <c r="A78">
        <v>89</v>
      </c>
      <c r="B78" t="s">
        <v>1417</v>
      </c>
      <c r="C78" t="s">
        <v>498</v>
      </c>
      <c r="D78">
        <v>2</v>
      </c>
      <c r="E78">
        <v>14.8</v>
      </c>
      <c r="F78">
        <v>17.760000000000002</v>
      </c>
      <c r="G78">
        <v>22.2</v>
      </c>
      <c r="H78" t="s">
        <v>1351</v>
      </c>
      <c r="I78" t="s">
        <v>1392</v>
      </c>
    </row>
    <row r="79" spans="1:9">
      <c r="A79">
        <v>90</v>
      </c>
      <c r="B79" t="s">
        <v>1417</v>
      </c>
      <c r="C79" t="s">
        <v>498</v>
      </c>
      <c r="D79">
        <v>2</v>
      </c>
      <c r="E79">
        <v>27.75</v>
      </c>
      <c r="F79">
        <v>33.299999999999997</v>
      </c>
      <c r="G79">
        <v>41.62</v>
      </c>
      <c r="H79" t="s">
        <v>1351</v>
      </c>
      <c r="I79" t="s">
        <v>1392</v>
      </c>
    </row>
    <row r="80" spans="1:9">
      <c r="A80">
        <v>95</v>
      </c>
      <c r="B80" t="s">
        <v>1421</v>
      </c>
      <c r="C80" t="s">
        <v>498</v>
      </c>
      <c r="D80">
        <v>2</v>
      </c>
      <c r="E80">
        <v>5.95</v>
      </c>
      <c r="F80">
        <v>7.14</v>
      </c>
      <c r="G80">
        <v>8.92</v>
      </c>
      <c r="H80" t="s">
        <v>1351</v>
      </c>
      <c r="I80" t="s">
        <v>1392</v>
      </c>
    </row>
    <row r="81" spans="1:9">
      <c r="A81">
        <v>96</v>
      </c>
      <c r="B81" t="s">
        <v>1421</v>
      </c>
      <c r="C81" t="s">
        <v>498</v>
      </c>
      <c r="D81">
        <v>2</v>
      </c>
      <c r="E81">
        <v>7.35</v>
      </c>
      <c r="F81">
        <v>8.82</v>
      </c>
      <c r="G81">
        <v>11.02</v>
      </c>
      <c r="H81" t="s">
        <v>1351</v>
      </c>
      <c r="I81" t="s">
        <v>1392</v>
      </c>
    </row>
    <row r="82" spans="1:9">
      <c r="A82">
        <v>97</v>
      </c>
      <c r="B82" t="s">
        <v>1421</v>
      </c>
      <c r="C82" t="s">
        <v>498</v>
      </c>
      <c r="D82">
        <v>2</v>
      </c>
      <c r="E82">
        <v>12.65</v>
      </c>
      <c r="F82">
        <v>15.18</v>
      </c>
      <c r="G82">
        <v>18.97</v>
      </c>
      <c r="H82" t="s">
        <v>1351</v>
      </c>
      <c r="I82" t="s">
        <v>1392</v>
      </c>
    </row>
    <row r="83" spans="1:9">
      <c r="A83">
        <v>98</v>
      </c>
      <c r="B83" t="s">
        <v>1421</v>
      </c>
      <c r="C83" t="s">
        <v>498</v>
      </c>
      <c r="D83">
        <v>2</v>
      </c>
      <c r="E83">
        <v>16.5</v>
      </c>
      <c r="F83">
        <v>19.8</v>
      </c>
      <c r="G83">
        <v>24.75</v>
      </c>
      <c r="H83" t="s">
        <v>1351</v>
      </c>
      <c r="I83" t="s">
        <v>1392</v>
      </c>
    </row>
    <row r="84" spans="1:9">
      <c r="A84">
        <v>99</v>
      </c>
      <c r="B84" t="s">
        <v>1421</v>
      </c>
      <c r="C84" t="s">
        <v>498</v>
      </c>
      <c r="D84">
        <v>2</v>
      </c>
      <c r="E84">
        <v>16.95</v>
      </c>
      <c r="F84">
        <v>20.34</v>
      </c>
      <c r="G84">
        <v>25.42</v>
      </c>
      <c r="H84" t="s">
        <v>1351</v>
      </c>
      <c r="I84" t="s">
        <v>1392</v>
      </c>
    </row>
    <row r="85" spans="1:9">
      <c r="A85">
        <v>100</v>
      </c>
      <c r="B85" t="s">
        <v>1421</v>
      </c>
      <c r="C85" t="s">
        <v>498</v>
      </c>
      <c r="D85">
        <v>2</v>
      </c>
      <c r="E85">
        <v>26.6</v>
      </c>
      <c r="F85">
        <v>31.92</v>
      </c>
      <c r="G85">
        <v>39.9</v>
      </c>
      <c r="H85" t="s">
        <v>1351</v>
      </c>
      <c r="I85" t="s">
        <v>1392</v>
      </c>
    </row>
    <row r="86" spans="1:9">
      <c r="A86">
        <v>102</v>
      </c>
      <c r="B86" t="s">
        <v>1422</v>
      </c>
      <c r="C86" t="s">
        <v>498</v>
      </c>
      <c r="D86">
        <v>2</v>
      </c>
      <c r="E86">
        <v>22.45</v>
      </c>
      <c r="F86">
        <v>26.94</v>
      </c>
      <c r="G86">
        <v>33.67</v>
      </c>
      <c r="H86" t="s">
        <v>1351</v>
      </c>
      <c r="I86" t="s">
        <v>1392</v>
      </c>
    </row>
    <row r="87" spans="1:9">
      <c r="A87">
        <v>103</v>
      </c>
      <c r="B87" t="s">
        <v>1423</v>
      </c>
      <c r="C87" t="s">
        <v>498</v>
      </c>
      <c r="D87">
        <v>2</v>
      </c>
      <c r="E87">
        <v>34.85</v>
      </c>
      <c r="F87">
        <v>41.82</v>
      </c>
      <c r="G87">
        <v>52.27</v>
      </c>
      <c r="H87" t="s">
        <v>1351</v>
      </c>
      <c r="I87" t="s">
        <v>1392</v>
      </c>
    </row>
    <row r="88" spans="1:9">
      <c r="A88">
        <v>104</v>
      </c>
      <c r="B88" t="s">
        <v>1424</v>
      </c>
      <c r="C88" t="s">
        <v>498</v>
      </c>
      <c r="D88">
        <v>2</v>
      </c>
      <c r="E88">
        <v>14.15</v>
      </c>
      <c r="F88">
        <v>16.98</v>
      </c>
      <c r="G88">
        <v>21.22</v>
      </c>
      <c r="H88" t="s">
        <v>1351</v>
      </c>
      <c r="I88" t="s">
        <v>1392</v>
      </c>
    </row>
    <row r="89" spans="1:9">
      <c r="A89">
        <v>105</v>
      </c>
      <c r="B89" t="s">
        <v>1417</v>
      </c>
      <c r="C89" t="s">
        <v>498</v>
      </c>
      <c r="D89">
        <v>2</v>
      </c>
      <c r="E89">
        <v>159.19999999999999</v>
      </c>
      <c r="F89">
        <v>191.04</v>
      </c>
      <c r="G89">
        <v>238.8</v>
      </c>
      <c r="H89" t="s">
        <v>1351</v>
      </c>
      <c r="I89" t="s">
        <v>1392</v>
      </c>
    </row>
    <row r="90" spans="1:9">
      <c r="A90">
        <v>106</v>
      </c>
      <c r="B90" t="s">
        <v>1417</v>
      </c>
      <c r="C90" t="s">
        <v>498</v>
      </c>
      <c r="D90">
        <v>2</v>
      </c>
      <c r="E90">
        <v>227.85</v>
      </c>
      <c r="F90">
        <v>273.42</v>
      </c>
      <c r="G90">
        <v>341.77</v>
      </c>
      <c r="H90" t="s">
        <v>1351</v>
      </c>
      <c r="I90" t="s">
        <v>1392</v>
      </c>
    </row>
    <row r="91" spans="1:9">
      <c r="A91">
        <v>107</v>
      </c>
      <c r="B91" t="s">
        <v>1425</v>
      </c>
      <c r="C91" t="s">
        <v>498</v>
      </c>
      <c r="D91">
        <v>2</v>
      </c>
      <c r="E91">
        <v>0.4</v>
      </c>
      <c r="F91">
        <v>0.48</v>
      </c>
      <c r="G91">
        <v>0.6</v>
      </c>
      <c r="H91" t="s">
        <v>1351</v>
      </c>
      <c r="I91" t="s">
        <v>1392</v>
      </c>
    </row>
    <row r="92" spans="1:9">
      <c r="A92">
        <v>108</v>
      </c>
      <c r="B92" t="s">
        <v>1426</v>
      </c>
      <c r="C92" t="s">
        <v>498</v>
      </c>
      <c r="D92">
        <v>2</v>
      </c>
      <c r="E92">
        <v>1.05</v>
      </c>
      <c r="F92">
        <v>1.26</v>
      </c>
      <c r="G92">
        <v>1.57</v>
      </c>
      <c r="H92" t="s">
        <v>1351</v>
      </c>
      <c r="I92" t="s">
        <v>1392</v>
      </c>
    </row>
    <row r="93" spans="1:9">
      <c r="A93">
        <v>109</v>
      </c>
      <c r="B93" t="s">
        <v>1427</v>
      </c>
      <c r="C93" t="s">
        <v>498</v>
      </c>
      <c r="D93">
        <v>2</v>
      </c>
      <c r="E93">
        <v>2.25</v>
      </c>
      <c r="F93">
        <v>2.7</v>
      </c>
      <c r="G93">
        <v>3.37</v>
      </c>
      <c r="H93" t="s">
        <v>1351</v>
      </c>
      <c r="I93" t="s">
        <v>1392</v>
      </c>
    </row>
    <row r="94" spans="1:9">
      <c r="A94">
        <v>110</v>
      </c>
      <c r="B94" t="s">
        <v>1427</v>
      </c>
      <c r="C94" t="s">
        <v>498</v>
      </c>
      <c r="D94">
        <v>2</v>
      </c>
      <c r="E94">
        <v>4.5999999999999996</v>
      </c>
      <c r="F94">
        <v>5.52</v>
      </c>
      <c r="G94">
        <v>6.9</v>
      </c>
      <c r="H94" t="s">
        <v>1351</v>
      </c>
      <c r="I94" t="s">
        <v>1392</v>
      </c>
    </row>
    <row r="95" spans="1:9">
      <c r="A95">
        <v>111</v>
      </c>
      <c r="B95" t="s">
        <v>1428</v>
      </c>
      <c r="C95" t="s">
        <v>498</v>
      </c>
      <c r="D95">
        <v>2</v>
      </c>
      <c r="E95">
        <v>4.8499999999999996</v>
      </c>
      <c r="F95">
        <v>5.82</v>
      </c>
      <c r="G95">
        <v>7.27</v>
      </c>
      <c r="H95" t="s">
        <v>1351</v>
      </c>
      <c r="I95" t="s">
        <v>1392</v>
      </c>
    </row>
    <row r="96" spans="1:9">
      <c r="A96">
        <v>112</v>
      </c>
      <c r="B96" t="s">
        <v>1428</v>
      </c>
      <c r="C96" t="s">
        <v>498</v>
      </c>
      <c r="D96">
        <v>2</v>
      </c>
      <c r="E96">
        <v>2.75</v>
      </c>
      <c r="F96">
        <v>3.3</v>
      </c>
      <c r="G96">
        <v>4.12</v>
      </c>
      <c r="H96" t="s">
        <v>1351</v>
      </c>
      <c r="I96" t="s">
        <v>1392</v>
      </c>
    </row>
    <row r="97" spans="1:9">
      <c r="A97">
        <v>113</v>
      </c>
      <c r="B97" t="s">
        <v>1429</v>
      </c>
      <c r="C97" t="s">
        <v>498</v>
      </c>
      <c r="D97">
        <v>2</v>
      </c>
      <c r="E97">
        <v>7.25</v>
      </c>
      <c r="F97">
        <v>8.6999999999999993</v>
      </c>
      <c r="G97">
        <v>10.87</v>
      </c>
      <c r="H97" t="s">
        <v>1351</v>
      </c>
      <c r="I97" t="s">
        <v>1392</v>
      </c>
    </row>
    <row r="98" spans="1:9">
      <c r="A98">
        <v>114</v>
      </c>
      <c r="B98" t="s">
        <v>1430</v>
      </c>
      <c r="C98" t="s">
        <v>498</v>
      </c>
      <c r="D98">
        <v>2</v>
      </c>
      <c r="E98">
        <v>8.35</v>
      </c>
      <c r="F98">
        <v>10.02</v>
      </c>
      <c r="G98">
        <v>12.52</v>
      </c>
      <c r="H98" t="s">
        <v>1351</v>
      </c>
      <c r="I98" t="s">
        <v>1392</v>
      </c>
    </row>
    <row r="99" spans="1:9">
      <c r="A99">
        <v>116</v>
      </c>
      <c r="B99" t="s">
        <v>1431</v>
      </c>
      <c r="C99" t="s">
        <v>1350</v>
      </c>
      <c r="D99">
        <v>2</v>
      </c>
      <c r="E99">
        <v>2.31</v>
      </c>
      <c r="F99">
        <v>2.6</v>
      </c>
      <c r="G99">
        <v>3.54</v>
      </c>
      <c r="H99" t="s">
        <v>1351</v>
      </c>
      <c r="I99" t="s">
        <v>1352</v>
      </c>
    </row>
    <row r="100" spans="1:9">
      <c r="A100">
        <v>117</v>
      </c>
      <c r="B100" t="s">
        <v>1432</v>
      </c>
      <c r="C100" t="s">
        <v>498</v>
      </c>
      <c r="D100">
        <v>2</v>
      </c>
      <c r="E100">
        <v>1.64</v>
      </c>
      <c r="F100">
        <v>1.85</v>
      </c>
      <c r="G100">
        <v>2.21</v>
      </c>
      <c r="H100" t="s">
        <v>1351</v>
      </c>
      <c r="I100" t="s">
        <v>1392</v>
      </c>
    </row>
    <row r="101" spans="1:9">
      <c r="A101">
        <v>118</v>
      </c>
      <c r="B101" t="s">
        <v>1433</v>
      </c>
      <c r="C101" t="s">
        <v>498</v>
      </c>
      <c r="D101">
        <v>2</v>
      </c>
      <c r="E101">
        <v>44.33</v>
      </c>
      <c r="F101">
        <v>50.16</v>
      </c>
      <c r="G101">
        <v>59.68</v>
      </c>
      <c r="H101" t="s">
        <v>1351</v>
      </c>
      <c r="I101" t="s">
        <v>1392</v>
      </c>
    </row>
    <row r="102" spans="1:9">
      <c r="A102">
        <v>119</v>
      </c>
      <c r="B102" t="s">
        <v>1434</v>
      </c>
      <c r="C102" t="s">
        <v>498</v>
      </c>
      <c r="D102">
        <v>1</v>
      </c>
      <c r="E102">
        <v>3.12</v>
      </c>
      <c r="F102">
        <v>3.53</v>
      </c>
      <c r="G102">
        <v>4.2</v>
      </c>
      <c r="H102" t="s">
        <v>1351</v>
      </c>
      <c r="I102" t="s">
        <v>1392</v>
      </c>
    </row>
    <row r="103" spans="1:9">
      <c r="A103">
        <v>122</v>
      </c>
      <c r="B103" t="s">
        <v>1435</v>
      </c>
      <c r="C103" t="s">
        <v>498</v>
      </c>
      <c r="D103">
        <v>2</v>
      </c>
      <c r="E103">
        <v>25.37</v>
      </c>
      <c r="F103">
        <v>28.7</v>
      </c>
      <c r="G103">
        <v>34.15</v>
      </c>
      <c r="H103" t="s">
        <v>1351</v>
      </c>
      <c r="I103" t="s">
        <v>1392</v>
      </c>
    </row>
    <row r="104" spans="1:9">
      <c r="A104">
        <v>123</v>
      </c>
      <c r="B104" t="s">
        <v>1436</v>
      </c>
      <c r="C104" t="s">
        <v>1355</v>
      </c>
      <c r="D104">
        <v>1</v>
      </c>
      <c r="E104">
        <v>2.72</v>
      </c>
      <c r="F104">
        <v>3.14</v>
      </c>
      <c r="G104">
        <v>3.7</v>
      </c>
      <c r="H104" t="s">
        <v>1351</v>
      </c>
      <c r="I104" t="s">
        <v>1352</v>
      </c>
    </row>
    <row r="105" spans="1:9">
      <c r="A105">
        <v>124</v>
      </c>
      <c r="B105" t="s">
        <v>1437</v>
      </c>
      <c r="C105" t="s">
        <v>1355</v>
      </c>
      <c r="D105">
        <v>2</v>
      </c>
      <c r="E105">
        <v>6.79</v>
      </c>
      <c r="F105">
        <v>7.84</v>
      </c>
      <c r="G105">
        <v>9.23</v>
      </c>
      <c r="H105" t="s">
        <v>1351</v>
      </c>
      <c r="I105" t="s">
        <v>1352</v>
      </c>
    </row>
    <row r="106" spans="1:9">
      <c r="A106">
        <v>125</v>
      </c>
      <c r="B106" t="s">
        <v>1438</v>
      </c>
      <c r="C106" t="s">
        <v>1350</v>
      </c>
      <c r="D106">
        <v>2</v>
      </c>
      <c r="E106">
        <v>6.1</v>
      </c>
      <c r="F106">
        <v>7.05</v>
      </c>
      <c r="G106">
        <v>8.3000000000000007</v>
      </c>
      <c r="H106" t="s">
        <v>1351</v>
      </c>
      <c r="I106" t="s">
        <v>1352</v>
      </c>
    </row>
    <row r="107" spans="1:9">
      <c r="A107">
        <v>126</v>
      </c>
      <c r="B107" t="s">
        <v>1439</v>
      </c>
      <c r="C107" t="s">
        <v>1355</v>
      </c>
      <c r="D107">
        <v>2</v>
      </c>
      <c r="E107">
        <v>5.23</v>
      </c>
      <c r="F107">
        <v>6.04</v>
      </c>
      <c r="G107">
        <v>7.12</v>
      </c>
      <c r="H107" t="s">
        <v>1351</v>
      </c>
      <c r="I107" t="s">
        <v>1352</v>
      </c>
    </row>
    <row r="108" spans="1:9">
      <c r="A108">
        <v>127</v>
      </c>
      <c r="B108" t="s">
        <v>1440</v>
      </c>
      <c r="C108" t="s">
        <v>1355</v>
      </c>
      <c r="D108">
        <v>2</v>
      </c>
      <c r="E108">
        <v>7.39</v>
      </c>
      <c r="F108">
        <v>8.5299999999999994</v>
      </c>
      <c r="G108">
        <v>10.050000000000001</v>
      </c>
      <c r="H108" t="s">
        <v>1351</v>
      </c>
      <c r="I108" t="s">
        <v>1352</v>
      </c>
    </row>
    <row r="109" spans="1:9">
      <c r="A109">
        <v>129</v>
      </c>
      <c r="B109" t="s">
        <v>1441</v>
      </c>
      <c r="C109" t="s">
        <v>1350</v>
      </c>
      <c r="D109">
        <v>2</v>
      </c>
      <c r="E109">
        <v>2.2599999999999998</v>
      </c>
      <c r="F109">
        <v>2.61</v>
      </c>
      <c r="G109">
        <v>3.08</v>
      </c>
      <c r="H109" t="s">
        <v>1351</v>
      </c>
      <c r="I109" t="s">
        <v>1352</v>
      </c>
    </row>
    <row r="110" spans="1:9">
      <c r="A110">
        <v>130</v>
      </c>
      <c r="B110" t="s">
        <v>1442</v>
      </c>
      <c r="C110" t="s">
        <v>1350</v>
      </c>
      <c r="D110">
        <v>2</v>
      </c>
      <c r="E110">
        <v>5.19</v>
      </c>
      <c r="F110">
        <v>5.99</v>
      </c>
      <c r="G110">
        <v>7.06</v>
      </c>
      <c r="H110" t="s">
        <v>1351</v>
      </c>
      <c r="I110" t="s">
        <v>1352</v>
      </c>
    </row>
    <row r="111" spans="1:9">
      <c r="A111">
        <v>131</v>
      </c>
      <c r="B111" t="s">
        <v>1443</v>
      </c>
      <c r="C111" t="s">
        <v>1350</v>
      </c>
      <c r="D111">
        <v>2</v>
      </c>
      <c r="E111">
        <v>67.56</v>
      </c>
      <c r="F111">
        <v>77.989999999999995</v>
      </c>
      <c r="G111">
        <v>91.91</v>
      </c>
      <c r="H111" t="s">
        <v>1351</v>
      </c>
      <c r="I111" t="s">
        <v>1352</v>
      </c>
    </row>
    <row r="112" spans="1:9">
      <c r="A112">
        <v>132</v>
      </c>
      <c r="B112" t="s">
        <v>1444</v>
      </c>
      <c r="C112" t="s">
        <v>1350</v>
      </c>
      <c r="D112">
        <v>2</v>
      </c>
      <c r="E112">
        <v>2.16</v>
      </c>
      <c r="F112">
        <v>2.4900000000000002</v>
      </c>
      <c r="G112">
        <v>2.94</v>
      </c>
      <c r="H112" t="s">
        <v>1351</v>
      </c>
      <c r="I112" t="s">
        <v>1352</v>
      </c>
    </row>
    <row r="113" spans="1:9">
      <c r="A113">
        <v>133</v>
      </c>
      <c r="B113" t="s">
        <v>1445</v>
      </c>
      <c r="C113" t="s">
        <v>1350</v>
      </c>
      <c r="D113">
        <v>2</v>
      </c>
      <c r="E113">
        <v>2.2799999999999998</v>
      </c>
      <c r="F113">
        <v>2.64</v>
      </c>
      <c r="G113">
        <v>3.11</v>
      </c>
      <c r="H113" t="s">
        <v>1351</v>
      </c>
      <c r="I113" t="s">
        <v>1352</v>
      </c>
    </row>
    <row r="114" spans="1:9">
      <c r="A114">
        <v>134</v>
      </c>
      <c r="B114" t="s">
        <v>1446</v>
      </c>
      <c r="C114" t="s">
        <v>1350</v>
      </c>
      <c r="D114">
        <v>2</v>
      </c>
      <c r="E114">
        <v>1.42</v>
      </c>
      <c r="F114">
        <v>1.64</v>
      </c>
      <c r="G114">
        <v>1.94</v>
      </c>
      <c r="H114" t="s">
        <v>1351</v>
      </c>
      <c r="I114" t="s">
        <v>1352</v>
      </c>
    </row>
    <row r="115" spans="1:9">
      <c r="A115">
        <v>135</v>
      </c>
      <c r="B115" t="s">
        <v>1447</v>
      </c>
      <c r="C115" t="s">
        <v>1350</v>
      </c>
      <c r="D115">
        <v>2</v>
      </c>
      <c r="E115">
        <v>2.15</v>
      </c>
      <c r="F115">
        <v>2.48</v>
      </c>
      <c r="G115">
        <v>2.93</v>
      </c>
      <c r="H115" t="s">
        <v>1351</v>
      </c>
      <c r="I115" t="s">
        <v>1352</v>
      </c>
    </row>
    <row r="116" spans="1:9">
      <c r="A116">
        <v>136</v>
      </c>
      <c r="B116" t="s">
        <v>1448</v>
      </c>
      <c r="C116" t="s">
        <v>1350</v>
      </c>
      <c r="D116">
        <v>2</v>
      </c>
      <c r="E116">
        <v>5.0199999999999996</v>
      </c>
      <c r="F116">
        <v>5.79</v>
      </c>
      <c r="G116">
        <v>6.83</v>
      </c>
      <c r="H116" t="s">
        <v>1351</v>
      </c>
      <c r="I116" t="s">
        <v>1352</v>
      </c>
    </row>
    <row r="117" spans="1:9">
      <c r="A117">
        <v>139</v>
      </c>
      <c r="B117" t="s">
        <v>1449</v>
      </c>
      <c r="C117" t="s">
        <v>1350</v>
      </c>
      <c r="D117">
        <v>2</v>
      </c>
      <c r="E117">
        <v>9.2799999999999994</v>
      </c>
      <c r="F117">
        <v>10.71</v>
      </c>
      <c r="G117">
        <v>12.62</v>
      </c>
      <c r="H117" t="s">
        <v>1351</v>
      </c>
      <c r="I117" t="s">
        <v>1352</v>
      </c>
    </row>
    <row r="118" spans="1:9">
      <c r="A118">
        <v>140</v>
      </c>
      <c r="B118" t="s">
        <v>1450</v>
      </c>
      <c r="C118" t="s">
        <v>1350</v>
      </c>
      <c r="D118">
        <v>2</v>
      </c>
      <c r="E118">
        <v>15.2</v>
      </c>
      <c r="F118">
        <v>17.55</v>
      </c>
      <c r="G118">
        <v>20.68</v>
      </c>
      <c r="H118" t="s">
        <v>1351</v>
      </c>
      <c r="I118" t="s">
        <v>1352</v>
      </c>
    </row>
    <row r="119" spans="1:9">
      <c r="A119">
        <v>141</v>
      </c>
      <c r="B119" t="s">
        <v>1451</v>
      </c>
      <c r="C119" t="s">
        <v>1350</v>
      </c>
      <c r="D119">
        <v>2</v>
      </c>
      <c r="E119">
        <v>7.96</v>
      </c>
      <c r="F119">
        <v>9.19</v>
      </c>
      <c r="G119">
        <v>10.83</v>
      </c>
      <c r="H119" t="s">
        <v>1351</v>
      </c>
      <c r="I119" t="s">
        <v>1352</v>
      </c>
    </row>
    <row r="120" spans="1:9">
      <c r="A120">
        <v>142</v>
      </c>
      <c r="B120" t="s">
        <v>1452</v>
      </c>
      <c r="C120">
        <v>31</v>
      </c>
      <c r="D120" t="s">
        <v>1453</v>
      </c>
      <c r="E120">
        <v>38.36</v>
      </c>
      <c r="F120">
        <v>44.28</v>
      </c>
      <c r="G120">
        <v>52.18</v>
      </c>
      <c r="H120" t="s">
        <v>1351</v>
      </c>
      <c r="I120" t="s">
        <v>1352</v>
      </c>
    </row>
    <row r="121" spans="1:9">
      <c r="A121">
        <v>144</v>
      </c>
      <c r="B121" t="s">
        <v>1454</v>
      </c>
      <c r="C121">
        <v>30</v>
      </c>
      <c r="D121" t="s">
        <v>1453</v>
      </c>
      <c r="E121">
        <v>31.57</v>
      </c>
      <c r="F121">
        <v>36.450000000000003</v>
      </c>
      <c r="G121">
        <v>42.95</v>
      </c>
      <c r="H121" t="s">
        <v>1351</v>
      </c>
      <c r="I121" t="s">
        <v>1352</v>
      </c>
    </row>
    <row r="122" spans="1:9">
      <c r="A122">
        <v>148</v>
      </c>
      <c r="B122" t="s">
        <v>1455</v>
      </c>
      <c r="C122" t="s">
        <v>1355</v>
      </c>
      <c r="D122">
        <v>2</v>
      </c>
      <c r="E122">
        <v>6.1</v>
      </c>
      <c r="F122">
        <v>7.05</v>
      </c>
      <c r="G122">
        <v>8.3000000000000007</v>
      </c>
      <c r="H122" t="s">
        <v>1351</v>
      </c>
      <c r="I122" t="s">
        <v>1352</v>
      </c>
    </row>
    <row r="123" spans="1:9">
      <c r="A123">
        <v>151</v>
      </c>
      <c r="B123" t="s">
        <v>1456</v>
      </c>
      <c r="C123" t="s">
        <v>1355</v>
      </c>
      <c r="D123">
        <v>2</v>
      </c>
      <c r="E123">
        <v>13.85</v>
      </c>
      <c r="F123">
        <v>15.99</v>
      </c>
      <c r="G123">
        <v>18.850000000000001</v>
      </c>
      <c r="H123" t="s">
        <v>1351</v>
      </c>
      <c r="I123" t="s">
        <v>1352</v>
      </c>
    </row>
    <row r="124" spans="1:9">
      <c r="A124">
        <v>153</v>
      </c>
      <c r="B124" t="s">
        <v>1457</v>
      </c>
      <c r="C124" t="s">
        <v>1355</v>
      </c>
      <c r="D124">
        <v>2</v>
      </c>
      <c r="E124">
        <v>67.23</v>
      </c>
      <c r="F124">
        <v>77.61</v>
      </c>
      <c r="G124">
        <v>91.46</v>
      </c>
      <c r="H124" t="s">
        <v>1351</v>
      </c>
      <c r="I124" t="s">
        <v>1352</v>
      </c>
    </row>
    <row r="125" spans="1:9">
      <c r="A125">
        <v>154</v>
      </c>
      <c r="B125" t="s">
        <v>1458</v>
      </c>
      <c r="C125" t="s">
        <v>1355</v>
      </c>
      <c r="D125">
        <v>2</v>
      </c>
      <c r="E125">
        <v>26.46</v>
      </c>
      <c r="F125">
        <v>30.55</v>
      </c>
      <c r="G125">
        <v>36</v>
      </c>
      <c r="H125" t="s">
        <v>1351</v>
      </c>
      <c r="I125" t="s">
        <v>1352</v>
      </c>
    </row>
    <row r="126" spans="1:9">
      <c r="A126">
        <v>155</v>
      </c>
      <c r="B126" t="s">
        <v>1459</v>
      </c>
      <c r="C126" t="s">
        <v>1355</v>
      </c>
      <c r="D126">
        <v>2</v>
      </c>
      <c r="E126">
        <v>20.25</v>
      </c>
      <c r="F126">
        <v>23.38</v>
      </c>
      <c r="G126">
        <v>27.55</v>
      </c>
      <c r="H126" t="s">
        <v>1351</v>
      </c>
      <c r="I126" t="s">
        <v>1352</v>
      </c>
    </row>
    <row r="127" spans="1:9">
      <c r="A127">
        <v>156</v>
      </c>
      <c r="B127" t="s">
        <v>1460</v>
      </c>
      <c r="C127" t="s">
        <v>1350</v>
      </c>
      <c r="D127">
        <v>2</v>
      </c>
      <c r="E127">
        <v>43.81</v>
      </c>
      <c r="F127">
        <v>50.58</v>
      </c>
      <c r="G127">
        <v>59.6</v>
      </c>
      <c r="H127" t="s">
        <v>1351</v>
      </c>
      <c r="I127" t="s">
        <v>1352</v>
      </c>
    </row>
    <row r="128" spans="1:9">
      <c r="A128">
        <v>157</v>
      </c>
      <c r="B128" t="s">
        <v>1461</v>
      </c>
      <c r="C128" t="s">
        <v>1350</v>
      </c>
      <c r="D128">
        <v>2</v>
      </c>
      <c r="E128">
        <v>77.959999999999994</v>
      </c>
      <c r="F128">
        <v>90</v>
      </c>
      <c r="G128">
        <v>106.05</v>
      </c>
      <c r="H128" t="s">
        <v>1351</v>
      </c>
      <c r="I128" t="s">
        <v>1352</v>
      </c>
    </row>
    <row r="129" spans="1:9">
      <c r="A129">
        <v>158</v>
      </c>
      <c r="B129" t="s">
        <v>1462</v>
      </c>
      <c r="C129" t="s">
        <v>1355</v>
      </c>
      <c r="D129">
        <v>2</v>
      </c>
      <c r="E129">
        <v>15.18</v>
      </c>
      <c r="F129">
        <v>17.52</v>
      </c>
      <c r="G129">
        <v>20.65</v>
      </c>
      <c r="H129" t="s">
        <v>1351</v>
      </c>
      <c r="I129" t="s">
        <v>1352</v>
      </c>
    </row>
    <row r="130" spans="1:9">
      <c r="A130">
        <v>159</v>
      </c>
      <c r="B130" t="s">
        <v>1463</v>
      </c>
      <c r="C130" t="s">
        <v>489</v>
      </c>
      <c r="D130">
        <v>1</v>
      </c>
      <c r="E130">
        <v>100</v>
      </c>
      <c r="F130">
        <v>100</v>
      </c>
      <c r="G130">
        <v>100</v>
      </c>
      <c r="H130" t="s">
        <v>1351</v>
      </c>
      <c r="I130" t="s">
        <v>1464</v>
      </c>
    </row>
    <row r="131" spans="1:9">
      <c r="A131">
        <v>164</v>
      </c>
      <c r="B131" t="s">
        <v>1465</v>
      </c>
      <c r="C131" t="s">
        <v>1466</v>
      </c>
      <c r="D131">
        <v>2</v>
      </c>
      <c r="E131">
        <v>93.08</v>
      </c>
      <c r="F131">
        <v>99.88</v>
      </c>
      <c r="G131">
        <v>105.2</v>
      </c>
      <c r="H131" t="s">
        <v>1351</v>
      </c>
      <c r="I131" t="s">
        <v>1352</v>
      </c>
    </row>
    <row r="132" spans="1:9">
      <c r="A132">
        <v>173</v>
      </c>
      <c r="B132" t="s">
        <v>1467</v>
      </c>
      <c r="C132" t="s">
        <v>1466</v>
      </c>
      <c r="D132">
        <v>2</v>
      </c>
      <c r="E132">
        <v>32.200000000000003</v>
      </c>
      <c r="F132">
        <v>34.549999999999997</v>
      </c>
      <c r="G132">
        <v>36.39</v>
      </c>
      <c r="H132" t="s">
        <v>1351</v>
      </c>
      <c r="I132" t="s">
        <v>1352</v>
      </c>
    </row>
    <row r="133" spans="1:9">
      <c r="A133">
        <v>174</v>
      </c>
      <c r="B133" t="s">
        <v>1468</v>
      </c>
      <c r="C133" t="s">
        <v>1466</v>
      </c>
      <c r="D133">
        <v>2</v>
      </c>
      <c r="E133">
        <v>82.29</v>
      </c>
      <c r="F133">
        <v>88.29</v>
      </c>
      <c r="G133">
        <v>93</v>
      </c>
      <c r="H133" t="s">
        <v>1351</v>
      </c>
      <c r="I133" t="s">
        <v>1352</v>
      </c>
    </row>
    <row r="134" spans="1:9">
      <c r="A134">
        <v>175</v>
      </c>
      <c r="B134" t="s">
        <v>1469</v>
      </c>
      <c r="C134" t="s">
        <v>1466</v>
      </c>
      <c r="D134">
        <v>2</v>
      </c>
      <c r="E134">
        <v>98.78</v>
      </c>
      <c r="F134">
        <v>105.99</v>
      </c>
      <c r="G134">
        <v>111.64</v>
      </c>
      <c r="H134" t="s">
        <v>1351</v>
      </c>
      <c r="I134" t="s">
        <v>1352</v>
      </c>
    </row>
    <row r="135" spans="1:9">
      <c r="A135">
        <v>181</v>
      </c>
      <c r="B135" t="s">
        <v>1465</v>
      </c>
      <c r="C135" t="s">
        <v>1466</v>
      </c>
      <c r="D135">
        <v>2</v>
      </c>
      <c r="E135">
        <v>41.43</v>
      </c>
      <c r="F135">
        <v>44.45</v>
      </c>
      <c r="G135">
        <v>46.82</v>
      </c>
      <c r="H135" t="s">
        <v>1351</v>
      </c>
      <c r="I135" t="s">
        <v>1352</v>
      </c>
    </row>
    <row r="136" spans="1:9">
      <c r="A136">
        <v>183</v>
      </c>
      <c r="B136" t="s">
        <v>1467</v>
      </c>
      <c r="C136" t="s">
        <v>1466</v>
      </c>
      <c r="D136">
        <v>1</v>
      </c>
      <c r="E136">
        <v>69.900000000000006</v>
      </c>
      <c r="F136">
        <v>75</v>
      </c>
      <c r="G136">
        <v>79</v>
      </c>
      <c r="H136" t="s">
        <v>1351</v>
      </c>
      <c r="I136" t="s">
        <v>1352</v>
      </c>
    </row>
    <row r="137" spans="1:9">
      <c r="A137">
        <v>184</v>
      </c>
      <c r="B137" t="s">
        <v>1467</v>
      </c>
      <c r="C137" t="s">
        <v>1466</v>
      </c>
      <c r="D137">
        <v>2</v>
      </c>
      <c r="E137">
        <v>26.47</v>
      </c>
      <c r="F137">
        <v>28.4</v>
      </c>
      <c r="G137">
        <v>29.92</v>
      </c>
      <c r="H137" t="s">
        <v>1351</v>
      </c>
      <c r="I137" t="s">
        <v>1352</v>
      </c>
    </row>
    <row r="138" spans="1:9">
      <c r="A138">
        <v>185</v>
      </c>
      <c r="B138" t="s">
        <v>1470</v>
      </c>
      <c r="C138" t="s">
        <v>441</v>
      </c>
      <c r="D138">
        <v>2</v>
      </c>
      <c r="E138">
        <v>2.12</v>
      </c>
      <c r="F138">
        <v>2.2799999999999998</v>
      </c>
      <c r="G138">
        <v>2.4</v>
      </c>
      <c r="H138" t="s">
        <v>1351</v>
      </c>
      <c r="I138" t="s">
        <v>1352</v>
      </c>
    </row>
    <row r="139" spans="1:9">
      <c r="A139">
        <v>186</v>
      </c>
      <c r="B139" t="s">
        <v>1471</v>
      </c>
      <c r="C139" t="s">
        <v>441</v>
      </c>
      <c r="D139">
        <v>2</v>
      </c>
      <c r="E139">
        <v>2.12</v>
      </c>
      <c r="F139">
        <v>2.2799999999999998</v>
      </c>
      <c r="G139">
        <v>2.4</v>
      </c>
      <c r="H139" t="s">
        <v>1351</v>
      </c>
      <c r="I139" t="s">
        <v>1352</v>
      </c>
    </row>
    <row r="140" spans="1:9">
      <c r="A140">
        <v>187</v>
      </c>
      <c r="B140" t="s">
        <v>1472</v>
      </c>
      <c r="C140" t="s">
        <v>441</v>
      </c>
      <c r="D140">
        <v>2</v>
      </c>
      <c r="E140">
        <v>5.1100000000000003</v>
      </c>
      <c r="F140">
        <v>5.48</v>
      </c>
      <c r="G140">
        <v>5.78</v>
      </c>
      <c r="H140" t="s">
        <v>1351</v>
      </c>
      <c r="I140" t="s">
        <v>1352</v>
      </c>
    </row>
    <row r="141" spans="1:9">
      <c r="A141">
        <v>188</v>
      </c>
      <c r="B141" t="s">
        <v>1473</v>
      </c>
      <c r="C141" t="s">
        <v>441</v>
      </c>
      <c r="D141">
        <v>2</v>
      </c>
      <c r="E141">
        <v>2.2999999999999998</v>
      </c>
      <c r="F141">
        <v>2.4700000000000002</v>
      </c>
      <c r="G141">
        <v>2.6</v>
      </c>
      <c r="H141" t="s">
        <v>1351</v>
      </c>
      <c r="I141" t="s">
        <v>1352</v>
      </c>
    </row>
    <row r="142" spans="1:9">
      <c r="A142">
        <v>190</v>
      </c>
      <c r="B142" t="s">
        <v>1474</v>
      </c>
      <c r="C142" t="s">
        <v>1466</v>
      </c>
      <c r="D142">
        <v>2</v>
      </c>
      <c r="E142">
        <v>48.12</v>
      </c>
      <c r="F142">
        <v>51.63</v>
      </c>
      <c r="G142">
        <v>54.38</v>
      </c>
      <c r="H142" t="s">
        <v>1351</v>
      </c>
      <c r="I142" t="s">
        <v>1352</v>
      </c>
    </row>
    <row r="143" spans="1:9">
      <c r="A143">
        <v>191</v>
      </c>
      <c r="B143" t="s">
        <v>1475</v>
      </c>
      <c r="C143" t="s">
        <v>1466</v>
      </c>
      <c r="D143">
        <v>2</v>
      </c>
      <c r="E143">
        <v>55.1</v>
      </c>
      <c r="F143">
        <v>59.12</v>
      </c>
      <c r="G143">
        <v>62.27</v>
      </c>
      <c r="H143" t="s">
        <v>1351</v>
      </c>
      <c r="I143" t="s">
        <v>1352</v>
      </c>
    </row>
    <row r="144" spans="1:9">
      <c r="A144">
        <v>194</v>
      </c>
      <c r="B144" t="s">
        <v>1476</v>
      </c>
      <c r="C144" t="s">
        <v>1466</v>
      </c>
      <c r="D144">
        <v>2</v>
      </c>
      <c r="E144">
        <v>18.600000000000001</v>
      </c>
      <c r="F144">
        <v>19.96</v>
      </c>
      <c r="G144">
        <v>21.02</v>
      </c>
      <c r="H144" t="s">
        <v>1351</v>
      </c>
      <c r="I144" t="s">
        <v>1352</v>
      </c>
    </row>
    <row r="145" spans="1:9">
      <c r="A145">
        <v>195</v>
      </c>
      <c r="B145" t="s">
        <v>1475</v>
      </c>
      <c r="C145" t="s">
        <v>1466</v>
      </c>
      <c r="D145">
        <v>2</v>
      </c>
      <c r="E145">
        <v>30.05</v>
      </c>
      <c r="F145">
        <v>32.24</v>
      </c>
      <c r="G145">
        <v>33.96</v>
      </c>
      <c r="H145" t="s">
        <v>1351</v>
      </c>
      <c r="I145" t="s">
        <v>1352</v>
      </c>
    </row>
    <row r="146" spans="1:9">
      <c r="A146">
        <v>234</v>
      </c>
      <c r="B146" t="s">
        <v>1477</v>
      </c>
      <c r="C146" t="s">
        <v>1350</v>
      </c>
      <c r="D146">
        <v>1</v>
      </c>
      <c r="E146">
        <v>0.4</v>
      </c>
      <c r="F146">
        <v>0.54</v>
      </c>
      <c r="G146">
        <v>0.66</v>
      </c>
      <c r="H146" t="s">
        <v>1351</v>
      </c>
      <c r="I146" t="s">
        <v>1352</v>
      </c>
    </row>
    <row r="147" spans="1:9">
      <c r="A147">
        <v>235</v>
      </c>
      <c r="B147" t="s">
        <v>1478</v>
      </c>
      <c r="C147" t="s">
        <v>1350</v>
      </c>
      <c r="D147">
        <v>2</v>
      </c>
      <c r="E147">
        <v>0.4</v>
      </c>
      <c r="F147">
        <v>0.54</v>
      </c>
      <c r="G147">
        <v>0.66</v>
      </c>
      <c r="H147" t="s">
        <v>1351</v>
      </c>
      <c r="I147" t="s">
        <v>1352</v>
      </c>
    </row>
    <row r="148" spans="1:9">
      <c r="A148">
        <v>236</v>
      </c>
      <c r="B148" t="s">
        <v>1479</v>
      </c>
      <c r="C148" t="s">
        <v>1350</v>
      </c>
      <c r="D148">
        <v>2</v>
      </c>
      <c r="E148">
        <v>0.48</v>
      </c>
      <c r="F148">
        <v>0.65</v>
      </c>
      <c r="G148">
        <v>0.8</v>
      </c>
      <c r="H148" t="s">
        <v>1351</v>
      </c>
      <c r="I148" t="s">
        <v>1352</v>
      </c>
    </row>
    <row r="149" spans="1:9">
      <c r="A149">
        <v>237</v>
      </c>
      <c r="B149" t="s">
        <v>1480</v>
      </c>
      <c r="C149" t="s">
        <v>1350</v>
      </c>
      <c r="D149">
        <v>2</v>
      </c>
      <c r="E149">
        <v>0.5</v>
      </c>
      <c r="F149">
        <v>0.67</v>
      </c>
      <c r="G149">
        <v>0.82</v>
      </c>
      <c r="H149" t="s">
        <v>1351</v>
      </c>
      <c r="I149" t="s">
        <v>1352</v>
      </c>
    </row>
    <row r="150" spans="1:9">
      <c r="A150">
        <v>238</v>
      </c>
      <c r="B150" t="s">
        <v>1481</v>
      </c>
      <c r="C150" t="s">
        <v>1350</v>
      </c>
      <c r="D150">
        <v>2</v>
      </c>
      <c r="E150">
        <v>0.42</v>
      </c>
      <c r="F150">
        <v>0.56999999999999995</v>
      </c>
      <c r="G150">
        <v>0.69</v>
      </c>
      <c r="H150" t="s">
        <v>1351</v>
      </c>
      <c r="I150" t="s">
        <v>1352</v>
      </c>
    </row>
    <row r="151" spans="1:9">
      <c r="A151">
        <v>239</v>
      </c>
      <c r="B151" t="s">
        <v>1482</v>
      </c>
      <c r="C151" t="s">
        <v>1350</v>
      </c>
      <c r="D151">
        <v>2</v>
      </c>
      <c r="E151">
        <v>0.56000000000000005</v>
      </c>
      <c r="F151">
        <v>0.76</v>
      </c>
      <c r="G151">
        <v>0.93</v>
      </c>
      <c r="H151" t="s">
        <v>1351</v>
      </c>
      <c r="I151" t="s">
        <v>1352</v>
      </c>
    </row>
    <row r="152" spans="1:9">
      <c r="A152">
        <v>240</v>
      </c>
      <c r="B152" t="s">
        <v>1483</v>
      </c>
      <c r="C152" t="s">
        <v>1350</v>
      </c>
      <c r="D152">
        <v>2</v>
      </c>
      <c r="E152">
        <v>0.75</v>
      </c>
      <c r="F152">
        <v>1.01</v>
      </c>
      <c r="G152">
        <v>1.23</v>
      </c>
      <c r="H152" t="s">
        <v>1351</v>
      </c>
      <c r="I152" t="s">
        <v>1352</v>
      </c>
    </row>
    <row r="153" spans="1:9">
      <c r="A153">
        <v>242</v>
      </c>
      <c r="B153" t="s">
        <v>1484</v>
      </c>
      <c r="C153" t="s">
        <v>1485</v>
      </c>
      <c r="D153">
        <v>2</v>
      </c>
      <c r="E153">
        <v>3.64</v>
      </c>
      <c r="F153">
        <v>3.64</v>
      </c>
      <c r="G153">
        <v>3.64</v>
      </c>
      <c r="H153" t="s">
        <v>1486</v>
      </c>
      <c r="I153" t="s">
        <v>1487</v>
      </c>
    </row>
    <row r="154" spans="1:9">
      <c r="A154">
        <v>243</v>
      </c>
      <c r="B154" t="s">
        <v>1488</v>
      </c>
      <c r="C154" t="s">
        <v>1485</v>
      </c>
      <c r="D154">
        <v>2</v>
      </c>
      <c r="E154">
        <v>2.84</v>
      </c>
      <c r="F154">
        <v>2.84</v>
      </c>
      <c r="G154">
        <v>2.84</v>
      </c>
      <c r="H154" t="s">
        <v>1486</v>
      </c>
      <c r="I154" t="s">
        <v>1487</v>
      </c>
    </row>
    <row r="155" spans="1:9">
      <c r="A155">
        <v>244</v>
      </c>
      <c r="B155" t="s">
        <v>1489</v>
      </c>
      <c r="C155" t="s">
        <v>1485</v>
      </c>
      <c r="D155">
        <v>2</v>
      </c>
      <c r="E155">
        <v>1.45</v>
      </c>
      <c r="F155">
        <v>1.85</v>
      </c>
      <c r="G155">
        <v>2.16</v>
      </c>
      <c r="H155" t="s">
        <v>1486</v>
      </c>
      <c r="I155" t="s">
        <v>1487</v>
      </c>
    </row>
    <row r="156" spans="1:9">
      <c r="A156">
        <v>245</v>
      </c>
      <c r="B156" t="s">
        <v>1490</v>
      </c>
      <c r="C156" t="s">
        <v>1485</v>
      </c>
      <c r="D156">
        <v>2</v>
      </c>
      <c r="E156">
        <v>2.57</v>
      </c>
      <c r="F156">
        <v>2.57</v>
      </c>
      <c r="G156">
        <v>2.57</v>
      </c>
      <c r="H156" t="s">
        <v>1486</v>
      </c>
      <c r="I156" t="s">
        <v>1487</v>
      </c>
    </row>
    <row r="157" spans="1:9">
      <c r="A157">
        <v>246</v>
      </c>
      <c r="B157" t="s">
        <v>1491</v>
      </c>
      <c r="C157" t="s">
        <v>1485</v>
      </c>
      <c r="D157">
        <v>2</v>
      </c>
      <c r="E157">
        <v>2.5099999999999998</v>
      </c>
      <c r="F157">
        <v>2.5099999999999998</v>
      </c>
      <c r="G157">
        <v>2.5099999999999998</v>
      </c>
      <c r="H157" t="s">
        <v>1486</v>
      </c>
      <c r="I157" t="s">
        <v>1487</v>
      </c>
    </row>
    <row r="158" spans="1:9">
      <c r="A158">
        <v>247</v>
      </c>
      <c r="B158" t="s">
        <v>1492</v>
      </c>
      <c r="C158" t="s">
        <v>1485</v>
      </c>
      <c r="D158">
        <v>1</v>
      </c>
      <c r="E158">
        <v>2.5099999999999998</v>
      </c>
      <c r="F158">
        <v>2.5099999999999998</v>
      </c>
      <c r="G158">
        <v>2.5099999999999998</v>
      </c>
      <c r="H158" t="s">
        <v>1486</v>
      </c>
      <c r="I158" t="s">
        <v>1487</v>
      </c>
    </row>
    <row r="159" spans="1:9">
      <c r="A159">
        <v>248</v>
      </c>
      <c r="B159" t="s">
        <v>1493</v>
      </c>
      <c r="C159" t="s">
        <v>1485</v>
      </c>
      <c r="D159">
        <v>2</v>
      </c>
      <c r="E159">
        <v>3.64</v>
      </c>
      <c r="F159">
        <v>3.64</v>
      </c>
      <c r="G159">
        <v>3.64</v>
      </c>
      <c r="H159" t="s">
        <v>1486</v>
      </c>
      <c r="I159" t="s">
        <v>1487</v>
      </c>
    </row>
    <row r="160" spans="1:9">
      <c r="A160">
        <v>251</v>
      </c>
      <c r="B160" t="s">
        <v>1494</v>
      </c>
      <c r="C160" t="s">
        <v>1485</v>
      </c>
      <c r="D160">
        <v>2</v>
      </c>
      <c r="E160">
        <v>2.23</v>
      </c>
      <c r="F160">
        <v>2.23</v>
      </c>
      <c r="G160">
        <v>2.23</v>
      </c>
      <c r="H160" t="s">
        <v>1486</v>
      </c>
      <c r="I160" t="s">
        <v>1487</v>
      </c>
    </row>
    <row r="161" spans="1:9">
      <c r="A161">
        <v>252</v>
      </c>
      <c r="B161" t="s">
        <v>1495</v>
      </c>
      <c r="C161" t="s">
        <v>1485</v>
      </c>
      <c r="D161">
        <v>2</v>
      </c>
      <c r="E161">
        <v>2.5099999999999998</v>
      </c>
      <c r="F161">
        <v>2.5099999999999998</v>
      </c>
      <c r="G161">
        <v>2.5099999999999998</v>
      </c>
      <c r="H161" t="s">
        <v>1486</v>
      </c>
      <c r="I161" t="s">
        <v>1487</v>
      </c>
    </row>
    <row r="162" spans="1:9">
      <c r="A162">
        <v>253</v>
      </c>
      <c r="B162" t="s">
        <v>1496</v>
      </c>
      <c r="C162" t="s">
        <v>1485</v>
      </c>
      <c r="D162">
        <v>1</v>
      </c>
      <c r="E162">
        <v>3.15</v>
      </c>
      <c r="F162">
        <v>4.63</v>
      </c>
      <c r="G162">
        <v>8.11</v>
      </c>
      <c r="H162" t="s">
        <v>1486</v>
      </c>
      <c r="I162" t="s">
        <v>1487</v>
      </c>
    </row>
    <row r="163" spans="1:9">
      <c r="A163">
        <v>295</v>
      </c>
      <c r="B163" t="s">
        <v>1497</v>
      </c>
      <c r="C163" t="s">
        <v>498</v>
      </c>
      <c r="D163">
        <v>2</v>
      </c>
      <c r="E163">
        <v>0.62</v>
      </c>
      <c r="F163">
        <v>0.87</v>
      </c>
      <c r="G163">
        <v>0.9</v>
      </c>
      <c r="H163" t="s">
        <v>1351</v>
      </c>
      <c r="I163" t="s">
        <v>1392</v>
      </c>
    </row>
    <row r="164" spans="1:9">
      <c r="A164">
        <v>296</v>
      </c>
      <c r="B164" t="s">
        <v>1498</v>
      </c>
      <c r="C164" t="s">
        <v>498</v>
      </c>
      <c r="D164">
        <v>2</v>
      </c>
      <c r="E164">
        <v>0.65</v>
      </c>
      <c r="F164">
        <v>0.92</v>
      </c>
      <c r="G164">
        <v>0.95</v>
      </c>
      <c r="H164" t="s">
        <v>1351</v>
      </c>
      <c r="I164" t="s">
        <v>1392</v>
      </c>
    </row>
    <row r="165" spans="1:9">
      <c r="A165">
        <v>297</v>
      </c>
      <c r="B165" t="s">
        <v>1499</v>
      </c>
      <c r="C165" t="s">
        <v>498</v>
      </c>
      <c r="D165">
        <v>2</v>
      </c>
      <c r="E165">
        <v>0.84</v>
      </c>
      <c r="F165">
        <v>1.18</v>
      </c>
      <c r="G165">
        <v>1.21</v>
      </c>
      <c r="H165" t="s">
        <v>1351</v>
      </c>
      <c r="I165" t="s">
        <v>1392</v>
      </c>
    </row>
    <row r="166" spans="1:9">
      <c r="A166">
        <v>298</v>
      </c>
      <c r="B166" t="s">
        <v>1500</v>
      </c>
      <c r="C166" t="s">
        <v>498</v>
      </c>
      <c r="D166">
        <v>2</v>
      </c>
      <c r="E166">
        <v>0.91</v>
      </c>
      <c r="F166">
        <v>1.28</v>
      </c>
      <c r="G166">
        <v>1.32</v>
      </c>
      <c r="H166" t="s">
        <v>1351</v>
      </c>
      <c r="I166" t="s">
        <v>1392</v>
      </c>
    </row>
    <row r="167" spans="1:9">
      <c r="A167">
        <v>299</v>
      </c>
      <c r="B167" t="s">
        <v>1501</v>
      </c>
      <c r="C167" t="s">
        <v>498</v>
      </c>
      <c r="D167">
        <v>2</v>
      </c>
      <c r="E167">
        <v>1.24</v>
      </c>
      <c r="F167">
        <v>1.75</v>
      </c>
      <c r="G167">
        <v>1.8</v>
      </c>
      <c r="H167" t="s">
        <v>1351</v>
      </c>
      <c r="I167" t="s">
        <v>1392</v>
      </c>
    </row>
    <row r="168" spans="1:9">
      <c r="A168">
        <v>300</v>
      </c>
      <c r="B168" t="s">
        <v>1502</v>
      </c>
      <c r="C168" t="s">
        <v>498</v>
      </c>
      <c r="D168">
        <v>2</v>
      </c>
      <c r="E168">
        <v>7.14</v>
      </c>
      <c r="F168">
        <v>10.039999999999999</v>
      </c>
      <c r="G168">
        <v>10.34</v>
      </c>
      <c r="H168" t="s">
        <v>1351</v>
      </c>
      <c r="I168" t="s">
        <v>1392</v>
      </c>
    </row>
    <row r="169" spans="1:9">
      <c r="A169">
        <v>301</v>
      </c>
      <c r="B169" t="s">
        <v>1503</v>
      </c>
      <c r="C169" t="s">
        <v>498</v>
      </c>
      <c r="D169">
        <v>1</v>
      </c>
      <c r="E169">
        <v>1.21</v>
      </c>
      <c r="F169">
        <v>1.7</v>
      </c>
      <c r="G169">
        <v>1.75</v>
      </c>
      <c r="H169" t="s">
        <v>1351</v>
      </c>
      <c r="I169" t="s">
        <v>1392</v>
      </c>
    </row>
    <row r="170" spans="1:9">
      <c r="A170">
        <v>303</v>
      </c>
      <c r="B170" t="s">
        <v>1504</v>
      </c>
      <c r="C170" t="s">
        <v>498</v>
      </c>
      <c r="D170">
        <v>2</v>
      </c>
      <c r="E170">
        <v>1.97</v>
      </c>
      <c r="F170">
        <v>2.78</v>
      </c>
      <c r="G170">
        <v>2.86</v>
      </c>
      <c r="H170" t="s">
        <v>1351</v>
      </c>
      <c r="I170" t="s">
        <v>1392</v>
      </c>
    </row>
    <row r="171" spans="1:9">
      <c r="A171">
        <v>304</v>
      </c>
      <c r="B171" t="s">
        <v>1505</v>
      </c>
      <c r="C171" t="s">
        <v>498</v>
      </c>
      <c r="D171">
        <v>2</v>
      </c>
      <c r="E171">
        <v>3.77</v>
      </c>
      <c r="F171">
        <v>5.3</v>
      </c>
      <c r="G171">
        <v>5.46</v>
      </c>
      <c r="H171" t="s">
        <v>1351</v>
      </c>
      <c r="I171" t="s">
        <v>1392</v>
      </c>
    </row>
    <row r="172" spans="1:9">
      <c r="A172">
        <v>305</v>
      </c>
      <c r="B172" t="s">
        <v>1506</v>
      </c>
      <c r="C172" t="s">
        <v>498</v>
      </c>
      <c r="D172">
        <v>2</v>
      </c>
      <c r="E172">
        <v>4.84</v>
      </c>
      <c r="F172">
        <v>6.8</v>
      </c>
      <c r="G172">
        <v>7</v>
      </c>
      <c r="H172" t="s">
        <v>1351</v>
      </c>
      <c r="I172" t="s">
        <v>1392</v>
      </c>
    </row>
    <row r="173" spans="1:9">
      <c r="A173">
        <v>306</v>
      </c>
      <c r="B173" t="s">
        <v>1507</v>
      </c>
      <c r="C173" t="s">
        <v>498</v>
      </c>
      <c r="D173">
        <v>2</v>
      </c>
      <c r="E173">
        <v>7.18</v>
      </c>
      <c r="F173">
        <v>10.09</v>
      </c>
      <c r="G173">
        <v>10.39</v>
      </c>
      <c r="H173" t="s">
        <v>1351</v>
      </c>
      <c r="I173" t="s">
        <v>1392</v>
      </c>
    </row>
    <row r="174" spans="1:9">
      <c r="A174">
        <v>307</v>
      </c>
      <c r="B174" t="s">
        <v>1508</v>
      </c>
      <c r="C174" t="s">
        <v>498</v>
      </c>
      <c r="D174">
        <v>2</v>
      </c>
      <c r="E174">
        <v>13.89</v>
      </c>
      <c r="F174">
        <v>19.52</v>
      </c>
      <c r="G174">
        <v>20.09</v>
      </c>
      <c r="H174" t="s">
        <v>1351</v>
      </c>
      <c r="I174" t="s">
        <v>1392</v>
      </c>
    </row>
    <row r="175" spans="1:9">
      <c r="A175">
        <v>308</v>
      </c>
      <c r="B175" t="s">
        <v>1509</v>
      </c>
      <c r="C175" t="s">
        <v>498</v>
      </c>
      <c r="D175">
        <v>2</v>
      </c>
      <c r="E175">
        <v>24.71</v>
      </c>
      <c r="F175">
        <v>34.72</v>
      </c>
      <c r="G175">
        <v>35.74</v>
      </c>
      <c r="H175" t="s">
        <v>1351</v>
      </c>
      <c r="I175" t="s">
        <v>1392</v>
      </c>
    </row>
    <row r="176" spans="1:9">
      <c r="A176">
        <v>309</v>
      </c>
      <c r="B176" t="s">
        <v>1510</v>
      </c>
      <c r="C176" t="s">
        <v>498</v>
      </c>
      <c r="D176">
        <v>2</v>
      </c>
      <c r="E176">
        <v>29.66</v>
      </c>
      <c r="F176">
        <v>41.67</v>
      </c>
      <c r="G176">
        <v>42.9</v>
      </c>
      <c r="H176" t="s">
        <v>1351</v>
      </c>
      <c r="I176" t="s">
        <v>1392</v>
      </c>
    </row>
    <row r="177" spans="1:9">
      <c r="A177">
        <v>310</v>
      </c>
      <c r="B177" t="s">
        <v>1511</v>
      </c>
      <c r="C177" t="s">
        <v>498</v>
      </c>
      <c r="D177">
        <v>2</v>
      </c>
      <c r="E177">
        <v>37.25</v>
      </c>
      <c r="F177">
        <v>52.33</v>
      </c>
      <c r="G177">
        <v>53.87</v>
      </c>
      <c r="H177" t="s">
        <v>1351</v>
      </c>
      <c r="I177" t="s">
        <v>1392</v>
      </c>
    </row>
    <row r="178" spans="1:9">
      <c r="A178">
        <v>311</v>
      </c>
      <c r="B178" t="s">
        <v>1512</v>
      </c>
      <c r="C178" t="s">
        <v>498</v>
      </c>
      <c r="D178">
        <v>2</v>
      </c>
      <c r="E178">
        <v>3</v>
      </c>
      <c r="F178">
        <v>4.22</v>
      </c>
      <c r="G178">
        <v>4.34</v>
      </c>
      <c r="H178" t="s">
        <v>1351</v>
      </c>
      <c r="I178" t="s">
        <v>1392</v>
      </c>
    </row>
    <row r="179" spans="1:9">
      <c r="A179">
        <v>314</v>
      </c>
      <c r="B179" t="s">
        <v>1513</v>
      </c>
      <c r="C179" t="s">
        <v>498</v>
      </c>
      <c r="D179">
        <v>2</v>
      </c>
      <c r="E179">
        <v>27.49</v>
      </c>
      <c r="F179">
        <v>38.630000000000003</v>
      </c>
      <c r="G179">
        <v>39.770000000000003</v>
      </c>
      <c r="H179" t="s">
        <v>1351</v>
      </c>
      <c r="I179" t="s">
        <v>1392</v>
      </c>
    </row>
    <row r="180" spans="1:9">
      <c r="A180">
        <v>318</v>
      </c>
      <c r="B180" t="s">
        <v>1514</v>
      </c>
      <c r="C180" t="s">
        <v>498</v>
      </c>
      <c r="D180">
        <v>2</v>
      </c>
      <c r="E180">
        <v>4.9800000000000004</v>
      </c>
      <c r="F180">
        <v>7</v>
      </c>
      <c r="G180">
        <v>7.21</v>
      </c>
      <c r="H180" t="s">
        <v>1351</v>
      </c>
      <c r="I180" t="s">
        <v>1392</v>
      </c>
    </row>
    <row r="181" spans="1:9">
      <c r="A181">
        <v>319</v>
      </c>
      <c r="B181" t="s">
        <v>1515</v>
      </c>
      <c r="C181" t="s">
        <v>498</v>
      </c>
      <c r="D181">
        <v>2</v>
      </c>
      <c r="E181">
        <v>7.22</v>
      </c>
      <c r="F181">
        <v>10.14</v>
      </c>
      <c r="G181">
        <v>10.44</v>
      </c>
      <c r="H181" t="s">
        <v>1351</v>
      </c>
      <c r="I181" t="s">
        <v>1392</v>
      </c>
    </row>
    <row r="182" spans="1:9">
      <c r="A182">
        <v>320</v>
      </c>
      <c r="B182" t="s">
        <v>1516</v>
      </c>
      <c r="C182" t="s">
        <v>498</v>
      </c>
      <c r="D182">
        <v>2</v>
      </c>
      <c r="E182">
        <v>18.62</v>
      </c>
      <c r="F182">
        <v>26.16</v>
      </c>
      <c r="G182">
        <v>26.93</v>
      </c>
      <c r="H182" t="s">
        <v>1351</v>
      </c>
      <c r="I182" t="s">
        <v>1392</v>
      </c>
    </row>
    <row r="183" spans="1:9">
      <c r="A183">
        <v>325</v>
      </c>
      <c r="B183" t="s">
        <v>1517</v>
      </c>
      <c r="C183" t="s">
        <v>498</v>
      </c>
      <c r="D183">
        <v>2</v>
      </c>
      <c r="E183">
        <v>1.17</v>
      </c>
      <c r="F183">
        <v>1.64</v>
      </c>
      <c r="G183">
        <v>1.69</v>
      </c>
      <c r="H183" t="s">
        <v>1351</v>
      </c>
      <c r="I183" t="s">
        <v>1392</v>
      </c>
    </row>
    <row r="184" spans="1:9">
      <c r="A184">
        <v>326</v>
      </c>
      <c r="B184" t="s">
        <v>1518</v>
      </c>
      <c r="C184" t="s">
        <v>498</v>
      </c>
      <c r="D184">
        <v>2</v>
      </c>
      <c r="E184">
        <v>2.19</v>
      </c>
      <c r="F184">
        <v>3.09</v>
      </c>
      <c r="G184">
        <v>3.18</v>
      </c>
      <c r="H184" t="s">
        <v>1351</v>
      </c>
      <c r="I184" t="s">
        <v>1392</v>
      </c>
    </row>
    <row r="185" spans="1:9">
      <c r="A185">
        <v>328</v>
      </c>
      <c r="B185" t="s">
        <v>1519</v>
      </c>
      <c r="C185" t="s">
        <v>498</v>
      </c>
      <c r="D185">
        <v>2</v>
      </c>
      <c r="E185">
        <v>2.82</v>
      </c>
      <c r="F185">
        <v>3.96</v>
      </c>
      <c r="G185">
        <v>4.08</v>
      </c>
      <c r="H185" t="s">
        <v>1351</v>
      </c>
      <c r="I185" t="s">
        <v>1392</v>
      </c>
    </row>
    <row r="186" spans="1:9">
      <c r="A186">
        <v>329</v>
      </c>
      <c r="B186" t="s">
        <v>1520</v>
      </c>
      <c r="C186" t="s">
        <v>498</v>
      </c>
      <c r="D186">
        <v>2</v>
      </c>
      <c r="E186">
        <v>2.64</v>
      </c>
      <c r="F186">
        <v>3.7</v>
      </c>
      <c r="G186">
        <v>3.81</v>
      </c>
      <c r="H186" t="s">
        <v>1351</v>
      </c>
      <c r="I186" t="s">
        <v>1392</v>
      </c>
    </row>
    <row r="187" spans="1:9">
      <c r="A187">
        <v>333</v>
      </c>
      <c r="B187" t="s">
        <v>1521</v>
      </c>
      <c r="C187" t="s">
        <v>1350</v>
      </c>
      <c r="D187">
        <v>1</v>
      </c>
      <c r="E187">
        <v>7.5</v>
      </c>
      <c r="F187">
        <v>9.9499999999999993</v>
      </c>
      <c r="G187">
        <v>11.69</v>
      </c>
      <c r="H187" t="s">
        <v>1351</v>
      </c>
      <c r="I187" t="s">
        <v>1352</v>
      </c>
    </row>
    <row r="188" spans="1:9">
      <c r="A188">
        <v>334</v>
      </c>
      <c r="B188" t="s">
        <v>1522</v>
      </c>
      <c r="C188" t="s">
        <v>1350</v>
      </c>
      <c r="D188">
        <v>2</v>
      </c>
      <c r="E188">
        <v>6.81</v>
      </c>
      <c r="F188">
        <v>9.0299999999999994</v>
      </c>
      <c r="G188">
        <v>10.61</v>
      </c>
      <c r="H188" t="s">
        <v>1351</v>
      </c>
      <c r="I188" t="s">
        <v>1352</v>
      </c>
    </row>
    <row r="189" spans="1:9">
      <c r="A189">
        <v>335</v>
      </c>
      <c r="B189" t="s">
        <v>1523</v>
      </c>
      <c r="C189" t="s">
        <v>1350</v>
      </c>
      <c r="D189">
        <v>2</v>
      </c>
      <c r="E189">
        <v>6.89</v>
      </c>
      <c r="F189">
        <v>9.14</v>
      </c>
      <c r="G189">
        <v>10.74</v>
      </c>
      <c r="H189" t="s">
        <v>1351</v>
      </c>
      <c r="I189" t="s">
        <v>1352</v>
      </c>
    </row>
    <row r="190" spans="1:9">
      <c r="A190">
        <v>337</v>
      </c>
      <c r="B190" t="s">
        <v>1524</v>
      </c>
      <c r="C190" t="s">
        <v>1350</v>
      </c>
      <c r="D190">
        <v>2</v>
      </c>
      <c r="E190">
        <v>5.2</v>
      </c>
      <c r="F190">
        <v>6.89</v>
      </c>
      <c r="G190">
        <v>8.1</v>
      </c>
      <c r="H190" t="s">
        <v>1351</v>
      </c>
      <c r="I190" t="s">
        <v>1352</v>
      </c>
    </row>
    <row r="191" spans="1:9">
      <c r="A191">
        <v>338</v>
      </c>
      <c r="B191" t="s">
        <v>1525</v>
      </c>
      <c r="C191" t="s">
        <v>1350</v>
      </c>
      <c r="D191">
        <v>2</v>
      </c>
      <c r="E191">
        <v>6.94</v>
      </c>
      <c r="F191">
        <v>9.2100000000000009</v>
      </c>
      <c r="G191">
        <v>10.82</v>
      </c>
      <c r="H191" t="s">
        <v>1351</v>
      </c>
      <c r="I191" t="s">
        <v>1352</v>
      </c>
    </row>
    <row r="192" spans="1:9">
      <c r="A192">
        <v>339</v>
      </c>
      <c r="B192" t="s">
        <v>1526</v>
      </c>
      <c r="C192" t="s">
        <v>441</v>
      </c>
      <c r="D192">
        <v>2</v>
      </c>
      <c r="E192">
        <v>0.33</v>
      </c>
      <c r="F192">
        <v>0.43</v>
      </c>
      <c r="G192">
        <v>0.51</v>
      </c>
      <c r="H192" t="s">
        <v>1351</v>
      </c>
      <c r="I192" t="s">
        <v>1352</v>
      </c>
    </row>
    <row r="193" spans="1:9">
      <c r="A193">
        <v>340</v>
      </c>
      <c r="B193" t="s">
        <v>1527</v>
      </c>
      <c r="C193" t="s">
        <v>441</v>
      </c>
      <c r="D193">
        <v>2</v>
      </c>
      <c r="E193">
        <v>0.32</v>
      </c>
      <c r="F193">
        <v>0.43</v>
      </c>
      <c r="G193">
        <v>0.5</v>
      </c>
      <c r="H193" t="s">
        <v>1351</v>
      </c>
      <c r="I193" t="s">
        <v>1352</v>
      </c>
    </row>
    <row r="194" spans="1:9">
      <c r="A194">
        <v>341</v>
      </c>
      <c r="B194" t="s">
        <v>1528</v>
      </c>
      <c r="C194" t="s">
        <v>441</v>
      </c>
      <c r="D194">
        <v>2</v>
      </c>
      <c r="E194">
        <v>0.08</v>
      </c>
      <c r="F194">
        <v>0.1</v>
      </c>
      <c r="G194">
        <v>0.12</v>
      </c>
      <c r="H194" t="s">
        <v>1351</v>
      </c>
      <c r="I194" t="s">
        <v>1352</v>
      </c>
    </row>
    <row r="195" spans="1:9">
      <c r="A195">
        <v>342</v>
      </c>
      <c r="B195" t="s">
        <v>1529</v>
      </c>
      <c r="C195" t="s">
        <v>1350</v>
      </c>
      <c r="D195">
        <v>2</v>
      </c>
      <c r="E195">
        <v>6.89</v>
      </c>
      <c r="F195">
        <v>9.14</v>
      </c>
      <c r="G195">
        <v>10.74</v>
      </c>
      <c r="H195" t="s">
        <v>1351</v>
      </c>
      <c r="I195" t="s">
        <v>1352</v>
      </c>
    </row>
    <row r="196" spans="1:9">
      <c r="A196">
        <v>343</v>
      </c>
      <c r="B196" t="s">
        <v>1521</v>
      </c>
      <c r="C196" t="s">
        <v>441</v>
      </c>
      <c r="D196">
        <v>2</v>
      </c>
      <c r="E196">
        <v>0.2</v>
      </c>
      <c r="F196">
        <v>0.27</v>
      </c>
      <c r="G196">
        <v>0.31</v>
      </c>
      <c r="H196" t="s">
        <v>1351</v>
      </c>
      <c r="I196" t="s">
        <v>1352</v>
      </c>
    </row>
    <row r="197" spans="1:9">
      <c r="A197">
        <v>344</v>
      </c>
      <c r="B197" t="s">
        <v>1530</v>
      </c>
      <c r="C197" t="s">
        <v>1350</v>
      </c>
      <c r="D197">
        <v>2</v>
      </c>
      <c r="E197">
        <v>8.06</v>
      </c>
      <c r="F197">
        <v>10.69</v>
      </c>
      <c r="G197">
        <v>12.56</v>
      </c>
      <c r="H197" t="s">
        <v>1351</v>
      </c>
      <c r="I197" t="s">
        <v>1352</v>
      </c>
    </row>
    <row r="198" spans="1:9">
      <c r="A198">
        <v>345</v>
      </c>
      <c r="B198" t="s">
        <v>1528</v>
      </c>
      <c r="C198" t="s">
        <v>1350</v>
      </c>
      <c r="D198">
        <v>2</v>
      </c>
      <c r="E198">
        <v>5.35</v>
      </c>
      <c r="F198">
        <v>7.1</v>
      </c>
      <c r="G198">
        <v>8.35</v>
      </c>
      <c r="H198" t="s">
        <v>1351</v>
      </c>
      <c r="I198" t="s">
        <v>1352</v>
      </c>
    </row>
    <row r="199" spans="1:9">
      <c r="A199">
        <v>346</v>
      </c>
      <c r="B199" t="s">
        <v>1531</v>
      </c>
      <c r="C199" t="s">
        <v>1350</v>
      </c>
      <c r="D199">
        <v>2</v>
      </c>
      <c r="E199">
        <v>6.12</v>
      </c>
      <c r="F199">
        <v>8.1199999999999992</v>
      </c>
      <c r="G199">
        <v>9.5399999999999991</v>
      </c>
      <c r="H199" t="s">
        <v>1351</v>
      </c>
      <c r="I199" t="s">
        <v>1352</v>
      </c>
    </row>
    <row r="200" spans="1:9">
      <c r="A200">
        <v>348</v>
      </c>
      <c r="B200" t="s">
        <v>1532</v>
      </c>
      <c r="C200" t="s">
        <v>498</v>
      </c>
      <c r="D200">
        <v>2</v>
      </c>
      <c r="E200">
        <v>16.25</v>
      </c>
      <c r="F200">
        <v>20</v>
      </c>
      <c r="G200">
        <v>22.5</v>
      </c>
      <c r="H200" t="s">
        <v>1351</v>
      </c>
      <c r="I200" t="s">
        <v>1464</v>
      </c>
    </row>
    <row r="201" spans="1:9">
      <c r="A201">
        <v>349</v>
      </c>
      <c r="B201" t="s">
        <v>1533</v>
      </c>
      <c r="C201" t="s">
        <v>498</v>
      </c>
      <c r="D201">
        <v>2</v>
      </c>
      <c r="E201">
        <v>0.68</v>
      </c>
      <c r="F201">
        <v>0.84</v>
      </c>
      <c r="G201">
        <v>0.94</v>
      </c>
      <c r="H201" t="s">
        <v>1351</v>
      </c>
      <c r="I201" t="s">
        <v>1464</v>
      </c>
    </row>
    <row r="202" spans="1:9">
      <c r="A202">
        <v>357</v>
      </c>
      <c r="B202" t="s">
        <v>1534</v>
      </c>
      <c r="C202" t="s">
        <v>498</v>
      </c>
      <c r="D202">
        <v>2</v>
      </c>
      <c r="E202">
        <v>13</v>
      </c>
      <c r="F202">
        <v>16</v>
      </c>
      <c r="G202">
        <v>18</v>
      </c>
      <c r="H202" t="s">
        <v>1351</v>
      </c>
      <c r="I202" t="s">
        <v>1464</v>
      </c>
    </row>
    <row r="203" spans="1:9">
      <c r="A203">
        <v>358</v>
      </c>
      <c r="B203" t="s">
        <v>1535</v>
      </c>
      <c r="C203" t="s">
        <v>498</v>
      </c>
      <c r="D203">
        <v>2</v>
      </c>
      <c r="E203">
        <v>13</v>
      </c>
      <c r="F203">
        <v>16</v>
      </c>
      <c r="G203">
        <v>18</v>
      </c>
      <c r="H203" t="s">
        <v>1351</v>
      </c>
      <c r="I203" t="s">
        <v>1464</v>
      </c>
    </row>
    <row r="204" spans="1:9">
      <c r="A204">
        <v>359</v>
      </c>
      <c r="B204" t="s">
        <v>1536</v>
      </c>
      <c r="C204" t="s">
        <v>498</v>
      </c>
      <c r="D204">
        <v>2</v>
      </c>
      <c r="E204">
        <v>19.5</v>
      </c>
      <c r="F204">
        <v>24</v>
      </c>
      <c r="G204">
        <v>27</v>
      </c>
      <c r="H204" t="s">
        <v>1351</v>
      </c>
      <c r="I204" t="s">
        <v>1464</v>
      </c>
    </row>
    <row r="205" spans="1:9">
      <c r="A205">
        <v>360</v>
      </c>
      <c r="B205" t="s">
        <v>1537</v>
      </c>
      <c r="C205" t="s">
        <v>498</v>
      </c>
      <c r="D205">
        <v>1</v>
      </c>
      <c r="E205">
        <v>0.65</v>
      </c>
      <c r="F205">
        <v>0.8</v>
      </c>
      <c r="G205">
        <v>0.9</v>
      </c>
      <c r="H205" t="s">
        <v>1351</v>
      </c>
      <c r="I205" t="s">
        <v>1464</v>
      </c>
    </row>
    <row r="206" spans="1:9">
      <c r="A206">
        <v>365</v>
      </c>
      <c r="B206" t="s">
        <v>1538</v>
      </c>
      <c r="C206" t="s">
        <v>498</v>
      </c>
      <c r="D206">
        <v>2</v>
      </c>
      <c r="E206">
        <v>3.52</v>
      </c>
      <c r="F206">
        <v>4.33</v>
      </c>
      <c r="G206">
        <v>4.87</v>
      </c>
      <c r="H206" t="s">
        <v>1351</v>
      </c>
      <c r="I206" t="s">
        <v>1464</v>
      </c>
    </row>
    <row r="207" spans="1:9">
      <c r="A207">
        <v>366</v>
      </c>
      <c r="B207" t="s">
        <v>1539</v>
      </c>
      <c r="C207" t="s">
        <v>489</v>
      </c>
      <c r="D207">
        <v>2</v>
      </c>
      <c r="E207">
        <v>57.9</v>
      </c>
      <c r="F207">
        <v>76.83</v>
      </c>
      <c r="G207">
        <v>80.17</v>
      </c>
      <c r="H207" t="s">
        <v>1351</v>
      </c>
      <c r="I207" t="s">
        <v>1352</v>
      </c>
    </row>
    <row r="208" spans="1:9">
      <c r="A208">
        <v>367</v>
      </c>
      <c r="B208" t="s">
        <v>1540</v>
      </c>
      <c r="C208" t="s">
        <v>489</v>
      </c>
      <c r="D208">
        <v>1</v>
      </c>
      <c r="E208">
        <v>52</v>
      </c>
      <c r="F208">
        <v>69</v>
      </c>
      <c r="G208">
        <v>72</v>
      </c>
      <c r="H208" t="s">
        <v>1351</v>
      </c>
      <c r="I208" t="s">
        <v>1352</v>
      </c>
    </row>
    <row r="209" spans="1:9">
      <c r="A209">
        <v>368</v>
      </c>
      <c r="B209" t="s">
        <v>1541</v>
      </c>
      <c r="C209" t="s">
        <v>489</v>
      </c>
      <c r="D209">
        <v>2</v>
      </c>
      <c r="E209">
        <v>26.74</v>
      </c>
      <c r="F209">
        <v>35.479999999999997</v>
      </c>
      <c r="G209">
        <v>37.020000000000003</v>
      </c>
      <c r="H209" t="s">
        <v>1351</v>
      </c>
      <c r="I209" t="s">
        <v>1352</v>
      </c>
    </row>
    <row r="210" spans="1:9">
      <c r="A210">
        <v>369</v>
      </c>
      <c r="B210" t="s">
        <v>1542</v>
      </c>
      <c r="C210" t="s">
        <v>489</v>
      </c>
      <c r="D210">
        <v>2</v>
      </c>
      <c r="E210">
        <v>30.26</v>
      </c>
      <c r="F210">
        <v>30.26</v>
      </c>
      <c r="G210">
        <v>30.26</v>
      </c>
      <c r="H210" t="s">
        <v>1351</v>
      </c>
      <c r="I210" t="s">
        <v>1352</v>
      </c>
    </row>
    <row r="211" spans="1:9">
      <c r="A211">
        <v>370</v>
      </c>
      <c r="B211" t="s">
        <v>1543</v>
      </c>
      <c r="C211" t="s">
        <v>489</v>
      </c>
      <c r="D211">
        <v>2</v>
      </c>
      <c r="E211">
        <v>55.49</v>
      </c>
      <c r="F211">
        <v>73.63</v>
      </c>
      <c r="G211">
        <v>76.83</v>
      </c>
      <c r="H211" t="s">
        <v>1351</v>
      </c>
      <c r="I211" t="s">
        <v>1352</v>
      </c>
    </row>
    <row r="212" spans="1:9">
      <c r="A212">
        <v>371</v>
      </c>
      <c r="B212" t="s">
        <v>1544</v>
      </c>
      <c r="C212" t="s">
        <v>1350</v>
      </c>
      <c r="D212">
        <v>1</v>
      </c>
      <c r="E212">
        <v>0.32</v>
      </c>
      <c r="F212">
        <v>0.39</v>
      </c>
      <c r="G212">
        <v>0.4</v>
      </c>
      <c r="H212" t="s">
        <v>1351</v>
      </c>
      <c r="I212" t="s">
        <v>1352</v>
      </c>
    </row>
    <row r="213" spans="1:9">
      <c r="A213">
        <v>374</v>
      </c>
      <c r="B213" t="s">
        <v>1545</v>
      </c>
      <c r="C213" t="s">
        <v>1350</v>
      </c>
      <c r="D213">
        <v>2</v>
      </c>
      <c r="E213">
        <v>0.26</v>
      </c>
      <c r="F213">
        <v>0.32</v>
      </c>
      <c r="G213">
        <v>0.33</v>
      </c>
      <c r="H213" t="s">
        <v>1351</v>
      </c>
      <c r="I213" t="s">
        <v>1352</v>
      </c>
    </row>
    <row r="214" spans="1:9">
      <c r="A214">
        <v>375</v>
      </c>
      <c r="B214" t="s">
        <v>1546</v>
      </c>
      <c r="C214" t="s">
        <v>1350</v>
      </c>
      <c r="D214">
        <v>2</v>
      </c>
      <c r="E214">
        <v>0.26</v>
      </c>
      <c r="F214">
        <v>0.32</v>
      </c>
      <c r="G214">
        <v>0.33</v>
      </c>
      <c r="H214" t="s">
        <v>1351</v>
      </c>
      <c r="I214" t="s">
        <v>1352</v>
      </c>
    </row>
    <row r="215" spans="1:9">
      <c r="A215">
        <v>376</v>
      </c>
      <c r="B215" t="s">
        <v>1547</v>
      </c>
      <c r="C215" t="s">
        <v>498</v>
      </c>
      <c r="D215">
        <v>2</v>
      </c>
      <c r="E215">
        <v>33.72</v>
      </c>
      <c r="F215">
        <v>37.880000000000003</v>
      </c>
      <c r="G215">
        <v>41.97</v>
      </c>
      <c r="H215" t="s">
        <v>1351</v>
      </c>
      <c r="I215" t="s">
        <v>1352</v>
      </c>
    </row>
    <row r="216" spans="1:9">
      <c r="A216">
        <v>377</v>
      </c>
      <c r="B216" t="s">
        <v>1548</v>
      </c>
      <c r="C216" t="s">
        <v>498</v>
      </c>
      <c r="D216">
        <v>1</v>
      </c>
      <c r="E216">
        <v>14.02</v>
      </c>
      <c r="F216">
        <v>15.75</v>
      </c>
      <c r="G216">
        <v>17.45</v>
      </c>
      <c r="H216" t="s">
        <v>1351</v>
      </c>
      <c r="I216" t="s">
        <v>1352</v>
      </c>
    </row>
    <row r="217" spans="1:9">
      <c r="A217">
        <v>378</v>
      </c>
      <c r="B217" t="s">
        <v>1549</v>
      </c>
      <c r="C217" t="s">
        <v>1485</v>
      </c>
      <c r="D217">
        <v>1</v>
      </c>
      <c r="E217">
        <v>3.75</v>
      </c>
      <c r="F217">
        <v>3.75</v>
      </c>
      <c r="G217">
        <v>3.75</v>
      </c>
      <c r="H217" t="s">
        <v>1486</v>
      </c>
      <c r="I217" t="s">
        <v>1487</v>
      </c>
    </row>
    <row r="218" spans="1:9">
      <c r="A218">
        <v>379</v>
      </c>
      <c r="B218" t="s">
        <v>1550</v>
      </c>
      <c r="C218" t="s">
        <v>498</v>
      </c>
      <c r="D218">
        <v>2</v>
      </c>
      <c r="E218">
        <v>0.8</v>
      </c>
      <c r="F218">
        <v>1.02</v>
      </c>
      <c r="G218">
        <v>1.28</v>
      </c>
      <c r="H218" t="s">
        <v>1351</v>
      </c>
      <c r="I218" t="s">
        <v>1551</v>
      </c>
    </row>
    <row r="219" spans="1:9">
      <c r="A219">
        <v>390</v>
      </c>
      <c r="B219" t="s">
        <v>1552</v>
      </c>
      <c r="C219" t="s">
        <v>498</v>
      </c>
      <c r="D219">
        <v>2</v>
      </c>
      <c r="E219">
        <v>3.86</v>
      </c>
      <c r="F219">
        <v>3.89</v>
      </c>
      <c r="G219">
        <v>3.93</v>
      </c>
      <c r="H219" t="s">
        <v>1351</v>
      </c>
      <c r="I219" t="s">
        <v>1551</v>
      </c>
    </row>
    <row r="220" spans="1:9">
      <c r="A220">
        <v>392</v>
      </c>
      <c r="B220" t="s">
        <v>1553</v>
      </c>
      <c r="C220" t="s">
        <v>498</v>
      </c>
      <c r="D220">
        <v>2</v>
      </c>
      <c r="E220">
        <v>0.37</v>
      </c>
      <c r="F220">
        <v>0.44</v>
      </c>
      <c r="G220">
        <v>0.53</v>
      </c>
      <c r="H220" t="s">
        <v>1351</v>
      </c>
      <c r="I220" t="s">
        <v>1551</v>
      </c>
    </row>
    <row r="221" spans="1:9">
      <c r="A221">
        <v>393</v>
      </c>
      <c r="B221" t="s">
        <v>1554</v>
      </c>
      <c r="C221" t="s">
        <v>498</v>
      </c>
      <c r="D221">
        <v>1</v>
      </c>
      <c r="E221">
        <v>0.68</v>
      </c>
      <c r="F221">
        <v>0.8</v>
      </c>
      <c r="G221">
        <v>0.97</v>
      </c>
      <c r="H221" t="s">
        <v>1351</v>
      </c>
      <c r="I221" t="s">
        <v>1551</v>
      </c>
    </row>
    <row r="222" spans="1:9">
      <c r="A222">
        <v>394</v>
      </c>
      <c r="B222" t="s">
        <v>1555</v>
      </c>
      <c r="C222" t="s">
        <v>498</v>
      </c>
      <c r="D222">
        <v>2</v>
      </c>
      <c r="E222">
        <v>0.71</v>
      </c>
      <c r="F222">
        <v>0.84</v>
      </c>
      <c r="G222">
        <v>1.02</v>
      </c>
      <c r="H222" t="s">
        <v>1351</v>
      </c>
      <c r="I222" t="s">
        <v>1551</v>
      </c>
    </row>
    <row r="223" spans="1:9">
      <c r="A223">
        <v>395</v>
      </c>
      <c r="B223" t="s">
        <v>1556</v>
      </c>
      <c r="C223" t="s">
        <v>498</v>
      </c>
      <c r="D223">
        <v>2</v>
      </c>
      <c r="E223">
        <v>0.66</v>
      </c>
      <c r="F223">
        <v>0.77</v>
      </c>
      <c r="G223">
        <v>0.94</v>
      </c>
      <c r="H223" t="s">
        <v>1351</v>
      </c>
      <c r="I223" t="s">
        <v>1551</v>
      </c>
    </row>
    <row r="224" spans="1:9">
      <c r="A224">
        <v>396</v>
      </c>
      <c r="B224" t="s">
        <v>1557</v>
      </c>
      <c r="C224" t="s">
        <v>498</v>
      </c>
      <c r="D224">
        <v>2</v>
      </c>
      <c r="E224">
        <v>0.94</v>
      </c>
      <c r="F224">
        <v>1.1100000000000001</v>
      </c>
      <c r="G224">
        <v>1.34</v>
      </c>
      <c r="H224" t="s">
        <v>1351</v>
      </c>
      <c r="I224" t="s">
        <v>1551</v>
      </c>
    </row>
    <row r="225" spans="1:9">
      <c r="A225">
        <v>397</v>
      </c>
      <c r="B225" t="s">
        <v>1558</v>
      </c>
      <c r="C225" t="s">
        <v>498</v>
      </c>
      <c r="D225">
        <v>2</v>
      </c>
      <c r="E225">
        <v>0.96</v>
      </c>
      <c r="F225">
        <v>1.1299999999999999</v>
      </c>
      <c r="G225">
        <v>1.37</v>
      </c>
      <c r="H225" t="s">
        <v>1351</v>
      </c>
      <c r="I225" t="s">
        <v>1551</v>
      </c>
    </row>
    <row r="226" spans="1:9">
      <c r="A226">
        <v>398</v>
      </c>
      <c r="B226" t="s">
        <v>1559</v>
      </c>
      <c r="C226" t="s">
        <v>498</v>
      </c>
      <c r="D226">
        <v>2</v>
      </c>
      <c r="E226">
        <v>1.36</v>
      </c>
      <c r="F226">
        <v>1.6</v>
      </c>
      <c r="G226">
        <v>1.94</v>
      </c>
      <c r="H226" t="s">
        <v>1351</v>
      </c>
      <c r="I226" t="s">
        <v>1551</v>
      </c>
    </row>
    <row r="227" spans="1:9">
      <c r="A227">
        <v>399</v>
      </c>
      <c r="B227" t="s">
        <v>1560</v>
      </c>
      <c r="C227" t="s">
        <v>498</v>
      </c>
      <c r="D227">
        <v>2</v>
      </c>
      <c r="E227">
        <v>2.41</v>
      </c>
      <c r="F227">
        <v>2.84</v>
      </c>
      <c r="G227">
        <v>3.44</v>
      </c>
      <c r="H227" t="s">
        <v>1351</v>
      </c>
      <c r="I227" t="s">
        <v>1551</v>
      </c>
    </row>
    <row r="228" spans="1:9">
      <c r="A228">
        <v>400</v>
      </c>
      <c r="B228" t="s">
        <v>1561</v>
      </c>
      <c r="C228" t="s">
        <v>498</v>
      </c>
      <c r="D228">
        <v>2</v>
      </c>
      <c r="E228">
        <v>0.51</v>
      </c>
      <c r="F228">
        <v>0.6</v>
      </c>
      <c r="G228">
        <v>0.72</v>
      </c>
      <c r="H228" t="s">
        <v>1351</v>
      </c>
      <c r="I228" t="s">
        <v>1551</v>
      </c>
    </row>
    <row r="229" spans="1:9">
      <c r="A229">
        <v>402</v>
      </c>
      <c r="B229" t="s">
        <v>1562</v>
      </c>
      <c r="C229" t="s">
        <v>498</v>
      </c>
      <c r="D229">
        <v>2</v>
      </c>
      <c r="E229">
        <v>4.7300000000000004</v>
      </c>
      <c r="F229">
        <v>7.07</v>
      </c>
      <c r="G229">
        <v>9.4</v>
      </c>
      <c r="H229" t="s">
        <v>1351</v>
      </c>
      <c r="I229" t="s">
        <v>1551</v>
      </c>
    </row>
    <row r="230" spans="1:9">
      <c r="A230">
        <v>404</v>
      </c>
      <c r="B230" t="s">
        <v>1563</v>
      </c>
      <c r="C230" t="s">
        <v>441</v>
      </c>
      <c r="D230">
        <v>2</v>
      </c>
      <c r="E230">
        <v>1.19</v>
      </c>
      <c r="F230">
        <v>1.56</v>
      </c>
      <c r="G230">
        <v>2.0499999999999998</v>
      </c>
      <c r="H230" t="s">
        <v>1351</v>
      </c>
      <c r="I230" t="s">
        <v>1551</v>
      </c>
    </row>
    <row r="231" spans="1:9">
      <c r="A231">
        <v>406</v>
      </c>
      <c r="B231" t="s">
        <v>1564</v>
      </c>
      <c r="C231" t="s">
        <v>498</v>
      </c>
      <c r="D231">
        <v>2</v>
      </c>
      <c r="E231">
        <v>22.87</v>
      </c>
      <c r="F231">
        <v>27.03</v>
      </c>
      <c r="G231">
        <v>27.03</v>
      </c>
      <c r="H231" t="s">
        <v>1351</v>
      </c>
      <c r="I231" t="s">
        <v>1551</v>
      </c>
    </row>
    <row r="232" spans="1:9">
      <c r="A232">
        <v>407</v>
      </c>
      <c r="B232" t="s">
        <v>1565</v>
      </c>
      <c r="C232" t="s">
        <v>1350</v>
      </c>
      <c r="D232">
        <v>2</v>
      </c>
      <c r="E232">
        <v>20.6</v>
      </c>
      <c r="F232">
        <v>25.34</v>
      </c>
      <c r="G232">
        <v>25.83</v>
      </c>
      <c r="H232" t="s">
        <v>1351</v>
      </c>
      <c r="I232" t="s">
        <v>1551</v>
      </c>
    </row>
    <row r="233" spans="1:9">
      <c r="A233">
        <v>408</v>
      </c>
      <c r="B233" t="s">
        <v>1566</v>
      </c>
      <c r="C233" t="s">
        <v>498</v>
      </c>
      <c r="D233">
        <v>2</v>
      </c>
      <c r="E233">
        <v>0.14000000000000001</v>
      </c>
      <c r="F233">
        <v>0.22</v>
      </c>
      <c r="G233">
        <v>0.28000000000000003</v>
      </c>
      <c r="H233" t="s">
        <v>1351</v>
      </c>
      <c r="I233" t="s">
        <v>1551</v>
      </c>
    </row>
    <row r="234" spans="1:9">
      <c r="A234">
        <v>409</v>
      </c>
      <c r="B234" t="s">
        <v>1567</v>
      </c>
      <c r="C234" t="s">
        <v>498</v>
      </c>
      <c r="D234">
        <v>2</v>
      </c>
      <c r="E234">
        <v>0.1</v>
      </c>
      <c r="F234">
        <v>0.16</v>
      </c>
      <c r="G234">
        <v>0.21</v>
      </c>
      <c r="H234" t="s">
        <v>1351</v>
      </c>
      <c r="I234" t="s">
        <v>1551</v>
      </c>
    </row>
    <row r="235" spans="1:9">
      <c r="A235">
        <v>410</v>
      </c>
      <c r="B235" t="s">
        <v>1568</v>
      </c>
      <c r="C235" t="s">
        <v>498</v>
      </c>
      <c r="D235">
        <v>2</v>
      </c>
      <c r="E235">
        <v>0.05</v>
      </c>
      <c r="F235">
        <v>0.08</v>
      </c>
      <c r="G235">
        <v>0.1</v>
      </c>
      <c r="H235" t="s">
        <v>1351</v>
      </c>
      <c r="I235" t="s">
        <v>1551</v>
      </c>
    </row>
    <row r="236" spans="1:9">
      <c r="A236">
        <v>411</v>
      </c>
      <c r="B236" t="s">
        <v>1569</v>
      </c>
      <c r="C236" t="s">
        <v>498</v>
      </c>
      <c r="D236">
        <v>1</v>
      </c>
      <c r="E236">
        <v>7.0000000000000007E-2</v>
      </c>
      <c r="F236">
        <v>0.11</v>
      </c>
      <c r="G236">
        <v>0.14000000000000001</v>
      </c>
      <c r="H236" t="s">
        <v>1351</v>
      </c>
      <c r="I236" t="s">
        <v>1551</v>
      </c>
    </row>
    <row r="237" spans="1:9">
      <c r="A237">
        <v>412</v>
      </c>
      <c r="B237" t="s">
        <v>1570</v>
      </c>
      <c r="C237" t="s">
        <v>498</v>
      </c>
      <c r="D237">
        <v>2</v>
      </c>
      <c r="E237">
        <v>0.12</v>
      </c>
      <c r="F237">
        <v>0.19</v>
      </c>
      <c r="G237">
        <v>0.24</v>
      </c>
      <c r="H237" t="s">
        <v>1351</v>
      </c>
      <c r="I237" t="s">
        <v>1551</v>
      </c>
    </row>
    <row r="238" spans="1:9">
      <c r="A238">
        <v>414</v>
      </c>
      <c r="B238" t="s">
        <v>1571</v>
      </c>
      <c r="C238" t="s">
        <v>498</v>
      </c>
      <c r="D238">
        <v>2</v>
      </c>
      <c r="E238">
        <v>0.03</v>
      </c>
      <c r="F238">
        <v>0.05</v>
      </c>
      <c r="G238">
        <v>7.0000000000000007E-2</v>
      </c>
      <c r="H238" t="s">
        <v>1351</v>
      </c>
      <c r="I238" t="s">
        <v>1551</v>
      </c>
    </row>
    <row r="239" spans="1:9">
      <c r="A239">
        <v>415</v>
      </c>
      <c r="B239" t="s">
        <v>1572</v>
      </c>
      <c r="C239" t="s">
        <v>498</v>
      </c>
      <c r="D239">
        <v>2</v>
      </c>
      <c r="E239">
        <v>4.08</v>
      </c>
      <c r="F239">
        <v>4.68</v>
      </c>
      <c r="G239">
        <v>6.71</v>
      </c>
      <c r="H239" t="s">
        <v>1351</v>
      </c>
      <c r="I239" t="s">
        <v>1551</v>
      </c>
    </row>
    <row r="240" spans="1:9">
      <c r="A240">
        <v>416</v>
      </c>
      <c r="B240" t="s">
        <v>1573</v>
      </c>
      <c r="C240" t="s">
        <v>498</v>
      </c>
      <c r="D240">
        <v>2</v>
      </c>
      <c r="E240">
        <v>2.5299999999999998</v>
      </c>
      <c r="F240">
        <v>2.9</v>
      </c>
      <c r="G240">
        <v>4.16</v>
      </c>
      <c r="H240" t="s">
        <v>1351</v>
      </c>
      <c r="I240" t="s">
        <v>1551</v>
      </c>
    </row>
    <row r="241" spans="1:9">
      <c r="A241">
        <v>417</v>
      </c>
      <c r="B241" t="s">
        <v>1574</v>
      </c>
      <c r="C241" t="s">
        <v>498</v>
      </c>
      <c r="D241">
        <v>2</v>
      </c>
      <c r="E241">
        <v>1.49</v>
      </c>
      <c r="F241">
        <v>2.23</v>
      </c>
      <c r="G241">
        <v>2.96</v>
      </c>
      <c r="H241" t="s">
        <v>1351</v>
      </c>
      <c r="I241" t="s">
        <v>1551</v>
      </c>
    </row>
    <row r="242" spans="1:9">
      <c r="A242">
        <v>418</v>
      </c>
      <c r="B242" t="s">
        <v>1575</v>
      </c>
      <c r="C242" t="s">
        <v>498</v>
      </c>
      <c r="D242">
        <v>2</v>
      </c>
      <c r="E242">
        <v>2.14</v>
      </c>
      <c r="F242">
        <v>3.2</v>
      </c>
      <c r="G242">
        <v>4.25</v>
      </c>
      <c r="H242" t="s">
        <v>1351</v>
      </c>
      <c r="I242" t="s">
        <v>1551</v>
      </c>
    </row>
    <row r="243" spans="1:9">
      <c r="A243">
        <v>420</v>
      </c>
      <c r="B243" t="s">
        <v>1576</v>
      </c>
      <c r="C243" t="s">
        <v>498</v>
      </c>
      <c r="D243">
        <v>2</v>
      </c>
      <c r="E243">
        <v>9.9700000000000006</v>
      </c>
      <c r="F243">
        <v>14.88</v>
      </c>
      <c r="G243">
        <v>19.79</v>
      </c>
      <c r="H243" t="s">
        <v>1351</v>
      </c>
      <c r="I243" t="s">
        <v>1551</v>
      </c>
    </row>
    <row r="244" spans="1:9">
      <c r="A244">
        <v>421</v>
      </c>
      <c r="B244" t="s">
        <v>1577</v>
      </c>
      <c r="C244" t="s">
        <v>498</v>
      </c>
      <c r="D244">
        <v>2</v>
      </c>
      <c r="E244">
        <v>5.03</v>
      </c>
      <c r="F244">
        <v>6.44</v>
      </c>
      <c r="G244">
        <v>8.0500000000000007</v>
      </c>
      <c r="H244" t="s">
        <v>1351</v>
      </c>
      <c r="I244" t="s">
        <v>1551</v>
      </c>
    </row>
    <row r="245" spans="1:9">
      <c r="A245">
        <v>422</v>
      </c>
      <c r="B245" t="s">
        <v>1578</v>
      </c>
      <c r="C245" t="s">
        <v>498</v>
      </c>
      <c r="D245">
        <v>2</v>
      </c>
      <c r="E245">
        <v>5.81</v>
      </c>
      <c r="F245">
        <v>8.68</v>
      </c>
      <c r="G245">
        <v>11.54</v>
      </c>
      <c r="H245" t="s">
        <v>1351</v>
      </c>
      <c r="I245" t="s">
        <v>1551</v>
      </c>
    </row>
    <row r="246" spans="1:9">
      <c r="A246">
        <v>425</v>
      </c>
      <c r="B246" t="s">
        <v>1579</v>
      </c>
      <c r="C246" t="s">
        <v>498</v>
      </c>
      <c r="D246">
        <v>2</v>
      </c>
      <c r="E246">
        <v>2.29</v>
      </c>
      <c r="F246">
        <v>2.63</v>
      </c>
      <c r="G246">
        <v>3.77</v>
      </c>
      <c r="H246" t="s">
        <v>1351</v>
      </c>
      <c r="I246" t="s">
        <v>1551</v>
      </c>
    </row>
    <row r="247" spans="1:9">
      <c r="A247">
        <v>426</v>
      </c>
      <c r="B247" t="s">
        <v>1580</v>
      </c>
      <c r="C247" t="s">
        <v>498</v>
      </c>
      <c r="D247">
        <v>2</v>
      </c>
      <c r="E247">
        <v>1.51</v>
      </c>
      <c r="F247">
        <v>1.74</v>
      </c>
      <c r="G247">
        <v>2.4900000000000002</v>
      </c>
      <c r="H247" t="s">
        <v>1351</v>
      </c>
      <c r="I247" t="s">
        <v>1551</v>
      </c>
    </row>
    <row r="248" spans="1:9">
      <c r="A248">
        <v>427</v>
      </c>
      <c r="B248" t="s">
        <v>1581</v>
      </c>
      <c r="C248" t="s">
        <v>498</v>
      </c>
      <c r="D248">
        <v>2</v>
      </c>
      <c r="E248">
        <v>2.99</v>
      </c>
      <c r="F248">
        <v>4.46</v>
      </c>
      <c r="G248">
        <v>5.93</v>
      </c>
      <c r="H248" t="s">
        <v>1351</v>
      </c>
      <c r="I248" t="s">
        <v>1551</v>
      </c>
    </row>
    <row r="249" spans="1:9">
      <c r="A249">
        <v>428</v>
      </c>
      <c r="B249" t="s">
        <v>1582</v>
      </c>
      <c r="C249" t="s">
        <v>498</v>
      </c>
      <c r="D249">
        <v>1</v>
      </c>
      <c r="E249">
        <v>6.25</v>
      </c>
      <c r="F249">
        <v>8</v>
      </c>
      <c r="G249">
        <v>10</v>
      </c>
      <c r="H249" t="s">
        <v>1351</v>
      </c>
      <c r="I249" t="s">
        <v>1551</v>
      </c>
    </row>
    <row r="250" spans="1:9">
      <c r="A250">
        <v>429</v>
      </c>
      <c r="B250" t="s">
        <v>1583</v>
      </c>
      <c r="C250" t="s">
        <v>498</v>
      </c>
      <c r="D250">
        <v>2</v>
      </c>
      <c r="E250">
        <v>3.61</v>
      </c>
      <c r="F250">
        <v>4.63</v>
      </c>
      <c r="G250">
        <v>5.79</v>
      </c>
      <c r="H250" t="s">
        <v>1351</v>
      </c>
      <c r="I250" t="s">
        <v>1551</v>
      </c>
    </row>
    <row r="251" spans="1:9">
      <c r="A251">
        <v>430</v>
      </c>
      <c r="B251" t="s">
        <v>1584</v>
      </c>
      <c r="C251" t="s">
        <v>498</v>
      </c>
      <c r="D251">
        <v>2</v>
      </c>
      <c r="E251">
        <v>1.79</v>
      </c>
      <c r="F251">
        <v>2.29</v>
      </c>
      <c r="G251">
        <v>2.86</v>
      </c>
      <c r="H251" t="s">
        <v>1351</v>
      </c>
      <c r="I251" t="s">
        <v>1551</v>
      </c>
    </row>
    <row r="252" spans="1:9">
      <c r="A252">
        <v>431</v>
      </c>
      <c r="B252" t="s">
        <v>1585</v>
      </c>
      <c r="C252" t="s">
        <v>498</v>
      </c>
      <c r="D252">
        <v>2</v>
      </c>
      <c r="E252">
        <v>2.61</v>
      </c>
      <c r="F252">
        <v>3.34</v>
      </c>
      <c r="G252">
        <v>4.17</v>
      </c>
      <c r="H252" t="s">
        <v>1351</v>
      </c>
      <c r="I252" t="s">
        <v>1551</v>
      </c>
    </row>
    <row r="253" spans="1:9">
      <c r="A253">
        <v>432</v>
      </c>
      <c r="B253" t="s">
        <v>1586</v>
      </c>
      <c r="C253" t="s">
        <v>498</v>
      </c>
      <c r="D253">
        <v>2</v>
      </c>
      <c r="E253">
        <v>3.07</v>
      </c>
      <c r="F253">
        <v>3.94</v>
      </c>
      <c r="G253">
        <v>4.92</v>
      </c>
      <c r="H253" t="s">
        <v>1351</v>
      </c>
      <c r="I253" t="s">
        <v>1551</v>
      </c>
    </row>
    <row r="254" spans="1:9">
      <c r="A254">
        <v>433</v>
      </c>
      <c r="B254" t="s">
        <v>1587</v>
      </c>
      <c r="C254" t="s">
        <v>498</v>
      </c>
      <c r="D254">
        <v>2</v>
      </c>
      <c r="E254">
        <v>4.4400000000000004</v>
      </c>
      <c r="F254">
        <v>5.68</v>
      </c>
      <c r="G254">
        <v>7.1</v>
      </c>
      <c r="H254" t="s">
        <v>1351</v>
      </c>
      <c r="I254" t="s">
        <v>1551</v>
      </c>
    </row>
    <row r="255" spans="1:9">
      <c r="A255">
        <v>436</v>
      </c>
      <c r="B255" t="s">
        <v>1588</v>
      </c>
      <c r="C255" t="s">
        <v>498</v>
      </c>
      <c r="D255">
        <v>2</v>
      </c>
      <c r="E255">
        <v>2.33</v>
      </c>
      <c r="F255">
        <v>2.98</v>
      </c>
      <c r="G255">
        <v>3.73</v>
      </c>
      <c r="H255" t="s">
        <v>1351</v>
      </c>
      <c r="I255" t="s">
        <v>1551</v>
      </c>
    </row>
    <row r="256" spans="1:9">
      <c r="A256">
        <v>437</v>
      </c>
      <c r="B256" t="s">
        <v>1589</v>
      </c>
      <c r="C256" t="s">
        <v>498</v>
      </c>
      <c r="D256">
        <v>2</v>
      </c>
      <c r="E256">
        <v>5.5</v>
      </c>
      <c r="F256">
        <v>7.04</v>
      </c>
      <c r="G256">
        <v>8.8000000000000007</v>
      </c>
      <c r="H256" t="s">
        <v>1351</v>
      </c>
      <c r="I256" t="s">
        <v>1551</v>
      </c>
    </row>
    <row r="257" spans="1:9">
      <c r="A257">
        <v>439</v>
      </c>
      <c r="B257" t="s">
        <v>1590</v>
      </c>
      <c r="C257" t="s">
        <v>498</v>
      </c>
      <c r="D257">
        <v>2</v>
      </c>
      <c r="E257">
        <v>3.07</v>
      </c>
      <c r="F257">
        <v>3.94</v>
      </c>
      <c r="G257">
        <v>4.92</v>
      </c>
      <c r="H257" t="s">
        <v>1351</v>
      </c>
      <c r="I257" t="s">
        <v>1551</v>
      </c>
    </row>
    <row r="258" spans="1:9">
      <c r="A258">
        <v>441</v>
      </c>
      <c r="B258" t="s">
        <v>1591</v>
      </c>
      <c r="C258" t="s">
        <v>498</v>
      </c>
      <c r="D258">
        <v>2</v>
      </c>
      <c r="E258">
        <v>1.99</v>
      </c>
      <c r="F258">
        <v>2.5499999999999998</v>
      </c>
      <c r="G258">
        <v>3.19</v>
      </c>
      <c r="H258" t="s">
        <v>1351</v>
      </c>
      <c r="I258" t="s">
        <v>1551</v>
      </c>
    </row>
    <row r="259" spans="1:9">
      <c r="A259">
        <v>442</v>
      </c>
      <c r="B259" t="s">
        <v>1592</v>
      </c>
      <c r="C259" t="s">
        <v>498</v>
      </c>
      <c r="D259">
        <v>2</v>
      </c>
      <c r="E259">
        <v>1.45</v>
      </c>
      <c r="F259">
        <v>1.86</v>
      </c>
      <c r="G259">
        <v>2.3199999999999998</v>
      </c>
      <c r="H259" t="s">
        <v>1351</v>
      </c>
      <c r="I259" t="s">
        <v>1551</v>
      </c>
    </row>
    <row r="260" spans="1:9">
      <c r="A260">
        <v>444</v>
      </c>
      <c r="B260" t="s">
        <v>1593</v>
      </c>
      <c r="C260" t="s">
        <v>498</v>
      </c>
      <c r="D260">
        <v>2</v>
      </c>
      <c r="E260">
        <v>6.31</v>
      </c>
      <c r="F260">
        <v>9.42</v>
      </c>
      <c r="G260">
        <v>12.53</v>
      </c>
      <c r="H260" t="s">
        <v>1351</v>
      </c>
      <c r="I260" t="s">
        <v>1551</v>
      </c>
    </row>
    <row r="261" spans="1:9">
      <c r="A261">
        <v>445</v>
      </c>
      <c r="B261" t="s">
        <v>1594</v>
      </c>
      <c r="C261" t="s">
        <v>498</v>
      </c>
      <c r="D261">
        <v>2</v>
      </c>
      <c r="E261">
        <v>5.98</v>
      </c>
      <c r="F261">
        <v>8.93</v>
      </c>
      <c r="G261">
        <v>11.87</v>
      </c>
      <c r="H261" t="s">
        <v>1351</v>
      </c>
      <c r="I261" t="s">
        <v>1551</v>
      </c>
    </row>
    <row r="262" spans="1:9">
      <c r="A262">
        <v>497</v>
      </c>
      <c r="B262" t="s">
        <v>1595</v>
      </c>
      <c r="C262" t="s">
        <v>1596</v>
      </c>
      <c r="D262">
        <v>1</v>
      </c>
      <c r="E262" s="592">
        <v>1244.7</v>
      </c>
      <c r="F262" s="592">
        <v>1396.55</v>
      </c>
      <c r="G262" s="592">
        <v>1548.4</v>
      </c>
      <c r="H262" t="s">
        <v>1351</v>
      </c>
      <c r="I262" t="s">
        <v>1352</v>
      </c>
    </row>
    <row r="263" spans="1:9">
      <c r="A263">
        <v>498</v>
      </c>
      <c r="B263" t="s">
        <v>1597</v>
      </c>
      <c r="C263" t="s">
        <v>1596</v>
      </c>
      <c r="D263">
        <v>2</v>
      </c>
      <c r="E263" s="592">
        <v>1330.17</v>
      </c>
      <c r="F263" s="592">
        <v>1492.45</v>
      </c>
      <c r="G263" s="592">
        <v>1654.72</v>
      </c>
      <c r="H263" t="s">
        <v>1351</v>
      </c>
      <c r="I263" t="s">
        <v>1352</v>
      </c>
    </row>
    <row r="264" spans="1:9">
      <c r="A264">
        <v>500</v>
      </c>
      <c r="B264" t="s">
        <v>1598</v>
      </c>
      <c r="C264" t="s">
        <v>1350</v>
      </c>
      <c r="D264">
        <v>2</v>
      </c>
      <c r="E264">
        <v>1.61</v>
      </c>
      <c r="F264">
        <v>1.81</v>
      </c>
      <c r="G264">
        <v>2.0099999999999998</v>
      </c>
      <c r="H264" t="s">
        <v>1351</v>
      </c>
      <c r="I264" t="s">
        <v>1352</v>
      </c>
    </row>
    <row r="265" spans="1:9">
      <c r="A265">
        <v>501</v>
      </c>
      <c r="B265" t="s">
        <v>1599</v>
      </c>
      <c r="C265" t="s">
        <v>1350</v>
      </c>
      <c r="D265">
        <v>2</v>
      </c>
      <c r="E265">
        <v>1.48</v>
      </c>
      <c r="F265">
        <v>1.66</v>
      </c>
      <c r="G265">
        <v>1.84</v>
      </c>
      <c r="H265" t="s">
        <v>1351</v>
      </c>
      <c r="I265" t="s">
        <v>1352</v>
      </c>
    </row>
    <row r="266" spans="1:9">
      <c r="A266">
        <v>502</v>
      </c>
      <c r="B266" t="s">
        <v>1600</v>
      </c>
      <c r="C266" t="s">
        <v>1596</v>
      </c>
      <c r="D266">
        <v>2</v>
      </c>
      <c r="E266">
        <v>941.96</v>
      </c>
      <c r="F266" s="592">
        <v>1056.8800000000001</v>
      </c>
      <c r="G266" s="592">
        <v>1171.79</v>
      </c>
      <c r="H266" t="s">
        <v>1351</v>
      </c>
      <c r="I266" t="s">
        <v>1352</v>
      </c>
    </row>
    <row r="267" spans="1:9">
      <c r="A267">
        <v>503</v>
      </c>
      <c r="B267" t="s">
        <v>1601</v>
      </c>
      <c r="C267" t="s">
        <v>1350</v>
      </c>
      <c r="D267">
        <v>2</v>
      </c>
      <c r="E267">
        <v>1.29</v>
      </c>
      <c r="F267">
        <v>1.45</v>
      </c>
      <c r="G267">
        <v>1.61</v>
      </c>
      <c r="H267" t="s">
        <v>1351</v>
      </c>
      <c r="I267" t="s">
        <v>1352</v>
      </c>
    </row>
    <row r="268" spans="1:9">
      <c r="A268">
        <v>504</v>
      </c>
      <c r="B268" t="s">
        <v>1602</v>
      </c>
      <c r="C268" t="s">
        <v>1596</v>
      </c>
      <c r="D268">
        <v>2</v>
      </c>
      <c r="E268" s="592">
        <v>1267.17</v>
      </c>
      <c r="F268" s="592">
        <v>1421.77</v>
      </c>
      <c r="G268" s="592">
        <v>1576.36</v>
      </c>
      <c r="H268" t="s">
        <v>1351</v>
      </c>
      <c r="I268" t="s">
        <v>1352</v>
      </c>
    </row>
    <row r="269" spans="1:9">
      <c r="A269">
        <v>505</v>
      </c>
      <c r="B269" t="s">
        <v>1603</v>
      </c>
      <c r="C269" t="s">
        <v>1350</v>
      </c>
      <c r="D269">
        <v>2</v>
      </c>
      <c r="E269">
        <v>1.05</v>
      </c>
      <c r="F269">
        <v>1.18</v>
      </c>
      <c r="G269">
        <v>1.31</v>
      </c>
      <c r="H269" t="s">
        <v>1351</v>
      </c>
      <c r="I269" t="s">
        <v>1352</v>
      </c>
    </row>
    <row r="270" spans="1:9">
      <c r="A270">
        <v>506</v>
      </c>
      <c r="B270" t="s">
        <v>1604</v>
      </c>
      <c r="C270" t="s">
        <v>1596</v>
      </c>
      <c r="D270">
        <v>2</v>
      </c>
      <c r="E270" s="592">
        <v>1422.1</v>
      </c>
      <c r="F270" s="592">
        <v>1595.6</v>
      </c>
      <c r="G270" s="592">
        <v>1769.09</v>
      </c>
      <c r="H270" t="s">
        <v>1351</v>
      </c>
      <c r="I270" t="s">
        <v>1352</v>
      </c>
    </row>
    <row r="271" spans="1:9">
      <c r="A271">
        <v>508</v>
      </c>
      <c r="B271" t="s">
        <v>1605</v>
      </c>
      <c r="C271" t="s">
        <v>1350</v>
      </c>
      <c r="D271">
        <v>2</v>
      </c>
      <c r="E271">
        <v>0.98</v>
      </c>
      <c r="F271">
        <v>1.1000000000000001</v>
      </c>
      <c r="G271">
        <v>1.22</v>
      </c>
      <c r="H271" t="s">
        <v>1351</v>
      </c>
      <c r="I271" t="s">
        <v>1352</v>
      </c>
    </row>
    <row r="272" spans="1:9">
      <c r="A272">
        <v>509</v>
      </c>
      <c r="B272" t="s">
        <v>1606</v>
      </c>
      <c r="C272" t="s">
        <v>1350</v>
      </c>
      <c r="D272">
        <v>1</v>
      </c>
      <c r="E272">
        <v>3.33</v>
      </c>
      <c r="F272">
        <v>4.01</v>
      </c>
      <c r="G272">
        <v>4.24</v>
      </c>
      <c r="H272" t="s">
        <v>1351</v>
      </c>
      <c r="I272" t="s">
        <v>1352</v>
      </c>
    </row>
    <row r="273" spans="1:9">
      <c r="A273">
        <v>510</v>
      </c>
      <c r="B273" t="s">
        <v>1607</v>
      </c>
      <c r="C273" t="s">
        <v>1350</v>
      </c>
      <c r="D273">
        <v>2</v>
      </c>
      <c r="E273">
        <v>2.48</v>
      </c>
      <c r="F273">
        <v>2.99</v>
      </c>
      <c r="G273">
        <v>3.16</v>
      </c>
      <c r="H273" t="s">
        <v>1351</v>
      </c>
      <c r="I273" t="s">
        <v>1352</v>
      </c>
    </row>
    <row r="274" spans="1:9">
      <c r="A274">
        <v>511</v>
      </c>
      <c r="B274" t="s">
        <v>1608</v>
      </c>
      <c r="C274" t="s">
        <v>1355</v>
      </c>
      <c r="D274">
        <v>2</v>
      </c>
      <c r="E274">
        <v>6.69</v>
      </c>
      <c r="F274">
        <v>8.06</v>
      </c>
      <c r="G274">
        <v>8.52</v>
      </c>
      <c r="H274" t="s">
        <v>1351</v>
      </c>
      <c r="I274" t="s">
        <v>1352</v>
      </c>
    </row>
    <row r="275" spans="1:9">
      <c r="A275">
        <v>512</v>
      </c>
      <c r="B275" t="s">
        <v>1609</v>
      </c>
      <c r="C275" t="s">
        <v>1350</v>
      </c>
      <c r="D275">
        <v>2</v>
      </c>
      <c r="E275">
        <v>11.07</v>
      </c>
      <c r="F275">
        <v>13.33</v>
      </c>
      <c r="G275">
        <v>14.1</v>
      </c>
      <c r="H275" t="s">
        <v>1351</v>
      </c>
      <c r="I275" t="s">
        <v>1352</v>
      </c>
    </row>
    <row r="276" spans="1:9">
      <c r="A276">
        <v>513</v>
      </c>
      <c r="B276" t="s">
        <v>1610</v>
      </c>
      <c r="C276" t="s">
        <v>1350</v>
      </c>
      <c r="D276">
        <v>2</v>
      </c>
      <c r="E276">
        <v>2.27</v>
      </c>
      <c r="F276">
        <v>2.74</v>
      </c>
      <c r="G276">
        <v>2.89</v>
      </c>
      <c r="H276" t="s">
        <v>1351</v>
      </c>
      <c r="I276" t="s">
        <v>1352</v>
      </c>
    </row>
    <row r="277" spans="1:9">
      <c r="A277">
        <v>516</v>
      </c>
      <c r="B277" t="s">
        <v>1611</v>
      </c>
      <c r="C277" t="s">
        <v>1350</v>
      </c>
      <c r="D277">
        <v>2</v>
      </c>
      <c r="E277">
        <v>2.31</v>
      </c>
      <c r="F277">
        <v>2.78</v>
      </c>
      <c r="G277">
        <v>2.94</v>
      </c>
      <c r="H277" t="s">
        <v>1351</v>
      </c>
      <c r="I277" t="s">
        <v>1352</v>
      </c>
    </row>
    <row r="278" spans="1:9">
      <c r="A278">
        <v>517</v>
      </c>
      <c r="B278" t="s">
        <v>1612</v>
      </c>
      <c r="C278" t="s">
        <v>1355</v>
      </c>
      <c r="D278">
        <v>2</v>
      </c>
      <c r="E278">
        <v>2.79</v>
      </c>
      <c r="F278">
        <v>3.36</v>
      </c>
      <c r="G278">
        <v>3.55</v>
      </c>
      <c r="H278" t="s">
        <v>1351</v>
      </c>
      <c r="I278" t="s">
        <v>1352</v>
      </c>
    </row>
    <row r="279" spans="1:9">
      <c r="A279">
        <v>518</v>
      </c>
      <c r="B279" t="s">
        <v>1613</v>
      </c>
      <c r="C279" t="s">
        <v>1614</v>
      </c>
      <c r="D279">
        <v>1</v>
      </c>
      <c r="E279">
        <v>3.21</v>
      </c>
      <c r="F279">
        <v>3.61</v>
      </c>
      <c r="G279">
        <v>4</v>
      </c>
      <c r="H279" t="s">
        <v>1486</v>
      </c>
      <c r="I279" t="s">
        <v>1615</v>
      </c>
    </row>
    <row r="280" spans="1:9">
      <c r="A280">
        <v>522</v>
      </c>
      <c r="B280" t="s">
        <v>1616</v>
      </c>
      <c r="C280" t="s">
        <v>441</v>
      </c>
      <c r="D280">
        <v>2</v>
      </c>
      <c r="E280">
        <v>0.32</v>
      </c>
      <c r="F280">
        <v>0.36</v>
      </c>
      <c r="G280">
        <v>0.4</v>
      </c>
      <c r="H280" t="s">
        <v>1486</v>
      </c>
      <c r="I280" t="s">
        <v>1615</v>
      </c>
    </row>
    <row r="281" spans="1:9">
      <c r="A281">
        <v>528</v>
      </c>
      <c r="B281" t="s">
        <v>1617</v>
      </c>
      <c r="C281" t="s">
        <v>1485</v>
      </c>
      <c r="D281">
        <v>2</v>
      </c>
      <c r="E281">
        <v>6.91</v>
      </c>
      <c r="F281">
        <v>6.91</v>
      </c>
      <c r="G281">
        <v>6.91</v>
      </c>
      <c r="H281" t="s">
        <v>1486</v>
      </c>
      <c r="I281" t="s">
        <v>1487</v>
      </c>
    </row>
    <row r="282" spans="1:9">
      <c r="A282">
        <v>531</v>
      </c>
      <c r="B282" t="s">
        <v>1618</v>
      </c>
      <c r="C282" t="s">
        <v>1485</v>
      </c>
      <c r="D282">
        <v>2</v>
      </c>
      <c r="E282">
        <v>2.2400000000000002</v>
      </c>
      <c r="F282">
        <v>2.85</v>
      </c>
      <c r="G282">
        <v>3.34</v>
      </c>
      <c r="H282" t="s">
        <v>1486</v>
      </c>
      <c r="I282" t="s">
        <v>1487</v>
      </c>
    </row>
    <row r="283" spans="1:9">
      <c r="A283">
        <v>532</v>
      </c>
      <c r="B283" t="s">
        <v>1619</v>
      </c>
      <c r="C283" t="s">
        <v>1485</v>
      </c>
      <c r="D283">
        <v>2</v>
      </c>
      <c r="E283">
        <v>5.74</v>
      </c>
      <c r="F283">
        <v>5.74</v>
      </c>
      <c r="G283">
        <v>5.74</v>
      </c>
      <c r="H283" t="s">
        <v>1486</v>
      </c>
      <c r="I283" t="s">
        <v>1487</v>
      </c>
    </row>
    <row r="284" spans="1:9">
      <c r="A284">
        <v>533</v>
      </c>
      <c r="B284" t="s">
        <v>1620</v>
      </c>
      <c r="C284" t="s">
        <v>1614</v>
      </c>
      <c r="D284">
        <v>2</v>
      </c>
      <c r="E284">
        <v>15.83</v>
      </c>
      <c r="F284">
        <v>18.239999999999998</v>
      </c>
      <c r="G284">
        <v>18.239999999999998</v>
      </c>
      <c r="H284" t="s">
        <v>1351</v>
      </c>
      <c r="I284" t="s">
        <v>1352</v>
      </c>
    </row>
    <row r="285" spans="1:9">
      <c r="A285">
        <v>534</v>
      </c>
      <c r="B285" t="s">
        <v>1621</v>
      </c>
      <c r="C285" t="s">
        <v>1614</v>
      </c>
      <c r="D285">
        <v>2</v>
      </c>
      <c r="E285">
        <v>15.83</v>
      </c>
      <c r="F285">
        <v>18.239999999999998</v>
      </c>
      <c r="G285">
        <v>18.239999999999998</v>
      </c>
      <c r="H285" t="s">
        <v>1351</v>
      </c>
      <c r="I285" t="s">
        <v>1352</v>
      </c>
    </row>
    <row r="286" spans="1:9">
      <c r="A286">
        <v>535</v>
      </c>
      <c r="B286" t="s">
        <v>1622</v>
      </c>
      <c r="C286" t="s">
        <v>1614</v>
      </c>
      <c r="D286">
        <v>2</v>
      </c>
      <c r="E286">
        <v>19</v>
      </c>
      <c r="F286">
        <v>21.9</v>
      </c>
      <c r="G286">
        <v>21.9</v>
      </c>
      <c r="H286" t="s">
        <v>1351</v>
      </c>
      <c r="I286" t="s">
        <v>1352</v>
      </c>
    </row>
    <row r="287" spans="1:9">
      <c r="A287">
        <v>536</v>
      </c>
      <c r="B287" t="s">
        <v>1623</v>
      </c>
      <c r="C287" t="s">
        <v>1614</v>
      </c>
      <c r="D287">
        <v>1</v>
      </c>
      <c r="E287">
        <v>19</v>
      </c>
      <c r="F287">
        <v>21.9</v>
      </c>
      <c r="G287">
        <v>21.9</v>
      </c>
      <c r="H287" t="s">
        <v>1351</v>
      </c>
      <c r="I287" t="s">
        <v>1352</v>
      </c>
    </row>
    <row r="288" spans="1:9">
      <c r="A288">
        <v>537</v>
      </c>
      <c r="B288" t="s">
        <v>1624</v>
      </c>
      <c r="C288" t="s">
        <v>498</v>
      </c>
      <c r="D288">
        <v>2</v>
      </c>
      <c r="E288">
        <v>46.45</v>
      </c>
      <c r="F288">
        <v>71.099999999999994</v>
      </c>
      <c r="G288">
        <v>84.45</v>
      </c>
      <c r="H288" t="s">
        <v>1351</v>
      </c>
      <c r="I288" t="s">
        <v>1352</v>
      </c>
    </row>
    <row r="289" spans="1:9">
      <c r="A289">
        <v>539</v>
      </c>
      <c r="B289" t="s">
        <v>1625</v>
      </c>
      <c r="C289" t="s">
        <v>498</v>
      </c>
      <c r="D289">
        <v>2</v>
      </c>
      <c r="E289">
        <v>61.11</v>
      </c>
      <c r="F289">
        <v>93.54</v>
      </c>
      <c r="G289">
        <v>111.1</v>
      </c>
      <c r="H289" t="s">
        <v>1351</v>
      </c>
      <c r="I289" t="s">
        <v>1352</v>
      </c>
    </row>
    <row r="290" spans="1:9">
      <c r="A290">
        <v>540</v>
      </c>
      <c r="B290" t="s">
        <v>1626</v>
      </c>
      <c r="C290" t="s">
        <v>498</v>
      </c>
      <c r="D290">
        <v>2</v>
      </c>
      <c r="E290">
        <v>80.489999999999995</v>
      </c>
      <c r="F290">
        <v>123.2</v>
      </c>
      <c r="G290">
        <v>146.32</v>
      </c>
      <c r="H290" t="s">
        <v>1351</v>
      </c>
      <c r="I290" t="s">
        <v>1352</v>
      </c>
    </row>
    <row r="291" spans="1:9">
      <c r="A291">
        <v>541</v>
      </c>
      <c r="B291" t="s">
        <v>1627</v>
      </c>
      <c r="C291" t="s">
        <v>498</v>
      </c>
      <c r="D291">
        <v>2</v>
      </c>
      <c r="E291">
        <v>40.76</v>
      </c>
      <c r="F291">
        <v>62.4</v>
      </c>
      <c r="G291">
        <v>74.11</v>
      </c>
      <c r="H291" t="s">
        <v>1351</v>
      </c>
      <c r="I291" t="s">
        <v>1352</v>
      </c>
    </row>
    <row r="292" spans="1:9">
      <c r="A292">
        <v>542</v>
      </c>
      <c r="B292" t="s">
        <v>1628</v>
      </c>
      <c r="C292" t="s">
        <v>498</v>
      </c>
      <c r="D292">
        <v>2</v>
      </c>
      <c r="E292">
        <v>54.57</v>
      </c>
      <c r="F292">
        <v>83.52</v>
      </c>
      <c r="G292">
        <v>99.21</v>
      </c>
      <c r="H292" t="s">
        <v>1351</v>
      </c>
      <c r="I292" t="s">
        <v>1352</v>
      </c>
    </row>
    <row r="293" spans="1:9">
      <c r="A293">
        <v>544</v>
      </c>
      <c r="B293" t="s">
        <v>1629</v>
      </c>
      <c r="C293" t="s">
        <v>498</v>
      </c>
      <c r="D293">
        <v>2</v>
      </c>
      <c r="E293">
        <v>186.15</v>
      </c>
      <c r="F293">
        <v>222.25</v>
      </c>
      <c r="G293">
        <v>225.64</v>
      </c>
      <c r="H293" t="s">
        <v>1351</v>
      </c>
      <c r="I293" t="s">
        <v>1352</v>
      </c>
    </row>
    <row r="294" spans="1:9">
      <c r="A294">
        <v>545</v>
      </c>
      <c r="B294" t="s">
        <v>1630</v>
      </c>
      <c r="C294" t="s">
        <v>1614</v>
      </c>
      <c r="D294">
        <v>2</v>
      </c>
      <c r="E294">
        <v>199.03</v>
      </c>
      <c r="F294">
        <v>237.63</v>
      </c>
      <c r="G294">
        <v>241.25</v>
      </c>
      <c r="H294" t="s">
        <v>1351</v>
      </c>
      <c r="I294" t="s">
        <v>1352</v>
      </c>
    </row>
    <row r="295" spans="1:9">
      <c r="A295">
        <v>546</v>
      </c>
      <c r="B295" t="s">
        <v>1631</v>
      </c>
      <c r="C295" t="s">
        <v>1350</v>
      </c>
      <c r="D295">
        <v>1</v>
      </c>
      <c r="E295">
        <v>3.18</v>
      </c>
      <c r="F295">
        <v>3.41</v>
      </c>
      <c r="G295">
        <v>3.58</v>
      </c>
      <c r="H295" t="s">
        <v>1351</v>
      </c>
      <c r="I295" t="s">
        <v>1352</v>
      </c>
    </row>
    <row r="296" spans="1:9">
      <c r="A296">
        <v>547</v>
      </c>
      <c r="B296" t="s">
        <v>1632</v>
      </c>
      <c r="C296" t="s">
        <v>441</v>
      </c>
      <c r="D296">
        <v>2</v>
      </c>
      <c r="E296">
        <v>10.88</v>
      </c>
      <c r="F296">
        <v>11.67</v>
      </c>
      <c r="G296">
        <v>12.25</v>
      </c>
      <c r="H296" t="s">
        <v>1351</v>
      </c>
      <c r="I296" t="s">
        <v>1352</v>
      </c>
    </row>
    <row r="297" spans="1:9">
      <c r="A297">
        <v>549</v>
      </c>
      <c r="B297" t="s">
        <v>1633</v>
      </c>
      <c r="C297" t="s">
        <v>441</v>
      </c>
      <c r="D297">
        <v>2</v>
      </c>
      <c r="E297">
        <v>14.7</v>
      </c>
      <c r="F297">
        <v>15.77</v>
      </c>
      <c r="G297">
        <v>16.55</v>
      </c>
      <c r="H297" t="s">
        <v>1351</v>
      </c>
      <c r="I297" t="s">
        <v>1352</v>
      </c>
    </row>
    <row r="298" spans="1:9">
      <c r="A298">
        <v>550</v>
      </c>
      <c r="B298" t="s">
        <v>1634</v>
      </c>
      <c r="C298" t="s">
        <v>1350</v>
      </c>
      <c r="D298">
        <v>2</v>
      </c>
      <c r="E298">
        <v>2.97</v>
      </c>
      <c r="F298">
        <v>3.18</v>
      </c>
      <c r="G298">
        <v>3.34</v>
      </c>
      <c r="H298" t="s">
        <v>1351</v>
      </c>
      <c r="I298" t="s">
        <v>1352</v>
      </c>
    </row>
    <row r="299" spans="1:9">
      <c r="A299">
        <v>551</v>
      </c>
      <c r="B299" t="s">
        <v>1635</v>
      </c>
      <c r="C299" t="s">
        <v>441</v>
      </c>
      <c r="D299">
        <v>2</v>
      </c>
      <c r="E299">
        <v>30.45</v>
      </c>
      <c r="F299">
        <v>32.65</v>
      </c>
      <c r="G299">
        <v>34.28</v>
      </c>
      <c r="H299" t="s">
        <v>1351</v>
      </c>
      <c r="I299" t="s">
        <v>1352</v>
      </c>
    </row>
    <row r="300" spans="1:9">
      <c r="A300">
        <v>552</v>
      </c>
      <c r="B300" t="s">
        <v>1636</v>
      </c>
      <c r="C300" t="s">
        <v>441</v>
      </c>
      <c r="D300">
        <v>2</v>
      </c>
      <c r="E300">
        <v>5.62</v>
      </c>
      <c r="F300">
        <v>6.02</v>
      </c>
      <c r="G300">
        <v>6.32</v>
      </c>
      <c r="H300" t="s">
        <v>1351</v>
      </c>
      <c r="I300" t="s">
        <v>1352</v>
      </c>
    </row>
    <row r="301" spans="1:9">
      <c r="A301">
        <v>554</v>
      </c>
      <c r="B301" t="s">
        <v>1637</v>
      </c>
      <c r="C301" t="s">
        <v>1350</v>
      </c>
      <c r="D301">
        <v>2</v>
      </c>
      <c r="E301">
        <v>2.94</v>
      </c>
      <c r="F301">
        <v>3.15</v>
      </c>
      <c r="G301">
        <v>3.31</v>
      </c>
      <c r="H301" t="s">
        <v>1351</v>
      </c>
      <c r="I301" t="s">
        <v>1352</v>
      </c>
    </row>
    <row r="302" spans="1:9">
      <c r="A302">
        <v>555</v>
      </c>
      <c r="B302" t="s">
        <v>1638</v>
      </c>
      <c r="C302" t="s">
        <v>441</v>
      </c>
      <c r="D302">
        <v>2</v>
      </c>
      <c r="E302">
        <v>3.71</v>
      </c>
      <c r="F302">
        <v>3.98</v>
      </c>
      <c r="G302">
        <v>4.18</v>
      </c>
      <c r="H302" t="s">
        <v>1351</v>
      </c>
      <c r="I302" t="s">
        <v>1352</v>
      </c>
    </row>
    <row r="303" spans="1:9">
      <c r="A303">
        <v>556</v>
      </c>
      <c r="B303" t="s">
        <v>1639</v>
      </c>
      <c r="C303" t="s">
        <v>1350</v>
      </c>
      <c r="D303">
        <v>2</v>
      </c>
      <c r="E303">
        <v>3.07</v>
      </c>
      <c r="F303">
        <v>3.29</v>
      </c>
      <c r="G303">
        <v>3.46</v>
      </c>
      <c r="H303" t="s">
        <v>1351</v>
      </c>
      <c r="I303" t="s">
        <v>1352</v>
      </c>
    </row>
    <row r="304" spans="1:9">
      <c r="A304">
        <v>557</v>
      </c>
      <c r="B304" t="s">
        <v>1640</v>
      </c>
      <c r="C304" t="s">
        <v>441</v>
      </c>
      <c r="D304">
        <v>2</v>
      </c>
      <c r="E304">
        <v>11.27</v>
      </c>
      <c r="F304">
        <v>12.09</v>
      </c>
      <c r="G304">
        <v>12.69</v>
      </c>
      <c r="H304" t="s">
        <v>1351</v>
      </c>
      <c r="I304" t="s">
        <v>1352</v>
      </c>
    </row>
    <row r="305" spans="1:9">
      <c r="A305">
        <v>558</v>
      </c>
      <c r="B305" t="s">
        <v>1641</v>
      </c>
      <c r="C305" t="s">
        <v>1350</v>
      </c>
      <c r="D305">
        <v>2</v>
      </c>
      <c r="E305">
        <v>2.97</v>
      </c>
      <c r="F305">
        <v>3.18</v>
      </c>
      <c r="G305">
        <v>3.34</v>
      </c>
      <c r="H305" t="s">
        <v>1351</v>
      </c>
      <c r="I305" t="s">
        <v>1352</v>
      </c>
    </row>
    <row r="306" spans="1:9">
      <c r="A306">
        <v>559</v>
      </c>
      <c r="B306" t="s">
        <v>1642</v>
      </c>
      <c r="C306" t="s">
        <v>441</v>
      </c>
      <c r="D306">
        <v>2</v>
      </c>
      <c r="E306">
        <v>7.52</v>
      </c>
      <c r="F306">
        <v>8.07</v>
      </c>
      <c r="G306">
        <v>8.4700000000000006</v>
      </c>
      <c r="H306" t="s">
        <v>1351</v>
      </c>
      <c r="I306" t="s">
        <v>1352</v>
      </c>
    </row>
    <row r="307" spans="1:9">
      <c r="A307">
        <v>560</v>
      </c>
      <c r="B307" t="s">
        <v>1643</v>
      </c>
      <c r="C307" t="s">
        <v>441</v>
      </c>
      <c r="D307">
        <v>2</v>
      </c>
      <c r="E307">
        <v>9.2899999999999991</v>
      </c>
      <c r="F307">
        <v>9.9700000000000006</v>
      </c>
      <c r="G307">
        <v>10.46</v>
      </c>
      <c r="H307" t="s">
        <v>1351</v>
      </c>
      <c r="I307" t="s">
        <v>1352</v>
      </c>
    </row>
    <row r="308" spans="1:9">
      <c r="A308">
        <v>561</v>
      </c>
      <c r="B308" t="s">
        <v>1644</v>
      </c>
      <c r="C308" t="s">
        <v>1350</v>
      </c>
      <c r="D308">
        <v>2</v>
      </c>
      <c r="E308">
        <v>3.04</v>
      </c>
      <c r="F308">
        <v>3.26</v>
      </c>
      <c r="G308">
        <v>3.42</v>
      </c>
      <c r="H308" t="s">
        <v>1351</v>
      </c>
      <c r="I308" t="s">
        <v>1352</v>
      </c>
    </row>
    <row r="309" spans="1:9">
      <c r="A309">
        <v>563</v>
      </c>
      <c r="B309" t="s">
        <v>1645</v>
      </c>
      <c r="C309" t="s">
        <v>441</v>
      </c>
      <c r="D309">
        <v>2</v>
      </c>
      <c r="E309">
        <v>8.35</v>
      </c>
      <c r="F309">
        <v>8.9499999999999993</v>
      </c>
      <c r="G309">
        <v>9.4</v>
      </c>
      <c r="H309" t="s">
        <v>1351</v>
      </c>
      <c r="I309" t="s">
        <v>1352</v>
      </c>
    </row>
    <row r="310" spans="1:9">
      <c r="A310">
        <v>564</v>
      </c>
      <c r="B310" t="s">
        <v>1646</v>
      </c>
      <c r="C310" t="s">
        <v>441</v>
      </c>
      <c r="D310">
        <v>2</v>
      </c>
      <c r="E310">
        <v>1.49</v>
      </c>
      <c r="F310">
        <v>1.6</v>
      </c>
      <c r="G310">
        <v>1.68</v>
      </c>
      <c r="H310" t="s">
        <v>1351</v>
      </c>
      <c r="I310" t="s">
        <v>1352</v>
      </c>
    </row>
    <row r="311" spans="1:9">
      <c r="A311">
        <v>565</v>
      </c>
      <c r="B311" t="s">
        <v>1647</v>
      </c>
      <c r="C311" t="s">
        <v>441</v>
      </c>
      <c r="D311">
        <v>2</v>
      </c>
      <c r="E311">
        <v>5.08</v>
      </c>
      <c r="F311">
        <v>5.45</v>
      </c>
      <c r="G311">
        <v>5.72</v>
      </c>
      <c r="H311" t="s">
        <v>1351</v>
      </c>
      <c r="I311" t="s">
        <v>1352</v>
      </c>
    </row>
    <row r="312" spans="1:9">
      <c r="A312">
        <v>566</v>
      </c>
      <c r="B312" t="s">
        <v>1648</v>
      </c>
      <c r="C312" t="s">
        <v>441</v>
      </c>
      <c r="D312">
        <v>2</v>
      </c>
      <c r="E312">
        <v>1.55</v>
      </c>
      <c r="F312">
        <v>1.67</v>
      </c>
      <c r="G312">
        <v>1.75</v>
      </c>
      <c r="H312" t="s">
        <v>1351</v>
      </c>
      <c r="I312" t="s">
        <v>1352</v>
      </c>
    </row>
    <row r="313" spans="1:9">
      <c r="A313">
        <v>567</v>
      </c>
      <c r="B313" t="s">
        <v>1649</v>
      </c>
      <c r="C313" t="s">
        <v>441</v>
      </c>
      <c r="D313">
        <v>2</v>
      </c>
      <c r="E313">
        <v>6.31</v>
      </c>
      <c r="F313">
        <v>6.77</v>
      </c>
      <c r="G313">
        <v>7.11</v>
      </c>
      <c r="H313" t="s">
        <v>1351</v>
      </c>
      <c r="I313" t="s">
        <v>1352</v>
      </c>
    </row>
    <row r="314" spans="1:9">
      <c r="A314">
        <v>568</v>
      </c>
      <c r="B314" t="s">
        <v>1650</v>
      </c>
      <c r="C314" t="s">
        <v>441</v>
      </c>
      <c r="D314">
        <v>2</v>
      </c>
      <c r="E314">
        <v>33.46</v>
      </c>
      <c r="F314">
        <v>35.880000000000003</v>
      </c>
      <c r="G314">
        <v>37.67</v>
      </c>
      <c r="H314" t="s">
        <v>1351</v>
      </c>
      <c r="I314" t="s">
        <v>1352</v>
      </c>
    </row>
    <row r="315" spans="1:9">
      <c r="A315">
        <v>569</v>
      </c>
      <c r="B315" t="s">
        <v>1651</v>
      </c>
      <c r="C315" t="s">
        <v>1350</v>
      </c>
      <c r="D315">
        <v>2</v>
      </c>
      <c r="E315">
        <v>4.99</v>
      </c>
      <c r="F315">
        <v>5.35</v>
      </c>
      <c r="G315">
        <v>5.62</v>
      </c>
      <c r="H315" t="s">
        <v>1351</v>
      </c>
      <c r="I315" t="s">
        <v>1352</v>
      </c>
    </row>
    <row r="316" spans="1:9">
      <c r="A316">
        <v>574</v>
      </c>
      <c r="B316" t="s">
        <v>1652</v>
      </c>
      <c r="C316" t="s">
        <v>441</v>
      </c>
      <c r="D316">
        <v>2</v>
      </c>
      <c r="E316">
        <v>17.079999999999998</v>
      </c>
      <c r="F316">
        <v>18.32</v>
      </c>
      <c r="G316">
        <v>19.23</v>
      </c>
      <c r="H316" t="s">
        <v>1351</v>
      </c>
      <c r="I316" t="s">
        <v>1352</v>
      </c>
    </row>
    <row r="317" spans="1:9">
      <c r="A317">
        <v>581</v>
      </c>
      <c r="B317" t="s">
        <v>1653</v>
      </c>
      <c r="C317" t="s">
        <v>1614</v>
      </c>
      <c r="D317">
        <v>2</v>
      </c>
      <c r="E317">
        <v>152.72</v>
      </c>
      <c r="F317">
        <v>216.55</v>
      </c>
      <c r="G317">
        <v>317.14</v>
      </c>
      <c r="H317" t="s">
        <v>1351</v>
      </c>
      <c r="I317" t="s">
        <v>1352</v>
      </c>
    </row>
    <row r="318" spans="1:9">
      <c r="A318">
        <v>583</v>
      </c>
      <c r="B318" t="s">
        <v>1654</v>
      </c>
      <c r="C318" t="s">
        <v>1350</v>
      </c>
      <c r="D318">
        <v>2</v>
      </c>
      <c r="E318">
        <v>19.559999999999999</v>
      </c>
      <c r="F318">
        <v>24.06</v>
      </c>
      <c r="G318">
        <v>24.52</v>
      </c>
      <c r="H318" t="s">
        <v>1351</v>
      </c>
      <c r="I318" t="s">
        <v>1352</v>
      </c>
    </row>
    <row r="319" spans="1:9">
      <c r="A319">
        <v>584</v>
      </c>
      <c r="B319" t="s">
        <v>1655</v>
      </c>
      <c r="C319" t="s">
        <v>441</v>
      </c>
      <c r="D319">
        <v>2</v>
      </c>
      <c r="E319">
        <v>13.18</v>
      </c>
      <c r="F319">
        <v>16.21</v>
      </c>
      <c r="G319">
        <v>16.52</v>
      </c>
      <c r="H319" t="s">
        <v>1351</v>
      </c>
      <c r="I319" t="s">
        <v>1352</v>
      </c>
    </row>
    <row r="320" spans="1:9">
      <c r="A320">
        <v>585</v>
      </c>
      <c r="B320" t="s">
        <v>1656</v>
      </c>
      <c r="C320" t="s">
        <v>1350</v>
      </c>
      <c r="D320">
        <v>2</v>
      </c>
      <c r="E320">
        <v>17.22</v>
      </c>
      <c r="F320">
        <v>21.18</v>
      </c>
      <c r="G320">
        <v>21.58</v>
      </c>
      <c r="H320" t="s">
        <v>1351</v>
      </c>
      <c r="I320" t="s">
        <v>1352</v>
      </c>
    </row>
    <row r="321" spans="1:9">
      <c r="A321">
        <v>586</v>
      </c>
      <c r="B321" t="s">
        <v>1657</v>
      </c>
      <c r="C321" t="s">
        <v>441</v>
      </c>
      <c r="D321">
        <v>2</v>
      </c>
      <c r="E321">
        <v>6.69</v>
      </c>
      <c r="F321">
        <v>8.2200000000000006</v>
      </c>
      <c r="G321">
        <v>8.3800000000000008</v>
      </c>
      <c r="H321" t="s">
        <v>1351</v>
      </c>
      <c r="I321" t="s">
        <v>1352</v>
      </c>
    </row>
    <row r="322" spans="1:9">
      <c r="A322">
        <v>587</v>
      </c>
      <c r="B322" t="s">
        <v>1658</v>
      </c>
      <c r="C322" t="s">
        <v>1350</v>
      </c>
      <c r="D322">
        <v>2</v>
      </c>
      <c r="E322">
        <v>17.579999999999998</v>
      </c>
      <c r="F322">
        <v>21.63</v>
      </c>
      <c r="G322">
        <v>22.04</v>
      </c>
      <c r="H322" t="s">
        <v>1351</v>
      </c>
      <c r="I322" t="s">
        <v>1352</v>
      </c>
    </row>
    <row r="323" spans="1:9">
      <c r="A323">
        <v>588</v>
      </c>
      <c r="B323" t="s">
        <v>1659</v>
      </c>
      <c r="C323" t="s">
        <v>441</v>
      </c>
      <c r="D323">
        <v>2</v>
      </c>
      <c r="E323">
        <v>14.11</v>
      </c>
      <c r="F323">
        <v>17.36</v>
      </c>
      <c r="G323">
        <v>17.690000000000001</v>
      </c>
      <c r="H323" t="s">
        <v>1351</v>
      </c>
      <c r="I323" t="s">
        <v>1352</v>
      </c>
    </row>
    <row r="324" spans="1:9">
      <c r="A324">
        <v>589</v>
      </c>
      <c r="B324" t="s">
        <v>1660</v>
      </c>
      <c r="C324" t="s">
        <v>441</v>
      </c>
      <c r="D324">
        <v>2</v>
      </c>
      <c r="E324">
        <v>26.28</v>
      </c>
      <c r="F324">
        <v>32.32</v>
      </c>
      <c r="G324">
        <v>32.94</v>
      </c>
      <c r="H324" t="s">
        <v>1351</v>
      </c>
      <c r="I324" t="s">
        <v>1352</v>
      </c>
    </row>
    <row r="325" spans="1:9">
      <c r="A325">
        <v>590</v>
      </c>
      <c r="B325" t="s">
        <v>1661</v>
      </c>
      <c r="C325" t="s">
        <v>1350</v>
      </c>
      <c r="D325">
        <v>2</v>
      </c>
      <c r="E325">
        <v>17.75</v>
      </c>
      <c r="F325">
        <v>21.84</v>
      </c>
      <c r="G325">
        <v>22.25</v>
      </c>
      <c r="H325" t="s">
        <v>1351</v>
      </c>
      <c r="I325" t="s">
        <v>1352</v>
      </c>
    </row>
    <row r="326" spans="1:9">
      <c r="A326">
        <v>591</v>
      </c>
      <c r="B326" t="s">
        <v>1662</v>
      </c>
      <c r="C326" t="s">
        <v>1350</v>
      </c>
      <c r="D326">
        <v>2</v>
      </c>
      <c r="E326">
        <v>17.579999999999998</v>
      </c>
      <c r="F326">
        <v>21.63</v>
      </c>
      <c r="G326">
        <v>22.04</v>
      </c>
      <c r="H326" t="s">
        <v>1351</v>
      </c>
      <c r="I326" t="s">
        <v>1352</v>
      </c>
    </row>
    <row r="327" spans="1:9">
      <c r="A327">
        <v>592</v>
      </c>
      <c r="B327" t="s">
        <v>1663</v>
      </c>
      <c r="C327" t="s">
        <v>1350</v>
      </c>
      <c r="D327">
        <v>1</v>
      </c>
      <c r="E327">
        <v>18.350000000000001</v>
      </c>
      <c r="F327">
        <v>22.57</v>
      </c>
      <c r="G327">
        <v>23</v>
      </c>
      <c r="H327" t="s">
        <v>1351</v>
      </c>
      <c r="I327" t="s">
        <v>1352</v>
      </c>
    </row>
    <row r="328" spans="1:9">
      <c r="A328">
        <v>594</v>
      </c>
      <c r="B328" t="s">
        <v>1664</v>
      </c>
      <c r="C328" t="s">
        <v>1614</v>
      </c>
      <c r="D328">
        <v>2</v>
      </c>
      <c r="E328">
        <v>212.55</v>
      </c>
      <c r="F328">
        <v>301.38</v>
      </c>
      <c r="G328">
        <v>441.37</v>
      </c>
      <c r="H328" t="s">
        <v>1351</v>
      </c>
      <c r="I328" t="s">
        <v>1352</v>
      </c>
    </row>
    <row r="329" spans="1:9">
      <c r="A329">
        <v>595</v>
      </c>
      <c r="B329" t="s">
        <v>1665</v>
      </c>
      <c r="C329" t="s">
        <v>1614</v>
      </c>
      <c r="D329">
        <v>2</v>
      </c>
      <c r="E329">
        <v>199.89</v>
      </c>
      <c r="F329">
        <v>283.44</v>
      </c>
      <c r="G329">
        <v>415.09</v>
      </c>
      <c r="H329" t="s">
        <v>1351</v>
      </c>
      <c r="I329" t="s">
        <v>1352</v>
      </c>
    </row>
    <row r="330" spans="1:9">
      <c r="A330">
        <v>596</v>
      </c>
      <c r="B330" t="s">
        <v>1666</v>
      </c>
      <c r="C330" t="s">
        <v>1614</v>
      </c>
      <c r="D330">
        <v>2</v>
      </c>
      <c r="E330">
        <v>232.02</v>
      </c>
      <c r="F330">
        <v>328.99</v>
      </c>
      <c r="G330">
        <v>481.8</v>
      </c>
      <c r="H330" t="s">
        <v>1351</v>
      </c>
      <c r="I330" t="s">
        <v>1352</v>
      </c>
    </row>
    <row r="331" spans="1:9">
      <c r="A331">
        <v>597</v>
      </c>
      <c r="B331" t="s">
        <v>1667</v>
      </c>
      <c r="C331" t="s">
        <v>1614</v>
      </c>
      <c r="D331">
        <v>1</v>
      </c>
      <c r="E331">
        <v>149.21</v>
      </c>
      <c r="F331">
        <v>211.57</v>
      </c>
      <c r="G331">
        <v>309.83999999999997</v>
      </c>
      <c r="H331" t="s">
        <v>1351</v>
      </c>
      <c r="I331" t="s">
        <v>1352</v>
      </c>
    </row>
    <row r="332" spans="1:9">
      <c r="A332">
        <v>598</v>
      </c>
      <c r="B332" t="s">
        <v>1668</v>
      </c>
      <c r="C332" t="s">
        <v>1614</v>
      </c>
      <c r="D332">
        <v>2</v>
      </c>
      <c r="E332">
        <v>189.83</v>
      </c>
      <c r="F332">
        <v>269.16000000000003</v>
      </c>
      <c r="G332">
        <v>394.19</v>
      </c>
      <c r="H332" t="s">
        <v>1351</v>
      </c>
      <c r="I332" t="s">
        <v>1352</v>
      </c>
    </row>
    <row r="333" spans="1:9">
      <c r="A333">
        <v>599</v>
      </c>
      <c r="B333" t="s">
        <v>1669</v>
      </c>
      <c r="C333" t="s">
        <v>1614</v>
      </c>
      <c r="D333">
        <v>2</v>
      </c>
      <c r="E333">
        <v>132.5</v>
      </c>
      <c r="F333">
        <v>187.88</v>
      </c>
      <c r="G333">
        <v>275.16000000000003</v>
      </c>
      <c r="H333" t="s">
        <v>1351</v>
      </c>
      <c r="I333" t="s">
        <v>1352</v>
      </c>
    </row>
    <row r="334" spans="1:9">
      <c r="A334">
        <v>601</v>
      </c>
      <c r="B334" t="s">
        <v>1670</v>
      </c>
      <c r="C334" t="s">
        <v>1614</v>
      </c>
      <c r="D334">
        <v>2</v>
      </c>
      <c r="E334">
        <v>150.43</v>
      </c>
      <c r="F334">
        <v>213.31</v>
      </c>
      <c r="G334">
        <v>312.39</v>
      </c>
      <c r="H334" t="s">
        <v>1351</v>
      </c>
      <c r="I334" t="s">
        <v>1352</v>
      </c>
    </row>
    <row r="335" spans="1:9">
      <c r="A335">
        <v>603</v>
      </c>
      <c r="B335" t="s">
        <v>1671</v>
      </c>
      <c r="C335" t="s">
        <v>1614</v>
      </c>
      <c r="D335">
        <v>1</v>
      </c>
      <c r="E335">
        <v>192.4</v>
      </c>
      <c r="F335">
        <v>192.4</v>
      </c>
      <c r="G335">
        <v>192.4</v>
      </c>
      <c r="H335" t="s">
        <v>1351</v>
      </c>
      <c r="I335" t="s">
        <v>1352</v>
      </c>
    </row>
    <row r="336" spans="1:9">
      <c r="A336">
        <v>605</v>
      </c>
      <c r="B336" t="s">
        <v>1672</v>
      </c>
      <c r="C336" t="s">
        <v>1614</v>
      </c>
      <c r="D336">
        <v>2</v>
      </c>
      <c r="E336">
        <v>585.98</v>
      </c>
      <c r="F336">
        <v>585.98</v>
      </c>
      <c r="G336">
        <v>585.98</v>
      </c>
      <c r="H336" t="s">
        <v>1351</v>
      </c>
      <c r="I336" t="s">
        <v>1352</v>
      </c>
    </row>
    <row r="337" spans="1:9">
      <c r="A337">
        <v>606</v>
      </c>
      <c r="B337" t="s">
        <v>1673</v>
      </c>
      <c r="C337" t="s">
        <v>1614</v>
      </c>
      <c r="D337">
        <v>2</v>
      </c>
      <c r="E337">
        <v>217.87</v>
      </c>
      <c r="F337">
        <v>217.87</v>
      </c>
      <c r="G337">
        <v>217.87</v>
      </c>
      <c r="H337" t="s">
        <v>1351</v>
      </c>
      <c r="I337" t="s">
        <v>1352</v>
      </c>
    </row>
    <row r="338" spans="1:9">
      <c r="A338">
        <v>607</v>
      </c>
      <c r="B338" t="s">
        <v>1674</v>
      </c>
      <c r="C338" t="s">
        <v>1614</v>
      </c>
      <c r="D338">
        <v>2</v>
      </c>
      <c r="E338">
        <v>437.73</v>
      </c>
      <c r="F338">
        <v>437.73</v>
      </c>
      <c r="G338">
        <v>437.73</v>
      </c>
      <c r="H338" t="s">
        <v>1351</v>
      </c>
      <c r="I338" t="s">
        <v>1352</v>
      </c>
    </row>
    <row r="339" spans="1:9">
      <c r="A339">
        <v>608</v>
      </c>
      <c r="B339" t="s">
        <v>1675</v>
      </c>
      <c r="C339" t="s">
        <v>1614</v>
      </c>
      <c r="D339">
        <v>2</v>
      </c>
      <c r="E339">
        <v>291.83</v>
      </c>
      <c r="F339">
        <v>291.83</v>
      </c>
      <c r="G339">
        <v>291.83</v>
      </c>
      <c r="H339" t="s">
        <v>1351</v>
      </c>
      <c r="I339" t="s">
        <v>1352</v>
      </c>
    </row>
    <row r="340" spans="1:9">
      <c r="A340">
        <v>611</v>
      </c>
      <c r="B340" t="s">
        <v>1676</v>
      </c>
      <c r="C340" t="s">
        <v>441</v>
      </c>
      <c r="D340">
        <v>2</v>
      </c>
      <c r="E340">
        <v>122.07</v>
      </c>
      <c r="F340">
        <v>122.07</v>
      </c>
      <c r="G340">
        <v>122.07</v>
      </c>
      <c r="H340" t="s">
        <v>1351</v>
      </c>
      <c r="I340" t="s">
        <v>1352</v>
      </c>
    </row>
    <row r="341" spans="1:9">
      <c r="A341">
        <v>612</v>
      </c>
      <c r="B341" t="s">
        <v>1677</v>
      </c>
      <c r="C341" t="s">
        <v>441</v>
      </c>
      <c r="D341">
        <v>2</v>
      </c>
      <c r="E341">
        <v>149.54</v>
      </c>
      <c r="F341">
        <v>149.54</v>
      </c>
      <c r="G341">
        <v>149.54</v>
      </c>
      <c r="H341" t="s">
        <v>1351</v>
      </c>
      <c r="I341" t="s">
        <v>1352</v>
      </c>
    </row>
    <row r="342" spans="1:9">
      <c r="A342">
        <v>613</v>
      </c>
      <c r="B342" t="s">
        <v>1678</v>
      </c>
      <c r="C342" t="s">
        <v>1614</v>
      </c>
      <c r="D342">
        <v>2</v>
      </c>
      <c r="E342">
        <v>572.96</v>
      </c>
      <c r="F342">
        <v>572.96</v>
      </c>
      <c r="G342">
        <v>572.96</v>
      </c>
      <c r="H342" t="s">
        <v>1351</v>
      </c>
      <c r="I342" t="s">
        <v>1352</v>
      </c>
    </row>
    <row r="343" spans="1:9">
      <c r="A343">
        <v>614</v>
      </c>
      <c r="B343" t="s">
        <v>1679</v>
      </c>
      <c r="C343" t="s">
        <v>1614</v>
      </c>
      <c r="D343">
        <v>2</v>
      </c>
      <c r="E343">
        <v>529.01</v>
      </c>
      <c r="F343">
        <v>529.01</v>
      </c>
      <c r="G343">
        <v>529.01</v>
      </c>
      <c r="H343" t="s">
        <v>1351</v>
      </c>
      <c r="I343" t="s">
        <v>1352</v>
      </c>
    </row>
    <row r="344" spans="1:9">
      <c r="A344">
        <v>615</v>
      </c>
      <c r="B344" t="s">
        <v>1680</v>
      </c>
      <c r="C344" t="s">
        <v>1614</v>
      </c>
      <c r="D344">
        <v>2</v>
      </c>
      <c r="E344">
        <v>188.85</v>
      </c>
      <c r="F344">
        <v>188.85</v>
      </c>
      <c r="G344">
        <v>188.85</v>
      </c>
      <c r="H344" t="s">
        <v>1351</v>
      </c>
      <c r="I344" t="s">
        <v>1352</v>
      </c>
    </row>
    <row r="345" spans="1:9">
      <c r="A345">
        <v>616</v>
      </c>
      <c r="B345" t="s">
        <v>1671</v>
      </c>
      <c r="C345" t="s">
        <v>498</v>
      </c>
      <c r="D345">
        <v>2</v>
      </c>
      <c r="E345">
        <v>92.35</v>
      </c>
      <c r="F345">
        <v>92.35</v>
      </c>
      <c r="G345">
        <v>92.35</v>
      </c>
      <c r="H345" t="s">
        <v>1351</v>
      </c>
      <c r="I345" t="s">
        <v>1352</v>
      </c>
    </row>
    <row r="346" spans="1:9">
      <c r="A346">
        <v>617</v>
      </c>
      <c r="B346" t="s">
        <v>1671</v>
      </c>
      <c r="C346" t="s">
        <v>498</v>
      </c>
      <c r="D346">
        <v>2</v>
      </c>
      <c r="E346">
        <v>132.31</v>
      </c>
      <c r="F346">
        <v>132.31</v>
      </c>
      <c r="G346">
        <v>132.31</v>
      </c>
      <c r="H346" t="s">
        <v>1351</v>
      </c>
      <c r="I346" t="s">
        <v>1352</v>
      </c>
    </row>
    <row r="347" spans="1:9">
      <c r="A347">
        <v>619</v>
      </c>
      <c r="B347" t="s">
        <v>1681</v>
      </c>
      <c r="C347" t="s">
        <v>1614</v>
      </c>
      <c r="D347">
        <v>2</v>
      </c>
      <c r="E347">
        <v>209.01</v>
      </c>
      <c r="F347">
        <v>209.01</v>
      </c>
      <c r="G347">
        <v>209.01</v>
      </c>
      <c r="H347" t="s">
        <v>1351</v>
      </c>
      <c r="I347" t="s">
        <v>1352</v>
      </c>
    </row>
    <row r="348" spans="1:9">
      <c r="A348">
        <v>621</v>
      </c>
      <c r="B348" t="s">
        <v>1682</v>
      </c>
      <c r="C348" t="s">
        <v>1614</v>
      </c>
      <c r="D348">
        <v>2</v>
      </c>
      <c r="E348">
        <v>406.93</v>
      </c>
      <c r="F348">
        <v>406.93</v>
      </c>
      <c r="G348">
        <v>406.93</v>
      </c>
      <c r="H348" t="s">
        <v>1351</v>
      </c>
      <c r="I348" t="s">
        <v>1352</v>
      </c>
    </row>
    <row r="349" spans="1:9">
      <c r="A349">
        <v>622</v>
      </c>
      <c r="B349" t="s">
        <v>1673</v>
      </c>
      <c r="C349" t="s">
        <v>498</v>
      </c>
      <c r="D349">
        <v>2</v>
      </c>
      <c r="E349">
        <v>239.16</v>
      </c>
      <c r="F349">
        <v>239.16</v>
      </c>
      <c r="G349">
        <v>239.16</v>
      </c>
      <c r="H349" t="s">
        <v>1351</v>
      </c>
      <c r="I349" t="s">
        <v>1352</v>
      </c>
    </row>
    <row r="350" spans="1:9">
      <c r="A350">
        <v>623</v>
      </c>
      <c r="B350" t="s">
        <v>1683</v>
      </c>
      <c r="C350" t="s">
        <v>1614</v>
      </c>
      <c r="D350">
        <v>2</v>
      </c>
      <c r="E350">
        <v>651.09</v>
      </c>
      <c r="F350">
        <v>651.09</v>
      </c>
      <c r="G350">
        <v>651.09</v>
      </c>
      <c r="H350" t="s">
        <v>1351</v>
      </c>
      <c r="I350" t="s">
        <v>1352</v>
      </c>
    </row>
    <row r="351" spans="1:9">
      <c r="A351">
        <v>624</v>
      </c>
      <c r="B351" t="s">
        <v>1684</v>
      </c>
      <c r="C351" t="s">
        <v>1614</v>
      </c>
      <c r="D351">
        <v>2</v>
      </c>
      <c r="E351">
        <v>244.66</v>
      </c>
      <c r="F351">
        <v>244.66</v>
      </c>
      <c r="G351">
        <v>244.66</v>
      </c>
      <c r="H351" t="s">
        <v>1351</v>
      </c>
      <c r="I351" t="s">
        <v>1352</v>
      </c>
    </row>
    <row r="352" spans="1:9">
      <c r="A352">
        <v>625</v>
      </c>
      <c r="B352" t="s">
        <v>1685</v>
      </c>
      <c r="C352" t="s">
        <v>1350</v>
      </c>
      <c r="D352">
        <v>2</v>
      </c>
      <c r="E352">
        <v>1.93</v>
      </c>
      <c r="F352">
        <v>2.2400000000000002</v>
      </c>
      <c r="G352">
        <v>3.79</v>
      </c>
      <c r="H352" t="s">
        <v>1351</v>
      </c>
      <c r="I352" t="s">
        <v>1352</v>
      </c>
    </row>
    <row r="353" spans="1:9">
      <c r="A353">
        <v>626</v>
      </c>
      <c r="B353" t="s">
        <v>1686</v>
      </c>
      <c r="C353" t="s">
        <v>1350</v>
      </c>
      <c r="D353">
        <v>1</v>
      </c>
      <c r="E353">
        <v>5.83</v>
      </c>
      <c r="F353">
        <v>6.76</v>
      </c>
      <c r="G353">
        <v>11.43</v>
      </c>
      <c r="H353" t="s">
        <v>1351</v>
      </c>
      <c r="I353" t="s">
        <v>1352</v>
      </c>
    </row>
    <row r="354" spans="1:9">
      <c r="A354">
        <v>627</v>
      </c>
      <c r="B354" t="s">
        <v>1687</v>
      </c>
      <c r="C354" t="s">
        <v>1350</v>
      </c>
      <c r="D354">
        <v>2</v>
      </c>
      <c r="E354">
        <v>8.0399999999999991</v>
      </c>
      <c r="F354">
        <v>9.33</v>
      </c>
      <c r="G354">
        <v>15.77</v>
      </c>
      <c r="H354" t="s">
        <v>1351</v>
      </c>
      <c r="I354" t="s">
        <v>1352</v>
      </c>
    </row>
    <row r="355" spans="1:9">
      <c r="A355">
        <v>628</v>
      </c>
      <c r="B355" t="s">
        <v>1688</v>
      </c>
      <c r="C355" t="s">
        <v>1350</v>
      </c>
      <c r="D355">
        <v>2</v>
      </c>
      <c r="E355">
        <v>22.42</v>
      </c>
      <c r="F355">
        <v>25.99</v>
      </c>
      <c r="G355">
        <v>43.96</v>
      </c>
      <c r="H355" t="s">
        <v>1351</v>
      </c>
      <c r="I355" t="s">
        <v>1352</v>
      </c>
    </row>
    <row r="356" spans="1:9">
      <c r="A356">
        <v>641</v>
      </c>
      <c r="B356" t="s">
        <v>1689</v>
      </c>
      <c r="C356" t="s">
        <v>1485</v>
      </c>
      <c r="D356">
        <v>2</v>
      </c>
      <c r="E356">
        <v>75.75</v>
      </c>
      <c r="F356">
        <v>79.959999999999994</v>
      </c>
      <c r="G356">
        <v>84.17</v>
      </c>
      <c r="H356" t="s">
        <v>1690</v>
      </c>
      <c r="I356" t="s">
        <v>1691</v>
      </c>
    </row>
    <row r="357" spans="1:9">
      <c r="A357">
        <v>643</v>
      </c>
      <c r="B357" t="s">
        <v>1692</v>
      </c>
      <c r="C357" t="s">
        <v>1485</v>
      </c>
      <c r="D357">
        <v>2</v>
      </c>
      <c r="E357">
        <v>2.7</v>
      </c>
      <c r="F357">
        <v>2.97</v>
      </c>
      <c r="G357">
        <v>3.78</v>
      </c>
      <c r="H357" t="s">
        <v>1690</v>
      </c>
      <c r="I357" t="s">
        <v>1691</v>
      </c>
    </row>
    <row r="358" spans="1:9">
      <c r="A358">
        <v>644</v>
      </c>
      <c r="B358" t="s">
        <v>1693</v>
      </c>
      <c r="C358" t="s">
        <v>1485</v>
      </c>
      <c r="D358">
        <v>2</v>
      </c>
      <c r="E358">
        <v>4.5</v>
      </c>
      <c r="F358">
        <v>4.95</v>
      </c>
      <c r="G358">
        <v>6.3</v>
      </c>
      <c r="H358" t="s">
        <v>1690</v>
      </c>
      <c r="I358" t="s">
        <v>1691</v>
      </c>
    </row>
    <row r="359" spans="1:9">
      <c r="A359">
        <v>646</v>
      </c>
      <c r="B359" t="s">
        <v>1694</v>
      </c>
      <c r="C359" t="s">
        <v>1485</v>
      </c>
      <c r="D359">
        <v>2</v>
      </c>
      <c r="E359">
        <v>3.87</v>
      </c>
      <c r="F359">
        <v>4.26</v>
      </c>
      <c r="G359">
        <v>5.42</v>
      </c>
      <c r="H359" t="s">
        <v>1690</v>
      </c>
      <c r="I359" t="s">
        <v>1691</v>
      </c>
    </row>
    <row r="360" spans="1:9">
      <c r="A360">
        <v>647</v>
      </c>
      <c r="B360" t="s">
        <v>1695</v>
      </c>
      <c r="C360" t="s">
        <v>1485</v>
      </c>
      <c r="D360">
        <v>2</v>
      </c>
      <c r="E360">
        <v>4.59</v>
      </c>
      <c r="F360">
        <v>5.51</v>
      </c>
      <c r="G360">
        <v>6.88</v>
      </c>
      <c r="H360" t="s">
        <v>1486</v>
      </c>
      <c r="I360" t="s">
        <v>1487</v>
      </c>
    </row>
    <row r="361" spans="1:9">
      <c r="A361">
        <v>650</v>
      </c>
      <c r="B361" t="s">
        <v>1696</v>
      </c>
      <c r="C361" t="s">
        <v>498</v>
      </c>
      <c r="D361">
        <v>1</v>
      </c>
      <c r="E361">
        <v>0.85</v>
      </c>
      <c r="F361">
        <v>1.2</v>
      </c>
      <c r="G361">
        <v>1.3</v>
      </c>
      <c r="H361" t="s">
        <v>1351</v>
      </c>
      <c r="I361" t="s">
        <v>1352</v>
      </c>
    </row>
    <row r="362" spans="1:9">
      <c r="A362">
        <v>651</v>
      </c>
      <c r="B362" t="s">
        <v>1697</v>
      </c>
      <c r="C362" t="s">
        <v>498</v>
      </c>
      <c r="D362">
        <v>2</v>
      </c>
      <c r="E362">
        <v>1.05</v>
      </c>
      <c r="F362">
        <v>1.48</v>
      </c>
      <c r="G362">
        <v>1.6</v>
      </c>
      <c r="H362" t="s">
        <v>1351</v>
      </c>
      <c r="I362" t="s">
        <v>1352</v>
      </c>
    </row>
    <row r="363" spans="1:9">
      <c r="A363">
        <v>652</v>
      </c>
      <c r="B363" t="s">
        <v>1698</v>
      </c>
      <c r="C363" t="s">
        <v>1614</v>
      </c>
      <c r="D363">
        <v>2</v>
      </c>
      <c r="E363">
        <v>47.35</v>
      </c>
      <c r="F363">
        <v>66.849999999999994</v>
      </c>
      <c r="G363">
        <v>72.42</v>
      </c>
      <c r="H363" t="s">
        <v>1351</v>
      </c>
      <c r="I363" t="s">
        <v>1352</v>
      </c>
    </row>
    <row r="364" spans="1:9">
      <c r="A364">
        <v>654</v>
      </c>
      <c r="B364" t="s">
        <v>1699</v>
      </c>
      <c r="C364" t="s">
        <v>498</v>
      </c>
      <c r="D364">
        <v>2</v>
      </c>
      <c r="E364">
        <v>1.24</v>
      </c>
      <c r="F364">
        <v>1.75</v>
      </c>
      <c r="G364">
        <v>1.9</v>
      </c>
      <c r="H364" t="s">
        <v>1351</v>
      </c>
      <c r="I364" t="s">
        <v>1352</v>
      </c>
    </row>
    <row r="365" spans="1:9">
      <c r="A365">
        <v>658</v>
      </c>
      <c r="B365" t="s">
        <v>1700</v>
      </c>
      <c r="C365" t="s">
        <v>498</v>
      </c>
      <c r="D365">
        <v>2</v>
      </c>
      <c r="E365">
        <v>0.49</v>
      </c>
      <c r="F365">
        <v>0.7</v>
      </c>
      <c r="G365">
        <v>0.76</v>
      </c>
      <c r="H365" t="s">
        <v>1351</v>
      </c>
      <c r="I365" t="s">
        <v>1352</v>
      </c>
    </row>
    <row r="366" spans="1:9">
      <c r="A366">
        <v>659</v>
      </c>
      <c r="B366" t="s">
        <v>1701</v>
      </c>
      <c r="C366" t="s">
        <v>498</v>
      </c>
      <c r="D366">
        <v>2</v>
      </c>
      <c r="E366">
        <v>0.72</v>
      </c>
      <c r="F366">
        <v>1.02</v>
      </c>
      <c r="G366">
        <v>1.1000000000000001</v>
      </c>
      <c r="H366" t="s">
        <v>1351</v>
      </c>
      <c r="I366" t="s">
        <v>1352</v>
      </c>
    </row>
    <row r="367" spans="1:9">
      <c r="A367">
        <v>660</v>
      </c>
      <c r="B367" t="s">
        <v>1702</v>
      </c>
      <c r="C367" t="s">
        <v>498</v>
      </c>
      <c r="D367">
        <v>2</v>
      </c>
      <c r="E367">
        <v>0.72</v>
      </c>
      <c r="F367">
        <v>1.02</v>
      </c>
      <c r="G367">
        <v>1.1000000000000001</v>
      </c>
      <c r="H367" t="s">
        <v>1351</v>
      </c>
      <c r="I367" t="s">
        <v>1352</v>
      </c>
    </row>
    <row r="368" spans="1:9">
      <c r="A368">
        <v>662</v>
      </c>
      <c r="B368" t="s">
        <v>1703</v>
      </c>
      <c r="C368" t="s">
        <v>498</v>
      </c>
      <c r="D368">
        <v>2</v>
      </c>
      <c r="E368">
        <v>1.58</v>
      </c>
      <c r="F368">
        <v>2.23</v>
      </c>
      <c r="G368">
        <v>2.42</v>
      </c>
      <c r="H368" t="s">
        <v>1351</v>
      </c>
      <c r="I368" t="s">
        <v>1352</v>
      </c>
    </row>
    <row r="369" spans="1:9">
      <c r="A369">
        <v>663</v>
      </c>
      <c r="B369" t="s">
        <v>1704</v>
      </c>
      <c r="C369" t="s">
        <v>498</v>
      </c>
      <c r="D369">
        <v>2</v>
      </c>
      <c r="E369">
        <v>7.51</v>
      </c>
      <c r="F369">
        <v>10.61</v>
      </c>
      <c r="G369">
        <v>11.49</v>
      </c>
      <c r="H369" t="s">
        <v>1351</v>
      </c>
      <c r="I369" t="s">
        <v>1352</v>
      </c>
    </row>
    <row r="370" spans="1:9">
      <c r="A370">
        <v>664</v>
      </c>
      <c r="B370" t="s">
        <v>1705</v>
      </c>
      <c r="C370" t="s">
        <v>498</v>
      </c>
      <c r="D370">
        <v>2</v>
      </c>
      <c r="E370">
        <v>7.49</v>
      </c>
      <c r="F370">
        <v>10.58</v>
      </c>
      <c r="G370">
        <v>11.46</v>
      </c>
      <c r="H370" t="s">
        <v>1351</v>
      </c>
      <c r="I370" t="s">
        <v>1352</v>
      </c>
    </row>
    <row r="371" spans="1:9">
      <c r="A371">
        <v>665</v>
      </c>
      <c r="B371" t="s">
        <v>1706</v>
      </c>
      <c r="C371" t="s">
        <v>498</v>
      </c>
      <c r="D371">
        <v>2</v>
      </c>
      <c r="E371">
        <v>9.4700000000000006</v>
      </c>
      <c r="F371">
        <v>13.37</v>
      </c>
      <c r="G371">
        <v>14.48</v>
      </c>
      <c r="H371" t="s">
        <v>1351</v>
      </c>
      <c r="I371" t="s">
        <v>1352</v>
      </c>
    </row>
    <row r="372" spans="1:9">
      <c r="A372">
        <v>666</v>
      </c>
      <c r="B372" t="s">
        <v>1707</v>
      </c>
      <c r="C372" t="s">
        <v>498</v>
      </c>
      <c r="D372">
        <v>2</v>
      </c>
      <c r="E372">
        <v>7.28</v>
      </c>
      <c r="F372">
        <v>10.28</v>
      </c>
      <c r="G372">
        <v>11.14</v>
      </c>
      <c r="H372" t="s">
        <v>1351</v>
      </c>
      <c r="I372" t="s">
        <v>1352</v>
      </c>
    </row>
    <row r="373" spans="1:9">
      <c r="A373">
        <v>668</v>
      </c>
      <c r="B373" t="s">
        <v>1708</v>
      </c>
      <c r="C373" t="s">
        <v>498</v>
      </c>
      <c r="D373">
        <v>2</v>
      </c>
      <c r="E373">
        <v>5.46</v>
      </c>
      <c r="F373">
        <v>7.71</v>
      </c>
      <c r="G373">
        <v>8.35</v>
      </c>
      <c r="H373" t="s">
        <v>1351</v>
      </c>
      <c r="I373" t="s">
        <v>1352</v>
      </c>
    </row>
    <row r="374" spans="1:9">
      <c r="A374">
        <v>672</v>
      </c>
      <c r="B374" t="s">
        <v>1709</v>
      </c>
      <c r="C374" t="s">
        <v>498</v>
      </c>
      <c r="D374">
        <v>2</v>
      </c>
      <c r="E374">
        <v>1.53</v>
      </c>
      <c r="F374">
        <v>2.16</v>
      </c>
      <c r="G374">
        <v>2.34</v>
      </c>
      <c r="H374" t="s">
        <v>1351</v>
      </c>
      <c r="I374" t="s">
        <v>1352</v>
      </c>
    </row>
    <row r="375" spans="1:9">
      <c r="A375">
        <v>673</v>
      </c>
      <c r="B375" t="s">
        <v>1710</v>
      </c>
      <c r="C375" t="s">
        <v>1614</v>
      </c>
      <c r="D375">
        <v>2</v>
      </c>
      <c r="E375">
        <v>145.71</v>
      </c>
      <c r="F375">
        <v>205.71</v>
      </c>
      <c r="G375">
        <v>222.85</v>
      </c>
      <c r="H375" t="s">
        <v>1351</v>
      </c>
      <c r="I375" t="s">
        <v>1352</v>
      </c>
    </row>
    <row r="376" spans="1:9">
      <c r="A376">
        <v>674</v>
      </c>
      <c r="B376" t="s">
        <v>1711</v>
      </c>
      <c r="C376" t="s">
        <v>1614</v>
      </c>
      <c r="D376">
        <v>2</v>
      </c>
      <c r="E376">
        <v>23.67</v>
      </c>
      <c r="F376">
        <v>33.42</v>
      </c>
      <c r="G376">
        <v>36.21</v>
      </c>
      <c r="H376" t="s">
        <v>1351</v>
      </c>
      <c r="I376" t="s">
        <v>1352</v>
      </c>
    </row>
    <row r="377" spans="1:9">
      <c r="A377">
        <v>676</v>
      </c>
      <c r="B377" t="s">
        <v>1712</v>
      </c>
      <c r="C377" t="s">
        <v>1614</v>
      </c>
      <c r="D377">
        <v>2</v>
      </c>
      <c r="E377">
        <v>30.25</v>
      </c>
      <c r="F377">
        <v>34.49</v>
      </c>
      <c r="G377">
        <v>43.12</v>
      </c>
      <c r="H377" t="s">
        <v>1351</v>
      </c>
      <c r="I377" t="s">
        <v>1352</v>
      </c>
    </row>
    <row r="378" spans="1:9">
      <c r="A378">
        <v>677</v>
      </c>
      <c r="B378" t="s">
        <v>1713</v>
      </c>
      <c r="C378" t="s">
        <v>1614</v>
      </c>
      <c r="D378">
        <v>2</v>
      </c>
      <c r="E378">
        <v>32.69</v>
      </c>
      <c r="F378">
        <v>37.270000000000003</v>
      </c>
      <c r="G378">
        <v>46.59</v>
      </c>
      <c r="H378" t="s">
        <v>1351</v>
      </c>
      <c r="I378" t="s">
        <v>1352</v>
      </c>
    </row>
    <row r="379" spans="1:9">
      <c r="A379">
        <v>678</v>
      </c>
      <c r="B379" t="s">
        <v>1714</v>
      </c>
      <c r="C379" t="s">
        <v>1614</v>
      </c>
      <c r="D379">
        <v>2</v>
      </c>
      <c r="E379">
        <v>30.5</v>
      </c>
      <c r="F379">
        <v>34.78</v>
      </c>
      <c r="G379">
        <v>43.48</v>
      </c>
      <c r="H379" t="s">
        <v>1351</v>
      </c>
      <c r="I379" t="s">
        <v>1352</v>
      </c>
    </row>
    <row r="380" spans="1:9">
      <c r="A380">
        <v>679</v>
      </c>
      <c r="B380" t="s">
        <v>1715</v>
      </c>
      <c r="C380" t="s">
        <v>1614</v>
      </c>
      <c r="D380">
        <v>2</v>
      </c>
      <c r="E380">
        <v>38.6</v>
      </c>
      <c r="F380">
        <v>44.01</v>
      </c>
      <c r="G380">
        <v>55.02</v>
      </c>
      <c r="H380" t="s">
        <v>1351</v>
      </c>
      <c r="I380" t="s">
        <v>1352</v>
      </c>
    </row>
    <row r="381" spans="1:9">
      <c r="A381">
        <v>691</v>
      </c>
      <c r="B381" t="s">
        <v>1716</v>
      </c>
      <c r="C381" t="s">
        <v>1614</v>
      </c>
      <c r="D381">
        <v>2</v>
      </c>
      <c r="E381">
        <v>23.91</v>
      </c>
      <c r="F381">
        <v>27.27</v>
      </c>
      <c r="G381">
        <v>34.090000000000003</v>
      </c>
      <c r="H381" t="s">
        <v>1351</v>
      </c>
      <c r="I381" t="s">
        <v>1352</v>
      </c>
    </row>
    <row r="382" spans="1:9">
      <c r="A382">
        <v>695</v>
      </c>
      <c r="B382" t="s">
        <v>1717</v>
      </c>
      <c r="C382" t="s">
        <v>1614</v>
      </c>
      <c r="D382">
        <v>2</v>
      </c>
      <c r="E382">
        <v>24.32</v>
      </c>
      <c r="F382">
        <v>27.73</v>
      </c>
      <c r="G382">
        <v>34.659999999999997</v>
      </c>
      <c r="H382" t="s">
        <v>1351</v>
      </c>
      <c r="I382" t="s">
        <v>1352</v>
      </c>
    </row>
    <row r="383" spans="1:9">
      <c r="A383">
        <v>708</v>
      </c>
      <c r="B383" t="s">
        <v>1718</v>
      </c>
      <c r="C383" t="s">
        <v>1614</v>
      </c>
      <c r="D383">
        <v>2</v>
      </c>
      <c r="E383">
        <v>18.850000000000001</v>
      </c>
      <c r="F383">
        <v>21.5</v>
      </c>
      <c r="G383">
        <v>26.87</v>
      </c>
      <c r="H383" t="s">
        <v>1351</v>
      </c>
      <c r="I383" t="s">
        <v>1352</v>
      </c>
    </row>
    <row r="384" spans="1:9">
      <c r="A384">
        <v>709</v>
      </c>
      <c r="B384" t="s">
        <v>1719</v>
      </c>
      <c r="C384" t="s">
        <v>498</v>
      </c>
      <c r="D384">
        <v>2</v>
      </c>
      <c r="E384">
        <v>999.42</v>
      </c>
      <c r="F384" s="592">
        <v>1075.1400000000001</v>
      </c>
      <c r="G384" s="592">
        <v>1148.69</v>
      </c>
      <c r="H384" t="s">
        <v>1351</v>
      </c>
      <c r="I384" t="s">
        <v>1352</v>
      </c>
    </row>
    <row r="385" spans="1:9">
      <c r="A385">
        <v>710</v>
      </c>
      <c r="B385" t="s">
        <v>1720</v>
      </c>
      <c r="C385" t="s">
        <v>1614</v>
      </c>
      <c r="D385">
        <v>2</v>
      </c>
      <c r="E385">
        <v>23.07</v>
      </c>
      <c r="F385">
        <v>26.3</v>
      </c>
      <c r="G385">
        <v>32.880000000000003</v>
      </c>
      <c r="H385" t="s">
        <v>1351</v>
      </c>
      <c r="I385" t="s">
        <v>1352</v>
      </c>
    </row>
    <row r="386" spans="1:9">
      <c r="A386">
        <v>711</v>
      </c>
      <c r="B386" t="s">
        <v>1721</v>
      </c>
      <c r="C386" t="s">
        <v>1614</v>
      </c>
      <c r="D386">
        <v>2</v>
      </c>
      <c r="E386">
        <v>23.3</v>
      </c>
      <c r="F386">
        <v>26.57</v>
      </c>
      <c r="G386">
        <v>33.21</v>
      </c>
      <c r="H386" t="s">
        <v>1351</v>
      </c>
      <c r="I386" t="s">
        <v>1352</v>
      </c>
    </row>
    <row r="387" spans="1:9">
      <c r="A387">
        <v>712</v>
      </c>
      <c r="B387" t="s">
        <v>1721</v>
      </c>
      <c r="C387" t="s">
        <v>1614</v>
      </c>
      <c r="D387">
        <v>2</v>
      </c>
      <c r="E387">
        <v>27.64</v>
      </c>
      <c r="F387">
        <v>31.52</v>
      </c>
      <c r="G387">
        <v>39.4</v>
      </c>
      <c r="H387" t="s">
        <v>1351</v>
      </c>
      <c r="I387" t="s">
        <v>1352</v>
      </c>
    </row>
    <row r="388" spans="1:9">
      <c r="A388">
        <v>713</v>
      </c>
      <c r="B388" t="s">
        <v>1722</v>
      </c>
      <c r="C388" t="s">
        <v>1614</v>
      </c>
      <c r="D388">
        <v>2</v>
      </c>
      <c r="E388">
        <v>25.21</v>
      </c>
      <c r="F388">
        <v>28.74</v>
      </c>
      <c r="G388">
        <v>35.93</v>
      </c>
      <c r="H388" t="s">
        <v>1351</v>
      </c>
      <c r="I388" t="s">
        <v>1352</v>
      </c>
    </row>
    <row r="389" spans="1:9">
      <c r="A389">
        <v>714</v>
      </c>
      <c r="B389" t="s">
        <v>1723</v>
      </c>
      <c r="C389" t="s">
        <v>1614</v>
      </c>
      <c r="D389">
        <v>2</v>
      </c>
      <c r="E389">
        <v>25.42</v>
      </c>
      <c r="F389">
        <v>28.99</v>
      </c>
      <c r="G389">
        <v>36.229999999999997</v>
      </c>
      <c r="H389" t="s">
        <v>1351</v>
      </c>
      <c r="I389" t="s">
        <v>1352</v>
      </c>
    </row>
    <row r="390" spans="1:9">
      <c r="A390">
        <v>715</v>
      </c>
      <c r="B390" t="s">
        <v>1724</v>
      </c>
      <c r="C390" t="s">
        <v>498</v>
      </c>
      <c r="D390">
        <v>1</v>
      </c>
      <c r="E390">
        <v>7.33</v>
      </c>
      <c r="F390">
        <v>8.6</v>
      </c>
      <c r="G390">
        <v>10.3</v>
      </c>
      <c r="H390" t="s">
        <v>1351</v>
      </c>
      <c r="I390" t="s">
        <v>1352</v>
      </c>
    </row>
    <row r="391" spans="1:9">
      <c r="A391">
        <v>716</v>
      </c>
      <c r="B391" t="s">
        <v>1725</v>
      </c>
      <c r="C391" t="s">
        <v>498</v>
      </c>
      <c r="D391">
        <v>2</v>
      </c>
      <c r="E391">
        <v>7.94</v>
      </c>
      <c r="F391">
        <v>9.31</v>
      </c>
      <c r="G391">
        <v>11.15</v>
      </c>
      <c r="H391" t="s">
        <v>1351</v>
      </c>
      <c r="I391" t="s">
        <v>1352</v>
      </c>
    </row>
    <row r="392" spans="1:9">
      <c r="A392">
        <v>718</v>
      </c>
      <c r="B392" t="s">
        <v>1726</v>
      </c>
      <c r="C392" t="s">
        <v>498</v>
      </c>
      <c r="D392">
        <v>2</v>
      </c>
      <c r="E392">
        <v>5.69</v>
      </c>
      <c r="F392">
        <v>6.67</v>
      </c>
      <c r="G392">
        <v>7.99</v>
      </c>
      <c r="H392" t="s">
        <v>1351</v>
      </c>
      <c r="I392" t="s">
        <v>1352</v>
      </c>
    </row>
    <row r="393" spans="1:9">
      <c r="A393">
        <v>719</v>
      </c>
      <c r="B393" t="s">
        <v>1727</v>
      </c>
      <c r="C393" t="s">
        <v>498</v>
      </c>
      <c r="D393">
        <v>2</v>
      </c>
      <c r="E393" s="592">
        <v>1456.45</v>
      </c>
      <c r="F393" s="592">
        <v>1536.25</v>
      </c>
      <c r="G393" s="592">
        <v>1715.82</v>
      </c>
      <c r="H393" t="s">
        <v>1690</v>
      </c>
      <c r="I393" t="s">
        <v>1728</v>
      </c>
    </row>
    <row r="394" spans="1:9">
      <c r="A394">
        <v>720</v>
      </c>
      <c r="B394" t="s">
        <v>1729</v>
      </c>
      <c r="C394" t="s">
        <v>498</v>
      </c>
      <c r="D394">
        <v>2</v>
      </c>
      <c r="E394" s="592">
        <v>3831.1</v>
      </c>
      <c r="F394" s="592">
        <v>4041.02</v>
      </c>
      <c r="G394" s="592">
        <v>4513.3500000000004</v>
      </c>
      <c r="H394" t="s">
        <v>1690</v>
      </c>
      <c r="I394" t="s">
        <v>1728</v>
      </c>
    </row>
    <row r="395" spans="1:9">
      <c r="A395">
        <v>723</v>
      </c>
      <c r="B395" t="s">
        <v>1730</v>
      </c>
      <c r="C395" t="s">
        <v>498</v>
      </c>
      <c r="D395">
        <v>2</v>
      </c>
      <c r="E395" s="592">
        <v>1741.41</v>
      </c>
      <c r="F395" s="592">
        <v>1836.83</v>
      </c>
      <c r="G395" s="592">
        <v>2051.52</v>
      </c>
      <c r="H395" t="s">
        <v>1690</v>
      </c>
      <c r="I395" t="s">
        <v>1728</v>
      </c>
    </row>
    <row r="396" spans="1:9">
      <c r="A396">
        <v>724</v>
      </c>
      <c r="B396" t="s">
        <v>1731</v>
      </c>
      <c r="C396" t="s">
        <v>498</v>
      </c>
      <c r="D396">
        <v>2</v>
      </c>
      <c r="E396" s="592">
        <v>12981.43</v>
      </c>
      <c r="F396" s="592">
        <v>13692.74</v>
      </c>
      <c r="G396" s="592">
        <v>15293.19</v>
      </c>
      <c r="H396" t="s">
        <v>1690</v>
      </c>
      <c r="I396" t="s">
        <v>1728</v>
      </c>
    </row>
    <row r="397" spans="1:9">
      <c r="A397">
        <v>729</v>
      </c>
      <c r="B397" t="s">
        <v>1732</v>
      </c>
      <c r="C397" t="s">
        <v>498</v>
      </c>
      <c r="D397">
        <v>1</v>
      </c>
      <c r="E397">
        <v>365</v>
      </c>
      <c r="F397">
        <v>385</v>
      </c>
      <c r="G397">
        <v>430</v>
      </c>
      <c r="H397" t="s">
        <v>1690</v>
      </c>
      <c r="I397" t="s">
        <v>1728</v>
      </c>
    </row>
    <row r="398" spans="1:9">
      <c r="A398">
        <v>730</v>
      </c>
      <c r="B398" t="s">
        <v>1733</v>
      </c>
      <c r="C398" t="s">
        <v>498</v>
      </c>
      <c r="D398">
        <v>2</v>
      </c>
      <c r="E398" s="592">
        <v>3223.19</v>
      </c>
      <c r="F398" s="592">
        <v>3399.8</v>
      </c>
      <c r="G398" s="592">
        <v>3797.18</v>
      </c>
      <c r="H398" t="s">
        <v>1690</v>
      </c>
      <c r="I398" t="s">
        <v>1728</v>
      </c>
    </row>
    <row r="399" spans="1:9">
      <c r="A399">
        <v>731</v>
      </c>
      <c r="B399" t="s">
        <v>1734</v>
      </c>
      <c r="C399" t="s">
        <v>498</v>
      </c>
      <c r="D399">
        <v>2</v>
      </c>
      <c r="E399">
        <v>405.27</v>
      </c>
      <c r="F399">
        <v>427.48</v>
      </c>
      <c r="G399">
        <v>477.44</v>
      </c>
      <c r="H399" t="s">
        <v>1690</v>
      </c>
      <c r="I399" t="s">
        <v>1728</v>
      </c>
    </row>
    <row r="400" spans="1:9">
      <c r="A400">
        <v>732</v>
      </c>
      <c r="B400" t="s">
        <v>1735</v>
      </c>
      <c r="C400" t="s">
        <v>498</v>
      </c>
      <c r="D400">
        <v>2</v>
      </c>
      <c r="E400">
        <v>560.98</v>
      </c>
      <c r="F400">
        <v>591.72</v>
      </c>
      <c r="G400">
        <v>660.88</v>
      </c>
      <c r="H400" t="s">
        <v>1690</v>
      </c>
      <c r="I400" t="s">
        <v>1728</v>
      </c>
    </row>
    <row r="401" spans="1:9">
      <c r="A401">
        <v>733</v>
      </c>
      <c r="B401" t="s">
        <v>1736</v>
      </c>
      <c r="C401" t="s">
        <v>498</v>
      </c>
      <c r="D401">
        <v>2</v>
      </c>
      <c r="E401">
        <v>522.41999999999996</v>
      </c>
      <c r="F401">
        <v>551.04999999999995</v>
      </c>
      <c r="G401">
        <v>615.45000000000005</v>
      </c>
      <c r="H401" t="s">
        <v>1690</v>
      </c>
      <c r="I401" t="s">
        <v>1728</v>
      </c>
    </row>
    <row r="402" spans="1:9">
      <c r="A402">
        <v>734</v>
      </c>
      <c r="B402" t="s">
        <v>1737</v>
      </c>
      <c r="C402" t="s">
        <v>498</v>
      </c>
      <c r="D402">
        <v>2</v>
      </c>
      <c r="E402">
        <v>778.88</v>
      </c>
      <c r="F402">
        <v>821.56</v>
      </c>
      <c r="G402">
        <v>917.58</v>
      </c>
      <c r="H402" t="s">
        <v>1690</v>
      </c>
      <c r="I402" t="s">
        <v>1728</v>
      </c>
    </row>
    <row r="403" spans="1:9">
      <c r="A403">
        <v>735</v>
      </c>
      <c r="B403" t="s">
        <v>1738</v>
      </c>
      <c r="C403" t="s">
        <v>498</v>
      </c>
      <c r="D403">
        <v>2</v>
      </c>
      <c r="E403" s="592">
        <v>1245.58</v>
      </c>
      <c r="F403" s="592">
        <v>1313.83</v>
      </c>
      <c r="G403" s="592">
        <v>1467.4</v>
      </c>
      <c r="H403" t="s">
        <v>1690</v>
      </c>
      <c r="I403" t="s">
        <v>1728</v>
      </c>
    </row>
    <row r="404" spans="1:9">
      <c r="A404">
        <v>736</v>
      </c>
      <c r="B404" t="s">
        <v>1739</v>
      </c>
      <c r="C404" t="s">
        <v>498</v>
      </c>
      <c r="D404">
        <v>2</v>
      </c>
      <c r="E404">
        <v>925.03</v>
      </c>
      <c r="F404">
        <v>975.72</v>
      </c>
      <c r="G404" s="592">
        <v>1089.77</v>
      </c>
      <c r="H404" t="s">
        <v>1690</v>
      </c>
      <c r="I404" t="s">
        <v>1728</v>
      </c>
    </row>
    <row r="405" spans="1:9">
      <c r="A405">
        <v>737</v>
      </c>
      <c r="B405" t="s">
        <v>1740</v>
      </c>
      <c r="C405" t="s">
        <v>498</v>
      </c>
      <c r="D405">
        <v>2</v>
      </c>
      <c r="E405" s="592">
        <v>3324.51</v>
      </c>
      <c r="F405" s="592">
        <v>3506.68</v>
      </c>
      <c r="G405" s="592">
        <v>3916.55</v>
      </c>
      <c r="H405" t="s">
        <v>1690</v>
      </c>
      <c r="I405" t="s">
        <v>1728</v>
      </c>
    </row>
    <row r="406" spans="1:9">
      <c r="A406">
        <v>738</v>
      </c>
      <c r="B406" t="s">
        <v>1741</v>
      </c>
      <c r="C406" t="s">
        <v>498</v>
      </c>
      <c r="D406">
        <v>2</v>
      </c>
      <c r="E406" s="592">
        <v>1947.21</v>
      </c>
      <c r="F406" s="592">
        <v>2053.91</v>
      </c>
      <c r="G406" s="592">
        <v>2293.98</v>
      </c>
      <c r="H406" t="s">
        <v>1690</v>
      </c>
      <c r="I406" t="s">
        <v>1728</v>
      </c>
    </row>
    <row r="407" spans="1:9">
      <c r="A407">
        <v>740</v>
      </c>
      <c r="B407" t="s">
        <v>1742</v>
      </c>
      <c r="C407" t="s">
        <v>498</v>
      </c>
      <c r="D407">
        <v>2</v>
      </c>
      <c r="E407" s="592">
        <v>2902.71</v>
      </c>
      <c r="F407" s="592">
        <v>3061.76</v>
      </c>
      <c r="G407" s="592">
        <v>3419.63</v>
      </c>
      <c r="H407" t="s">
        <v>1690</v>
      </c>
      <c r="I407" t="s">
        <v>1728</v>
      </c>
    </row>
    <row r="408" spans="1:9">
      <c r="A408">
        <v>741</v>
      </c>
      <c r="B408" t="s">
        <v>1743</v>
      </c>
      <c r="C408" t="s">
        <v>1485</v>
      </c>
      <c r="D408">
        <v>2</v>
      </c>
      <c r="E408">
        <v>0.63</v>
      </c>
      <c r="F408">
        <v>0.65</v>
      </c>
      <c r="G408">
        <v>1.04</v>
      </c>
      <c r="H408" t="s">
        <v>1690</v>
      </c>
      <c r="I408" t="s">
        <v>1691</v>
      </c>
    </row>
    <row r="409" spans="1:9">
      <c r="A409">
        <v>743</v>
      </c>
      <c r="B409" t="s">
        <v>1744</v>
      </c>
      <c r="C409" t="s">
        <v>1485</v>
      </c>
      <c r="D409">
        <v>1</v>
      </c>
      <c r="E409">
        <v>1.35</v>
      </c>
      <c r="F409">
        <v>1.4</v>
      </c>
      <c r="G409">
        <v>2.23</v>
      </c>
      <c r="H409" t="s">
        <v>1690</v>
      </c>
      <c r="I409" t="s">
        <v>1691</v>
      </c>
    </row>
    <row r="410" spans="1:9">
      <c r="A410">
        <v>744</v>
      </c>
      <c r="B410" t="s">
        <v>1745</v>
      </c>
      <c r="C410" t="s">
        <v>1485</v>
      </c>
      <c r="D410">
        <v>2</v>
      </c>
      <c r="E410">
        <v>1.37</v>
      </c>
      <c r="F410">
        <v>1.43</v>
      </c>
      <c r="G410">
        <v>2.27</v>
      </c>
      <c r="H410" t="s">
        <v>1690</v>
      </c>
      <c r="I410" t="s">
        <v>1691</v>
      </c>
    </row>
    <row r="411" spans="1:9">
      <c r="A411">
        <v>745</v>
      </c>
      <c r="B411" t="s">
        <v>1746</v>
      </c>
      <c r="C411" t="s">
        <v>1485</v>
      </c>
      <c r="D411">
        <v>1</v>
      </c>
      <c r="E411">
        <v>1.28</v>
      </c>
      <c r="F411">
        <v>1.28</v>
      </c>
      <c r="G411">
        <v>1.28</v>
      </c>
      <c r="H411" t="s">
        <v>1690</v>
      </c>
      <c r="I411" t="s">
        <v>1691</v>
      </c>
    </row>
    <row r="412" spans="1:9">
      <c r="A412">
        <v>746</v>
      </c>
      <c r="B412" t="s">
        <v>1747</v>
      </c>
      <c r="C412" t="s">
        <v>498</v>
      </c>
      <c r="D412">
        <v>1</v>
      </c>
      <c r="E412" s="592">
        <v>1270</v>
      </c>
      <c r="F412" s="592">
        <v>1280</v>
      </c>
      <c r="G412" s="592">
        <v>1895</v>
      </c>
      <c r="H412" t="s">
        <v>1690</v>
      </c>
      <c r="I412" t="s">
        <v>1728</v>
      </c>
    </row>
    <row r="413" spans="1:9">
      <c r="A413">
        <v>748</v>
      </c>
      <c r="B413" t="s">
        <v>1748</v>
      </c>
      <c r="C413" t="s">
        <v>1485</v>
      </c>
      <c r="D413">
        <v>1</v>
      </c>
      <c r="E413">
        <v>14.4</v>
      </c>
      <c r="F413">
        <v>14.4</v>
      </c>
      <c r="G413">
        <v>14.4</v>
      </c>
      <c r="H413" t="s">
        <v>1690</v>
      </c>
      <c r="I413" t="s">
        <v>1691</v>
      </c>
    </row>
    <row r="414" spans="1:9">
      <c r="A414">
        <v>749</v>
      </c>
      <c r="B414" t="s">
        <v>1749</v>
      </c>
      <c r="C414" t="s">
        <v>498</v>
      </c>
      <c r="D414">
        <v>2</v>
      </c>
      <c r="E414" s="592">
        <v>5032.9399999999996</v>
      </c>
      <c r="F414" s="592">
        <v>5208.97</v>
      </c>
      <c r="G414" s="592">
        <v>5384.98</v>
      </c>
      <c r="H414" t="s">
        <v>1690</v>
      </c>
      <c r="I414" t="s">
        <v>1728</v>
      </c>
    </row>
    <row r="415" spans="1:9">
      <c r="A415">
        <v>750</v>
      </c>
      <c r="B415" t="s">
        <v>1750</v>
      </c>
      <c r="C415" t="s">
        <v>498</v>
      </c>
      <c r="D415">
        <v>2</v>
      </c>
      <c r="E415" s="592">
        <v>5271.87</v>
      </c>
      <c r="F415" s="592">
        <v>5456.26</v>
      </c>
      <c r="G415" s="592">
        <v>5640.62</v>
      </c>
      <c r="H415" t="s">
        <v>1690</v>
      </c>
      <c r="I415" t="s">
        <v>1728</v>
      </c>
    </row>
    <row r="416" spans="1:9">
      <c r="A416">
        <v>751</v>
      </c>
      <c r="B416" t="s">
        <v>1751</v>
      </c>
      <c r="C416" t="s">
        <v>498</v>
      </c>
      <c r="D416">
        <v>2</v>
      </c>
      <c r="E416" s="592">
        <v>2099.4899999999998</v>
      </c>
      <c r="F416" s="592">
        <v>2172.9299999999998</v>
      </c>
      <c r="G416" s="592">
        <v>2246.35</v>
      </c>
      <c r="H416" t="s">
        <v>1690</v>
      </c>
      <c r="I416" t="s">
        <v>1728</v>
      </c>
    </row>
    <row r="417" spans="1:9">
      <c r="A417">
        <v>752</v>
      </c>
      <c r="B417" t="s">
        <v>1751</v>
      </c>
      <c r="C417" t="s">
        <v>498</v>
      </c>
      <c r="D417">
        <v>2</v>
      </c>
      <c r="E417" s="592">
        <v>1732.62</v>
      </c>
      <c r="F417" s="592">
        <v>1793.22</v>
      </c>
      <c r="G417" s="592">
        <v>1853.81</v>
      </c>
      <c r="H417" t="s">
        <v>1690</v>
      </c>
      <c r="I417" t="s">
        <v>1728</v>
      </c>
    </row>
    <row r="418" spans="1:9">
      <c r="A418">
        <v>754</v>
      </c>
      <c r="B418" t="s">
        <v>1752</v>
      </c>
      <c r="C418" t="s">
        <v>498</v>
      </c>
      <c r="D418">
        <v>2</v>
      </c>
      <c r="E418" s="592">
        <v>3949.28</v>
      </c>
      <c r="F418" s="592">
        <v>4087.41</v>
      </c>
      <c r="G418" s="592">
        <v>4225.5200000000004</v>
      </c>
      <c r="H418" t="s">
        <v>1690</v>
      </c>
      <c r="I418" t="s">
        <v>1728</v>
      </c>
    </row>
    <row r="419" spans="1:9">
      <c r="A419">
        <v>755</v>
      </c>
      <c r="B419" t="s">
        <v>1753</v>
      </c>
      <c r="C419" t="s">
        <v>498</v>
      </c>
      <c r="D419">
        <v>2</v>
      </c>
      <c r="E419" s="592">
        <v>10824.31</v>
      </c>
      <c r="F419" s="592">
        <v>11202.9</v>
      </c>
      <c r="G419" s="592">
        <v>11581.43</v>
      </c>
      <c r="H419" t="s">
        <v>1690</v>
      </c>
      <c r="I419" t="s">
        <v>1728</v>
      </c>
    </row>
    <row r="420" spans="1:9">
      <c r="A420">
        <v>756</v>
      </c>
      <c r="B420" t="s">
        <v>1754</v>
      </c>
      <c r="C420" t="s">
        <v>498</v>
      </c>
      <c r="D420">
        <v>2</v>
      </c>
      <c r="E420" s="592">
        <v>23294.91</v>
      </c>
      <c r="F420" s="592">
        <v>24109.68</v>
      </c>
      <c r="G420" s="592">
        <v>24924.31</v>
      </c>
      <c r="H420" t="s">
        <v>1690</v>
      </c>
      <c r="I420" t="s">
        <v>1728</v>
      </c>
    </row>
    <row r="421" spans="1:9">
      <c r="A421">
        <v>757</v>
      </c>
      <c r="B421" t="s">
        <v>1755</v>
      </c>
      <c r="C421" t="s">
        <v>498</v>
      </c>
      <c r="D421">
        <v>2</v>
      </c>
      <c r="E421" s="592">
        <v>7139.79</v>
      </c>
      <c r="F421" s="592">
        <v>7389.51</v>
      </c>
      <c r="G421" s="592">
        <v>7639.19</v>
      </c>
      <c r="H421" t="s">
        <v>1690</v>
      </c>
      <c r="I421" t="s">
        <v>1728</v>
      </c>
    </row>
    <row r="422" spans="1:9">
      <c r="A422">
        <v>759</v>
      </c>
      <c r="B422" t="s">
        <v>1756</v>
      </c>
      <c r="C422" t="s">
        <v>498</v>
      </c>
      <c r="D422">
        <v>2</v>
      </c>
      <c r="E422" s="592">
        <v>3364.96</v>
      </c>
      <c r="F422" s="592">
        <v>3482.65</v>
      </c>
      <c r="G422" s="592">
        <v>3600.32</v>
      </c>
      <c r="H422" t="s">
        <v>1690</v>
      </c>
      <c r="I422" t="s">
        <v>1728</v>
      </c>
    </row>
    <row r="423" spans="1:9">
      <c r="A423">
        <v>760</v>
      </c>
      <c r="B423" t="s">
        <v>1757</v>
      </c>
      <c r="C423" t="s">
        <v>498</v>
      </c>
      <c r="D423">
        <v>2</v>
      </c>
      <c r="E423" s="592">
        <v>11984.2</v>
      </c>
      <c r="F423" s="592">
        <v>12403.36</v>
      </c>
      <c r="G423" s="592">
        <v>12822.45</v>
      </c>
      <c r="H423" t="s">
        <v>1690</v>
      </c>
      <c r="I423" t="s">
        <v>1728</v>
      </c>
    </row>
    <row r="424" spans="1:9">
      <c r="A424">
        <v>761</v>
      </c>
      <c r="B424" t="s">
        <v>1758</v>
      </c>
      <c r="C424" t="s">
        <v>498</v>
      </c>
      <c r="D424">
        <v>2</v>
      </c>
      <c r="E424" s="592">
        <v>6591.39</v>
      </c>
      <c r="F424" s="592">
        <v>6821.93</v>
      </c>
      <c r="G424" s="592">
        <v>7052.43</v>
      </c>
      <c r="H424" t="s">
        <v>1690</v>
      </c>
      <c r="I424" t="s">
        <v>1728</v>
      </c>
    </row>
    <row r="425" spans="1:9">
      <c r="A425">
        <v>764</v>
      </c>
      <c r="B425" t="s">
        <v>1759</v>
      </c>
      <c r="C425" t="s">
        <v>498</v>
      </c>
      <c r="D425">
        <v>1</v>
      </c>
      <c r="E425">
        <v>1.4</v>
      </c>
      <c r="F425">
        <v>3.2</v>
      </c>
      <c r="G425">
        <v>3.5</v>
      </c>
      <c r="H425" t="s">
        <v>1351</v>
      </c>
      <c r="I425" t="s">
        <v>1392</v>
      </c>
    </row>
    <row r="426" spans="1:9">
      <c r="A426">
        <v>765</v>
      </c>
      <c r="B426" t="s">
        <v>1760</v>
      </c>
      <c r="C426" t="s">
        <v>498</v>
      </c>
      <c r="D426">
        <v>2</v>
      </c>
      <c r="E426">
        <v>1.37</v>
      </c>
      <c r="F426">
        <v>3.14</v>
      </c>
      <c r="G426">
        <v>3.43</v>
      </c>
      <c r="H426" t="s">
        <v>1351</v>
      </c>
      <c r="I426" t="s">
        <v>1392</v>
      </c>
    </row>
    <row r="427" spans="1:9">
      <c r="A427">
        <v>766</v>
      </c>
      <c r="B427" t="s">
        <v>1761</v>
      </c>
      <c r="C427" t="s">
        <v>498</v>
      </c>
      <c r="D427">
        <v>2</v>
      </c>
      <c r="E427">
        <v>3.03</v>
      </c>
      <c r="F427">
        <v>6.92</v>
      </c>
      <c r="G427">
        <v>7.57</v>
      </c>
      <c r="H427" t="s">
        <v>1351</v>
      </c>
      <c r="I427" t="s">
        <v>1392</v>
      </c>
    </row>
    <row r="428" spans="1:9">
      <c r="A428">
        <v>767</v>
      </c>
      <c r="B428" t="s">
        <v>1762</v>
      </c>
      <c r="C428" t="s">
        <v>498</v>
      </c>
      <c r="D428">
        <v>2</v>
      </c>
      <c r="E428">
        <v>3.08</v>
      </c>
      <c r="F428">
        <v>7.04</v>
      </c>
      <c r="G428">
        <v>7.7</v>
      </c>
      <c r="H428" t="s">
        <v>1351</v>
      </c>
      <c r="I428" t="s">
        <v>1392</v>
      </c>
    </row>
    <row r="429" spans="1:9">
      <c r="A429">
        <v>768</v>
      </c>
      <c r="B429" t="s">
        <v>1763</v>
      </c>
      <c r="C429" t="s">
        <v>498</v>
      </c>
      <c r="D429">
        <v>2</v>
      </c>
      <c r="E429">
        <v>2.14</v>
      </c>
      <c r="F429">
        <v>4.8899999999999997</v>
      </c>
      <c r="G429">
        <v>5.35</v>
      </c>
      <c r="H429" t="s">
        <v>1351</v>
      </c>
      <c r="I429" t="s">
        <v>1392</v>
      </c>
    </row>
    <row r="430" spans="1:9">
      <c r="A430">
        <v>769</v>
      </c>
      <c r="B430" t="s">
        <v>1764</v>
      </c>
      <c r="C430" t="s">
        <v>498</v>
      </c>
      <c r="D430">
        <v>2</v>
      </c>
      <c r="E430">
        <v>2.16</v>
      </c>
      <c r="F430">
        <v>4.95</v>
      </c>
      <c r="G430">
        <v>5.41</v>
      </c>
      <c r="H430" t="s">
        <v>1351</v>
      </c>
      <c r="I430" t="s">
        <v>1392</v>
      </c>
    </row>
    <row r="431" spans="1:9">
      <c r="A431">
        <v>770</v>
      </c>
      <c r="B431" t="s">
        <v>1765</v>
      </c>
      <c r="C431" t="s">
        <v>498</v>
      </c>
      <c r="D431">
        <v>2</v>
      </c>
      <c r="E431">
        <v>0.65</v>
      </c>
      <c r="F431">
        <v>1.5</v>
      </c>
      <c r="G431">
        <v>1.64</v>
      </c>
      <c r="H431" t="s">
        <v>1351</v>
      </c>
      <c r="I431" t="s">
        <v>1392</v>
      </c>
    </row>
    <row r="432" spans="1:9">
      <c r="A432">
        <v>771</v>
      </c>
      <c r="B432" t="s">
        <v>1766</v>
      </c>
      <c r="C432" t="s">
        <v>498</v>
      </c>
      <c r="D432">
        <v>2</v>
      </c>
      <c r="E432">
        <v>3.65</v>
      </c>
      <c r="F432">
        <v>8.34</v>
      </c>
      <c r="G432">
        <v>9.1300000000000008</v>
      </c>
      <c r="H432" t="s">
        <v>1351</v>
      </c>
      <c r="I432" t="s">
        <v>1392</v>
      </c>
    </row>
    <row r="433" spans="1:9">
      <c r="A433">
        <v>772</v>
      </c>
      <c r="B433" t="s">
        <v>1767</v>
      </c>
      <c r="C433" t="s">
        <v>498</v>
      </c>
      <c r="D433">
        <v>2</v>
      </c>
      <c r="E433">
        <v>3.6</v>
      </c>
      <c r="F433">
        <v>8.23</v>
      </c>
      <c r="G433">
        <v>9</v>
      </c>
      <c r="H433" t="s">
        <v>1351</v>
      </c>
      <c r="I433" t="s">
        <v>1392</v>
      </c>
    </row>
    <row r="434" spans="1:9">
      <c r="A434">
        <v>773</v>
      </c>
      <c r="B434" t="s">
        <v>1768</v>
      </c>
      <c r="C434" t="s">
        <v>498</v>
      </c>
      <c r="D434">
        <v>2</v>
      </c>
      <c r="E434">
        <v>5.32</v>
      </c>
      <c r="F434">
        <v>12.16</v>
      </c>
      <c r="G434">
        <v>13.3</v>
      </c>
      <c r="H434" t="s">
        <v>1351</v>
      </c>
      <c r="I434" t="s">
        <v>1392</v>
      </c>
    </row>
    <row r="435" spans="1:9">
      <c r="A435">
        <v>774</v>
      </c>
      <c r="B435" t="s">
        <v>1769</v>
      </c>
      <c r="C435" t="s">
        <v>498</v>
      </c>
      <c r="D435">
        <v>2</v>
      </c>
      <c r="E435">
        <v>5.32</v>
      </c>
      <c r="F435">
        <v>12.16</v>
      </c>
      <c r="G435">
        <v>13.3</v>
      </c>
      <c r="H435" t="s">
        <v>1351</v>
      </c>
      <c r="I435" t="s">
        <v>1392</v>
      </c>
    </row>
    <row r="436" spans="1:9">
      <c r="A436">
        <v>775</v>
      </c>
      <c r="B436" t="s">
        <v>1770</v>
      </c>
      <c r="C436" t="s">
        <v>498</v>
      </c>
      <c r="D436">
        <v>2</v>
      </c>
      <c r="E436">
        <v>5.4</v>
      </c>
      <c r="F436">
        <v>12.35</v>
      </c>
      <c r="G436">
        <v>13.51</v>
      </c>
      <c r="H436" t="s">
        <v>1351</v>
      </c>
      <c r="I436" t="s">
        <v>1392</v>
      </c>
    </row>
    <row r="437" spans="1:9">
      <c r="A437">
        <v>776</v>
      </c>
      <c r="B437" t="s">
        <v>1771</v>
      </c>
      <c r="C437" t="s">
        <v>498</v>
      </c>
      <c r="D437">
        <v>2</v>
      </c>
      <c r="E437">
        <v>6.12</v>
      </c>
      <c r="F437">
        <v>13.99</v>
      </c>
      <c r="G437">
        <v>15.3</v>
      </c>
      <c r="H437" t="s">
        <v>1351</v>
      </c>
      <c r="I437" t="s">
        <v>1392</v>
      </c>
    </row>
    <row r="438" spans="1:9">
      <c r="A438">
        <v>777</v>
      </c>
      <c r="B438" t="s">
        <v>1772</v>
      </c>
      <c r="C438" t="s">
        <v>498</v>
      </c>
      <c r="D438">
        <v>2</v>
      </c>
      <c r="E438">
        <v>6.33</v>
      </c>
      <c r="F438">
        <v>14.46</v>
      </c>
      <c r="G438">
        <v>15.82</v>
      </c>
      <c r="H438" t="s">
        <v>1351</v>
      </c>
      <c r="I438" t="s">
        <v>1392</v>
      </c>
    </row>
    <row r="439" spans="1:9">
      <c r="A439">
        <v>778</v>
      </c>
      <c r="B439" t="s">
        <v>1773</v>
      </c>
      <c r="C439" t="s">
        <v>498</v>
      </c>
      <c r="D439">
        <v>2</v>
      </c>
      <c r="E439">
        <v>6.33</v>
      </c>
      <c r="F439">
        <v>14.46</v>
      </c>
      <c r="G439">
        <v>15.82</v>
      </c>
      <c r="H439" t="s">
        <v>1351</v>
      </c>
      <c r="I439" t="s">
        <v>1392</v>
      </c>
    </row>
    <row r="440" spans="1:9">
      <c r="A440">
        <v>779</v>
      </c>
      <c r="B440" t="s">
        <v>1774</v>
      </c>
      <c r="C440" t="s">
        <v>498</v>
      </c>
      <c r="D440">
        <v>2</v>
      </c>
      <c r="E440">
        <v>0.96</v>
      </c>
      <c r="F440">
        <v>2.19</v>
      </c>
      <c r="G440">
        <v>2.4</v>
      </c>
      <c r="H440" t="s">
        <v>1351</v>
      </c>
      <c r="I440" t="s">
        <v>1392</v>
      </c>
    </row>
    <row r="441" spans="1:9">
      <c r="A441">
        <v>780</v>
      </c>
      <c r="B441" t="s">
        <v>1775</v>
      </c>
      <c r="C441" t="s">
        <v>498</v>
      </c>
      <c r="D441">
        <v>2</v>
      </c>
      <c r="E441">
        <v>6.4</v>
      </c>
      <c r="F441">
        <v>14.63</v>
      </c>
      <c r="G441">
        <v>16</v>
      </c>
      <c r="H441" t="s">
        <v>1351</v>
      </c>
      <c r="I441" t="s">
        <v>1392</v>
      </c>
    </row>
    <row r="442" spans="1:9">
      <c r="A442">
        <v>781</v>
      </c>
      <c r="B442" t="s">
        <v>1776</v>
      </c>
      <c r="C442" t="s">
        <v>498</v>
      </c>
      <c r="D442">
        <v>2</v>
      </c>
      <c r="E442">
        <v>16.05</v>
      </c>
      <c r="F442">
        <v>36.700000000000003</v>
      </c>
      <c r="G442">
        <v>40.14</v>
      </c>
      <c r="H442" t="s">
        <v>1351</v>
      </c>
      <c r="I442" t="s">
        <v>1392</v>
      </c>
    </row>
    <row r="443" spans="1:9">
      <c r="A443">
        <v>782</v>
      </c>
      <c r="B443" t="s">
        <v>1777</v>
      </c>
      <c r="C443" t="s">
        <v>498</v>
      </c>
      <c r="D443">
        <v>2</v>
      </c>
      <c r="E443">
        <v>16.05</v>
      </c>
      <c r="F443">
        <v>36.700000000000003</v>
      </c>
      <c r="G443">
        <v>40.14</v>
      </c>
      <c r="H443" t="s">
        <v>1351</v>
      </c>
      <c r="I443" t="s">
        <v>1392</v>
      </c>
    </row>
    <row r="444" spans="1:9">
      <c r="A444">
        <v>783</v>
      </c>
      <c r="B444" t="s">
        <v>1778</v>
      </c>
      <c r="C444" t="s">
        <v>498</v>
      </c>
      <c r="D444">
        <v>2</v>
      </c>
      <c r="E444">
        <v>26.17</v>
      </c>
      <c r="F444">
        <v>59.82</v>
      </c>
      <c r="G444">
        <v>65.430000000000007</v>
      </c>
      <c r="H444" t="s">
        <v>1351</v>
      </c>
      <c r="I444" t="s">
        <v>1392</v>
      </c>
    </row>
    <row r="445" spans="1:9">
      <c r="A445">
        <v>784</v>
      </c>
      <c r="B445" t="s">
        <v>1779</v>
      </c>
      <c r="C445" t="s">
        <v>498</v>
      </c>
      <c r="D445">
        <v>2</v>
      </c>
      <c r="E445">
        <v>36.520000000000003</v>
      </c>
      <c r="F445">
        <v>83.47</v>
      </c>
      <c r="G445">
        <v>91.3</v>
      </c>
      <c r="H445" t="s">
        <v>1351</v>
      </c>
      <c r="I445" t="s">
        <v>1392</v>
      </c>
    </row>
    <row r="446" spans="1:9">
      <c r="A446">
        <v>785</v>
      </c>
      <c r="B446" t="s">
        <v>1780</v>
      </c>
      <c r="C446" t="s">
        <v>498</v>
      </c>
      <c r="D446">
        <v>2</v>
      </c>
      <c r="E446">
        <v>39.049999999999997</v>
      </c>
      <c r="F446">
        <v>89.26</v>
      </c>
      <c r="G446">
        <v>97.63</v>
      </c>
      <c r="H446" t="s">
        <v>1351</v>
      </c>
      <c r="I446" t="s">
        <v>1392</v>
      </c>
    </row>
    <row r="447" spans="1:9">
      <c r="A447">
        <v>786</v>
      </c>
      <c r="B447" t="s">
        <v>1781</v>
      </c>
      <c r="C447" t="s">
        <v>498</v>
      </c>
      <c r="D447">
        <v>2</v>
      </c>
      <c r="E447">
        <v>16.05</v>
      </c>
      <c r="F447">
        <v>36.700000000000003</v>
      </c>
      <c r="G447">
        <v>40.14</v>
      </c>
      <c r="H447" t="s">
        <v>1351</v>
      </c>
      <c r="I447" t="s">
        <v>1392</v>
      </c>
    </row>
    <row r="448" spans="1:9">
      <c r="A448">
        <v>787</v>
      </c>
      <c r="B448" t="s">
        <v>1782</v>
      </c>
      <c r="C448" t="s">
        <v>498</v>
      </c>
      <c r="D448">
        <v>2</v>
      </c>
      <c r="E448">
        <v>5.23</v>
      </c>
      <c r="F448">
        <v>11.96</v>
      </c>
      <c r="G448">
        <v>13.08</v>
      </c>
      <c r="H448" t="s">
        <v>1351</v>
      </c>
      <c r="I448" t="s">
        <v>1392</v>
      </c>
    </row>
    <row r="449" spans="1:9">
      <c r="A449">
        <v>788</v>
      </c>
      <c r="B449" t="s">
        <v>1783</v>
      </c>
      <c r="C449" t="s">
        <v>498</v>
      </c>
      <c r="D449">
        <v>2</v>
      </c>
      <c r="E449">
        <v>3.68</v>
      </c>
      <c r="F449">
        <v>8.43</v>
      </c>
      <c r="G449">
        <v>9.2200000000000006</v>
      </c>
      <c r="H449" t="s">
        <v>1351</v>
      </c>
      <c r="I449" t="s">
        <v>1392</v>
      </c>
    </row>
    <row r="450" spans="1:9">
      <c r="A450">
        <v>789</v>
      </c>
      <c r="B450" t="s">
        <v>1784</v>
      </c>
      <c r="C450" t="s">
        <v>498</v>
      </c>
      <c r="D450">
        <v>2</v>
      </c>
      <c r="E450">
        <v>2.16</v>
      </c>
      <c r="F450">
        <v>4.95</v>
      </c>
      <c r="G450">
        <v>5.41</v>
      </c>
      <c r="H450" t="s">
        <v>1351</v>
      </c>
      <c r="I450" t="s">
        <v>1392</v>
      </c>
    </row>
    <row r="451" spans="1:9">
      <c r="A451">
        <v>790</v>
      </c>
      <c r="B451" t="s">
        <v>1785</v>
      </c>
      <c r="C451" t="s">
        <v>498</v>
      </c>
      <c r="D451">
        <v>2</v>
      </c>
      <c r="E451">
        <v>3.14</v>
      </c>
      <c r="F451">
        <v>7.17</v>
      </c>
      <c r="G451">
        <v>7.85</v>
      </c>
      <c r="H451" t="s">
        <v>1351</v>
      </c>
      <c r="I451" t="s">
        <v>1392</v>
      </c>
    </row>
    <row r="452" spans="1:9">
      <c r="A452">
        <v>791</v>
      </c>
      <c r="B452" t="s">
        <v>1786</v>
      </c>
      <c r="C452" t="s">
        <v>498</v>
      </c>
      <c r="D452">
        <v>2</v>
      </c>
      <c r="E452">
        <v>3.11</v>
      </c>
      <c r="F452">
        <v>7.12</v>
      </c>
      <c r="G452">
        <v>7.79</v>
      </c>
      <c r="H452" t="s">
        <v>1351</v>
      </c>
      <c r="I452" t="s">
        <v>1392</v>
      </c>
    </row>
    <row r="453" spans="1:9">
      <c r="A453">
        <v>792</v>
      </c>
      <c r="B453" t="s">
        <v>1787</v>
      </c>
      <c r="C453" t="s">
        <v>498</v>
      </c>
      <c r="D453">
        <v>1</v>
      </c>
      <c r="E453">
        <v>1.2</v>
      </c>
      <c r="F453">
        <v>1.36</v>
      </c>
      <c r="G453">
        <v>1.75</v>
      </c>
      <c r="H453" t="s">
        <v>1351</v>
      </c>
      <c r="I453" t="s">
        <v>1392</v>
      </c>
    </row>
    <row r="454" spans="1:9">
      <c r="A454">
        <v>793</v>
      </c>
      <c r="B454" t="s">
        <v>1788</v>
      </c>
      <c r="C454" t="s">
        <v>498</v>
      </c>
      <c r="D454">
        <v>2</v>
      </c>
      <c r="E454">
        <v>1.64</v>
      </c>
      <c r="F454">
        <v>1.95</v>
      </c>
      <c r="G454">
        <v>2.33</v>
      </c>
      <c r="H454" t="s">
        <v>1351</v>
      </c>
      <c r="I454" t="s">
        <v>1392</v>
      </c>
    </row>
    <row r="455" spans="1:9">
      <c r="A455">
        <v>794</v>
      </c>
      <c r="B455" t="s">
        <v>1789</v>
      </c>
      <c r="C455" t="s">
        <v>498</v>
      </c>
      <c r="D455">
        <v>2</v>
      </c>
      <c r="E455">
        <v>1.49</v>
      </c>
      <c r="F455">
        <v>1.77</v>
      </c>
      <c r="G455">
        <v>2.11</v>
      </c>
      <c r="H455" t="s">
        <v>1351</v>
      </c>
      <c r="I455" t="s">
        <v>1392</v>
      </c>
    </row>
    <row r="456" spans="1:9">
      <c r="A456">
        <v>796</v>
      </c>
      <c r="B456" t="s">
        <v>1790</v>
      </c>
      <c r="C456" t="s">
        <v>498</v>
      </c>
      <c r="D456">
        <v>2</v>
      </c>
      <c r="E456">
        <v>3.45</v>
      </c>
      <c r="F456">
        <v>3.91</v>
      </c>
      <c r="G456">
        <v>5.03</v>
      </c>
      <c r="H456" t="s">
        <v>1351</v>
      </c>
      <c r="I456" t="s">
        <v>1392</v>
      </c>
    </row>
    <row r="457" spans="1:9">
      <c r="A457">
        <v>797</v>
      </c>
      <c r="B457" t="s">
        <v>1791</v>
      </c>
      <c r="C457" t="s">
        <v>498</v>
      </c>
      <c r="D457">
        <v>2</v>
      </c>
      <c r="E457">
        <v>3.18</v>
      </c>
      <c r="F457">
        <v>3.61</v>
      </c>
      <c r="G457">
        <v>4.6500000000000004</v>
      </c>
      <c r="H457" t="s">
        <v>1351</v>
      </c>
      <c r="I457" t="s">
        <v>1392</v>
      </c>
    </row>
    <row r="458" spans="1:9">
      <c r="A458">
        <v>798</v>
      </c>
      <c r="B458" t="s">
        <v>1792</v>
      </c>
      <c r="C458" t="s">
        <v>498</v>
      </c>
      <c r="D458">
        <v>2</v>
      </c>
      <c r="E458">
        <v>0.5</v>
      </c>
      <c r="F458">
        <v>0.56999999999999995</v>
      </c>
      <c r="G458">
        <v>0.74</v>
      </c>
      <c r="H458" t="s">
        <v>1351</v>
      </c>
      <c r="I458" t="s">
        <v>1392</v>
      </c>
    </row>
    <row r="459" spans="1:9">
      <c r="A459">
        <v>799</v>
      </c>
      <c r="B459" t="s">
        <v>1793</v>
      </c>
      <c r="C459" t="s">
        <v>498</v>
      </c>
      <c r="D459">
        <v>2</v>
      </c>
      <c r="E459">
        <v>1.54</v>
      </c>
      <c r="F459">
        <v>1.74</v>
      </c>
      <c r="G459">
        <v>2.2400000000000002</v>
      </c>
      <c r="H459" t="s">
        <v>1351</v>
      </c>
      <c r="I459" t="s">
        <v>1392</v>
      </c>
    </row>
    <row r="460" spans="1:9">
      <c r="A460">
        <v>801</v>
      </c>
      <c r="B460" t="s">
        <v>1794</v>
      </c>
      <c r="C460" t="s">
        <v>498</v>
      </c>
      <c r="D460">
        <v>2</v>
      </c>
      <c r="E460">
        <v>1.45</v>
      </c>
      <c r="F460">
        <v>1.73</v>
      </c>
      <c r="G460">
        <v>2.0699999999999998</v>
      </c>
      <c r="H460" t="s">
        <v>1351</v>
      </c>
      <c r="I460" t="s">
        <v>1392</v>
      </c>
    </row>
    <row r="461" spans="1:9">
      <c r="A461">
        <v>802</v>
      </c>
      <c r="B461" t="s">
        <v>1795</v>
      </c>
      <c r="C461" t="s">
        <v>498</v>
      </c>
      <c r="D461">
        <v>2</v>
      </c>
      <c r="E461">
        <v>5.83</v>
      </c>
      <c r="F461">
        <v>6.94</v>
      </c>
      <c r="G461">
        <v>8.2799999999999994</v>
      </c>
      <c r="H461" t="s">
        <v>1351</v>
      </c>
      <c r="I461" t="s">
        <v>1392</v>
      </c>
    </row>
    <row r="462" spans="1:9">
      <c r="A462">
        <v>803</v>
      </c>
      <c r="B462" t="s">
        <v>1796</v>
      </c>
      <c r="C462" t="s">
        <v>498</v>
      </c>
      <c r="D462">
        <v>2</v>
      </c>
      <c r="E462">
        <v>4.78</v>
      </c>
      <c r="F462">
        <v>5.69</v>
      </c>
      <c r="G462">
        <v>6.78</v>
      </c>
      <c r="H462" t="s">
        <v>1351</v>
      </c>
      <c r="I462" t="s">
        <v>1392</v>
      </c>
    </row>
    <row r="463" spans="1:9">
      <c r="A463">
        <v>804</v>
      </c>
      <c r="B463" t="s">
        <v>1797</v>
      </c>
      <c r="C463" t="s">
        <v>498</v>
      </c>
      <c r="D463">
        <v>2</v>
      </c>
      <c r="E463">
        <v>4.16</v>
      </c>
      <c r="F463">
        <v>4.95</v>
      </c>
      <c r="G463">
        <v>5.9</v>
      </c>
      <c r="H463" t="s">
        <v>1351</v>
      </c>
      <c r="I463" t="s">
        <v>1392</v>
      </c>
    </row>
    <row r="464" spans="1:9">
      <c r="A464">
        <v>812</v>
      </c>
      <c r="B464" t="s">
        <v>1798</v>
      </c>
      <c r="C464" t="s">
        <v>498</v>
      </c>
      <c r="D464">
        <v>1</v>
      </c>
      <c r="E464">
        <v>0.96</v>
      </c>
      <c r="F464">
        <v>1.3</v>
      </c>
      <c r="G464">
        <v>2.02</v>
      </c>
      <c r="H464" t="s">
        <v>1351</v>
      </c>
      <c r="I464" t="s">
        <v>1392</v>
      </c>
    </row>
    <row r="465" spans="1:9">
      <c r="A465">
        <v>813</v>
      </c>
      <c r="B465" t="s">
        <v>1799</v>
      </c>
      <c r="C465" t="s">
        <v>498</v>
      </c>
      <c r="D465">
        <v>2</v>
      </c>
      <c r="E465">
        <v>1.4</v>
      </c>
      <c r="F465">
        <v>1.9</v>
      </c>
      <c r="G465">
        <v>2.95</v>
      </c>
      <c r="H465" t="s">
        <v>1351</v>
      </c>
      <c r="I465" t="s">
        <v>1392</v>
      </c>
    </row>
    <row r="466" spans="1:9">
      <c r="A466">
        <v>814</v>
      </c>
      <c r="B466" t="s">
        <v>1800</v>
      </c>
      <c r="C466" t="s">
        <v>498</v>
      </c>
      <c r="D466">
        <v>2</v>
      </c>
      <c r="E466">
        <v>4.3499999999999996</v>
      </c>
      <c r="F466">
        <v>5.89</v>
      </c>
      <c r="G466">
        <v>9.16</v>
      </c>
      <c r="H466" t="s">
        <v>1351</v>
      </c>
      <c r="I466" t="s">
        <v>1392</v>
      </c>
    </row>
    <row r="467" spans="1:9">
      <c r="A467">
        <v>815</v>
      </c>
      <c r="B467" t="s">
        <v>1801</v>
      </c>
      <c r="C467" t="s">
        <v>498</v>
      </c>
      <c r="D467">
        <v>2</v>
      </c>
      <c r="E467">
        <v>4.6100000000000003</v>
      </c>
      <c r="F467">
        <v>6.24</v>
      </c>
      <c r="G467">
        <v>9.7100000000000009</v>
      </c>
      <c r="H467" t="s">
        <v>1351</v>
      </c>
      <c r="I467" t="s">
        <v>1392</v>
      </c>
    </row>
    <row r="468" spans="1:9">
      <c r="A468">
        <v>816</v>
      </c>
      <c r="B468" t="s">
        <v>1802</v>
      </c>
      <c r="C468" t="s">
        <v>498</v>
      </c>
      <c r="D468">
        <v>2</v>
      </c>
      <c r="E468">
        <v>3.54</v>
      </c>
      <c r="F468">
        <v>4.8</v>
      </c>
      <c r="G468">
        <v>7.45</v>
      </c>
      <c r="H468" t="s">
        <v>1351</v>
      </c>
      <c r="I468" t="s">
        <v>1392</v>
      </c>
    </row>
    <row r="469" spans="1:9">
      <c r="A469">
        <v>817</v>
      </c>
      <c r="B469" t="s">
        <v>1803</v>
      </c>
      <c r="C469" t="s">
        <v>498</v>
      </c>
      <c r="D469">
        <v>2</v>
      </c>
      <c r="E469">
        <v>8.52</v>
      </c>
      <c r="F469">
        <v>11.55</v>
      </c>
      <c r="G469">
        <v>17.940000000000001</v>
      </c>
      <c r="H469" t="s">
        <v>1351</v>
      </c>
      <c r="I469" t="s">
        <v>1392</v>
      </c>
    </row>
    <row r="470" spans="1:9">
      <c r="A470">
        <v>818</v>
      </c>
      <c r="B470" t="s">
        <v>1804</v>
      </c>
      <c r="C470" t="s">
        <v>498</v>
      </c>
      <c r="D470">
        <v>2</v>
      </c>
      <c r="E470">
        <v>2.73</v>
      </c>
      <c r="F470">
        <v>3.69</v>
      </c>
      <c r="G470">
        <v>5.74</v>
      </c>
      <c r="H470" t="s">
        <v>1351</v>
      </c>
      <c r="I470" t="s">
        <v>1392</v>
      </c>
    </row>
    <row r="471" spans="1:9">
      <c r="A471">
        <v>819</v>
      </c>
      <c r="B471" t="s">
        <v>1805</v>
      </c>
      <c r="C471" t="s">
        <v>498</v>
      </c>
      <c r="D471">
        <v>2</v>
      </c>
      <c r="E471">
        <v>1.4</v>
      </c>
      <c r="F471">
        <v>1.9</v>
      </c>
      <c r="G471">
        <v>2.95</v>
      </c>
      <c r="H471" t="s">
        <v>1351</v>
      </c>
      <c r="I471" t="s">
        <v>1392</v>
      </c>
    </row>
    <row r="472" spans="1:9">
      <c r="A472">
        <v>820</v>
      </c>
      <c r="B472" t="s">
        <v>1806</v>
      </c>
      <c r="C472" t="s">
        <v>498</v>
      </c>
      <c r="D472">
        <v>2</v>
      </c>
      <c r="E472">
        <v>2.06</v>
      </c>
      <c r="F472">
        <v>2.8</v>
      </c>
      <c r="G472">
        <v>4.3499999999999996</v>
      </c>
      <c r="H472" t="s">
        <v>1351</v>
      </c>
      <c r="I472" t="s">
        <v>1392</v>
      </c>
    </row>
    <row r="473" spans="1:9">
      <c r="A473">
        <v>821</v>
      </c>
      <c r="B473" t="s">
        <v>1807</v>
      </c>
      <c r="C473" t="s">
        <v>498</v>
      </c>
      <c r="D473">
        <v>2</v>
      </c>
      <c r="E473">
        <v>7.82</v>
      </c>
      <c r="F473">
        <v>10.6</v>
      </c>
      <c r="G473">
        <v>16.47</v>
      </c>
      <c r="H473" t="s">
        <v>1351</v>
      </c>
      <c r="I473" t="s">
        <v>1392</v>
      </c>
    </row>
    <row r="474" spans="1:9">
      <c r="A474">
        <v>822</v>
      </c>
      <c r="B474" t="s">
        <v>1808</v>
      </c>
      <c r="C474" t="s">
        <v>498</v>
      </c>
      <c r="D474">
        <v>2</v>
      </c>
      <c r="E474">
        <v>6.72</v>
      </c>
      <c r="F474">
        <v>9.1</v>
      </c>
      <c r="G474">
        <v>14.14</v>
      </c>
      <c r="H474" t="s">
        <v>1351</v>
      </c>
      <c r="I474" t="s">
        <v>1392</v>
      </c>
    </row>
    <row r="475" spans="1:9">
      <c r="A475">
        <v>823</v>
      </c>
      <c r="B475" t="s">
        <v>1809</v>
      </c>
      <c r="C475" t="s">
        <v>498</v>
      </c>
      <c r="D475">
        <v>2</v>
      </c>
      <c r="E475">
        <v>6.27</v>
      </c>
      <c r="F475">
        <v>8.49</v>
      </c>
      <c r="G475">
        <v>13.2</v>
      </c>
      <c r="H475" t="s">
        <v>1351</v>
      </c>
      <c r="I475" t="s">
        <v>1392</v>
      </c>
    </row>
    <row r="476" spans="1:9">
      <c r="A476">
        <v>825</v>
      </c>
      <c r="B476" t="s">
        <v>1810</v>
      </c>
      <c r="C476" t="s">
        <v>498</v>
      </c>
      <c r="D476">
        <v>2</v>
      </c>
      <c r="E476">
        <v>1.73</v>
      </c>
      <c r="F476">
        <v>2.34</v>
      </c>
      <c r="G476">
        <v>3.65</v>
      </c>
      <c r="H476" t="s">
        <v>1351</v>
      </c>
      <c r="I476" t="s">
        <v>1392</v>
      </c>
    </row>
    <row r="477" spans="1:9">
      <c r="A477">
        <v>826</v>
      </c>
      <c r="B477" t="s">
        <v>1811</v>
      </c>
      <c r="C477" t="s">
        <v>498</v>
      </c>
      <c r="D477">
        <v>2</v>
      </c>
      <c r="E477">
        <v>13.77</v>
      </c>
      <c r="F477">
        <v>18.64</v>
      </c>
      <c r="G477">
        <v>28.97</v>
      </c>
      <c r="H477" t="s">
        <v>1351</v>
      </c>
      <c r="I477" t="s">
        <v>1392</v>
      </c>
    </row>
    <row r="478" spans="1:9">
      <c r="A478">
        <v>827</v>
      </c>
      <c r="B478" t="s">
        <v>1812</v>
      </c>
      <c r="C478" t="s">
        <v>498</v>
      </c>
      <c r="D478">
        <v>2</v>
      </c>
      <c r="E478">
        <v>15.91</v>
      </c>
      <c r="F478">
        <v>21.54</v>
      </c>
      <c r="G478">
        <v>33.479999999999997</v>
      </c>
      <c r="H478" t="s">
        <v>1351</v>
      </c>
      <c r="I478" t="s">
        <v>1392</v>
      </c>
    </row>
    <row r="479" spans="1:9">
      <c r="A479">
        <v>828</v>
      </c>
      <c r="B479" t="s">
        <v>1813</v>
      </c>
      <c r="C479" t="s">
        <v>498</v>
      </c>
      <c r="D479">
        <v>2</v>
      </c>
      <c r="E479">
        <v>0.22</v>
      </c>
      <c r="F479">
        <v>0.3</v>
      </c>
      <c r="G479">
        <v>0.46</v>
      </c>
      <c r="H479" t="s">
        <v>1351</v>
      </c>
      <c r="I479" t="s">
        <v>1392</v>
      </c>
    </row>
    <row r="480" spans="1:9">
      <c r="A480">
        <v>829</v>
      </c>
      <c r="B480" t="s">
        <v>1814</v>
      </c>
      <c r="C480" t="s">
        <v>498</v>
      </c>
      <c r="D480">
        <v>2</v>
      </c>
      <c r="E480">
        <v>0.36</v>
      </c>
      <c r="F480">
        <v>0.5</v>
      </c>
      <c r="G480">
        <v>0.77</v>
      </c>
      <c r="H480" t="s">
        <v>1351</v>
      </c>
      <c r="I480" t="s">
        <v>1392</v>
      </c>
    </row>
    <row r="481" spans="1:9">
      <c r="A481">
        <v>830</v>
      </c>
      <c r="B481" t="s">
        <v>1815</v>
      </c>
      <c r="C481" t="s">
        <v>498</v>
      </c>
      <c r="D481">
        <v>2</v>
      </c>
      <c r="E481">
        <v>8.16</v>
      </c>
      <c r="F481">
        <v>11.05</v>
      </c>
      <c r="G481">
        <v>17.170000000000002</v>
      </c>
      <c r="H481" t="s">
        <v>1351</v>
      </c>
      <c r="I481" t="s">
        <v>1392</v>
      </c>
    </row>
    <row r="482" spans="1:9">
      <c r="A482">
        <v>831</v>
      </c>
      <c r="B482" t="s">
        <v>1816</v>
      </c>
      <c r="C482" t="s">
        <v>498</v>
      </c>
      <c r="D482">
        <v>2</v>
      </c>
      <c r="E482">
        <v>29.87</v>
      </c>
      <c r="F482">
        <v>40.44</v>
      </c>
      <c r="G482">
        <v>62.85</v>
      </c>
      <c r="H482" t="s">
        <v>1351</v>
      </c>
      <c r="I482" t="s">
        <v>1392</v>
      </c>
    </row>
    <row r="483" spans="1:9">
      <c r="A483">
        <v>832</v>
      </c>
      <c r="B483" t="s">
        <v>1817</v>
      </c>
      <c r="C483" t="s">
        <v>498</v>
      </c>
      <c r="D483">
        <v>2</v>
      </c>
      <c r="E483">
        <v>1.07</v>
      </c>
      <c r="F483">
        <v>1.44</v>
      </c>
      <c r="G483">
        <v>2.25</v>
      </c>
      <c r="H483" t="s">
        <v>1351</v>
      </c>
      <c r="I483" t="s">
        <v>1392</v>
      </c>
    </row>
    <row r="484" spans="1:9">
      <c r="A484">
        <v>833</v>
      </c>
      <c r="B484" t="s">
        <v>1818</v>
      </c>
      <c r="C484" t="s">
        <v>498</v>
      </c>
      <c r="D484">
        <v>2</v>
      </c>
      <c r="E484">
        <v>1.62</v>
      </c>
      <c r="F484">
        <v>2.2000000000000002</v>
      </c>
      <c r="G484">
        <v>3.41</v>
      </c>
      <c r="H484" t="s">
        <v>1351</v>
      </c>
      <c r="I484" t="s">
        <v>1392</v>
      </c>
    </row>
    <row r="485" spans="1:9">
      <c r="A485">
        <v>834</v>
      </c>
      <c r="B485" t="s">
        <v>1819</v>
      </c>
      <c r="C485" t="s">
        <v>498</v>
      </c>
      <c r="D485">
        <v>2</v>
      </c>
      <c r="E485">
        <v>1.66</v>
      </c>
      <c r="F485">
        <v>2.25</v>
      </c>
      <c r="G485">
        <v>3.49</v>
      </c>
      <c r="H485" t="s">
        <v>1351</v>
      </c>
      <c r="I485" t="s">
        <v>1392</v>
      </c>
    </row>
    <row r="486" spans="1:9">
      <c r="A486">
        <v>841</v>
      </c>
      <c r="B486" t="s">
        <v>1820</v>
      </c>
      <c r="C486" t="s">
        <v>1350</v>
      </c>
      <c r="D486">
        <v>1</v>
      </c>
      <c r="E486">
        <v>18</v>
      </c>
      <c r="F486">
        <v>18</v>
      </c>
      <c r="G486">
        <v>18</v>
      </c>
      <c r="H486" t="s">
        <v>1351</v>
      </c>
      <c r="I486" t="s">
        <v>1551</v>
      </c>
    </row>
    <row r="487" spans="1:9">
      <c r="A487">
        <v>842</v>
      </c>
      <c r="B487" t="s">
        <v>1821</v>
      </c>
      <c r="C487" t="s">
        <v>1350</v>
      </c>
      <c r="D487">
        <v>2</v>
      </c>
      <c r="E487">
        <v>20.190000000000001</v>
      </c>
      <c r="F487">
        <v>20.190000000000001</v>
      </c>
      <c r="G487">
        <v>20.190000000000001</v>
      </c>
      <c r="H487" t="s">
        <v>1351</v>
      </c>
      <c r="I487" t="s">
        <v>1551</v>
      </c>
    </row>
    <row r="488" spans="1:9">
      <c r="A488">
        <v>843</v>
      </c>
      <c r="B488" t="s">
        <v>1822</v>
      </c>
      <c r="C488" t="s">
        <v>1823</v>
      </c>
      <c r="D488">
        <v>2</v>
      </c>
      <c r="E488">
        <v>1.81</v>
      </c>
      <c r="F488">
        <v>2.13</v>
      </c>
      <c r="G488">
        <v>2.58</v>
      </c>
      <c r="H488" t="s">
        <v>1351</v>
      </c>
      <c r="I488" t="s">
        <v>1551</v>
      </c>
    </row>
    <row r="489" spans="1:9">
      <c r="A489">
        <v>844</v>
      </c>
      <c r="B489" t="s">
        <v>1824</v>
      </c>
      <c r="C489" t="s">
        <v>1823</v>
      </c>
      <c r="D489">
        <v>2</v>
      </c>
      <c r="E489">
        <v>3.75</v>
      </c>
      <c r="F489">
        <v>4.42</v>
      </c>
      <c r="G489">
        <v>5.36</v>
      </c>
      <c r="H489" t="s">
        <v>1351</v>
      </c>
      <c r="I489" t="s">
        <v>1551</v>
      </c>
    </row>
    <row r="490" spans="1:9">
      <c r="A490">
        <v>845</v>
      </c>
      <c r="B490" t="s">
        <v>1825</v>
      </c>
      <c r="C490" t="s">
        <v>1823</v>
      </c>
      <c r="D490">
        <v>2</v>
      </c>
      <c r="E490">
        <v>6.61</v>
      </c>
      <c r="F490">
        <v>7.77</v>
      </c>
      <c r="G490">
        <v>9.43</v>
      </c>
      <c r="H490" t="s">
        <v>1351</v>
      </c>
      <c r="I490" t="s">
        <v>1551</v>
      </c>
    </row>
    <row r="491" spans="1:9">
      <c r="A491">
        <v>846</v>
      </c>
      <c r="B491" t="s">
        <v>1826</v>
      </c>
      <c r="C491" t="s">
        <v>498</v>
      </c>
      <c r="D491">
        <v>2</v>
      </c>
      <c r="E491">
        <v>1.98</v>
      </c>
      <c r="F491">
        <v>2.33</v>
      </c>
      <c r="G491">
        <v>2.82</v>
      </c>
      <c r="H491" t="s">
        <v>1351</v>
      </c>
      <c r="I491" t="s">
        <v>1551</v>
      </c>
    </row>
    <row r="492" spans="1:9">
      <c r="A492">
        <v>847</v>
      </c>
      <c r="B492" t="s">
        <v>1827</v>
      </c>
      <c r="C492" t="s">
        <v>498</v>
      </c>
      <c r="D492">
        <v>2</v>
      </c>
      <c r="E492">
        <v>8.17</v>
      </c>
      <c r="F492">
        <v>9.6199999999999992</v>
      </c>
      <c r="G492">
        <v>11.66</v>
      </c>
      <c r="H492" t="s">
        <v>1351</v>
      </c>
      <c r="I492" t="s">
        <v>1551</v>
      </c>
    </row>
    <row r="493" spans="1:9">
      <c r="A493">
        <v>848</v>
      </c>
      <c r="B493" t="s">
        <v>1828</v>
      </c>
      <c r="C493" t="s">
        <v>498</v>
      </c>
      <c r="D493">
        <v>2</v>
      </c>
      <c r="E493">
        <v>9.7200000000000006</v>
      </c>
      <c r="F493">
        <v>11.44</v>
      </c>
      <c r="G493">
        <v>13.87</v>
      </c>
      <c r="H493" t="s">
        <v>1351</v>
      </c>
      <c r="I493" t="s">
        <v>1551</v>
      </c>
    </row>
    <row r="494" spans="1:9">
      <c r="A494">
        <v>850</v>
      </c>
      <c r="B494" t="s">
        <v>1829</v>
      </c>
      <c r="C494" t="s">
        <v>1823</v>
      </c>
      <c r="D494">
        <v>2</v>
      </c>
      <c r="E494">
        <v>0.43</v>
      </c>
      <c r="F494">
        <v>0.51</v>
      </c>
      <c r="G494">
        <v>0.61</v>
      </c>
      <c r="H494" t="s">
        <v>1351</v>
      </c>
      <c r="I494" t="s">
        <v>1551</v>
      </c>
    </row>
    <row r="495" spans="1:9">
      <c r="A495">
        <v>851</v>
      </c>
      <c r="B495" t="s">
        <v>1830</v>
      </c>
      <c r="C495" t="s">
        <v>1823</v>
      </c>
      <c r="D495">
        <v>2</v>
      </c>
      <c r="E495">
        <v>0.54</v>
      </c>
      <c r="F495">
        <v>0.64</v>
      </c>
      <c r="G495">
        <v>0.78</v>
      </c>
      <c r="H495" t="s">
        <v>1351</v>
      </c>
      <c r="I495" t="s">
        <v>1551</v>
      </c>
    </row>
    <row r="496" spans="1:9">
      <c r="A496">
        <v>852</v>
      </c>
      <c r="B496" t="s">
        <v>1831</v>
      </c>
      <c r="C496" t="s">
        <v>1823</v>
      </c>
      <c r="D496">
        <v>2</v>
      </c>
      <c r="E496">
        <v>1.24</v>
      </c>
      <c r="F496">
        <v>1.46</v>
      </c>
      <c r="G496">
        <v>1.77</v>
      </c>
      <c r="H496" t="s">
        <v>1351</v>
      </c>
      <c r="I496" t="s">
        <v>1551</v>
      </c>
    </row>
    <row r="497" spans="1:9">
      <c r="A497">
        <v>853</v>
      </c>
      <c r="B497" t="s">
        <v>1832</v>
      </c>
      <c r="C497" t="s">
        <v>1823</v>
      </c>
      <c r="D497">
        <v>2</v>
      </c>
      <c r="E497">
        <v>1.26</v>
      </c>
      <c r="F497">
        <v>1.48</v>
      </c>
      <c r="G497">
        <v>1.8</v>
      </c>
      <c r="H497" t="s">
        <v>1351</v>
      </c>
      <c r="I497" t="s">
        <v>1551</v>
      </c>
    </row>
    <row r="498" spans="1:9">
      <c r="A498">
        <v>854</v>
      </c>
      <c r="B498" t="s">
        <v>1833</v>
      </c>
      <c r="C498" t="s">
        <v>498</v>
      </c>
      <c r="D498">
        <v>2</v>
      </c>
      <c r="E498">
        <v>10.35</v>
      </c>
      <c r="F498">
        <v>12.17</v>
      </c>
      <c r="G498">
        <v>14.76</v>
      </c>
      <c r="H498" t="s">
        <v>1351</v>
      </c>
      <c r="I498" t="s">
        <v>1551</v>
      </c>
    </row>
    <row r="499" spans="1:9">
      <c r="A499">
        <v>855</v>
      </c>
      <c r="B499" t="s">
        <v>1834</v>
      </c>
      <c r="C499" t="s">
        <v>1823</v>
      </c>
      <c r="D499">
        <v>2</v>
      </c>
      <c r="E499">
        <v>0.81</v>
      </c>
      <c r="F499">
        <v>0.95</v>
      </c>
      <c r="G499">
        <v>1.1499999999999999</v>
      </c>
      <c r="H499" t="s">
        <v>1351</v>
      </c>
      <c r="I499" t="s">
        <v>1551</v>
      </c>
    </row>
    <row r="500" spans="1:9">
      <c r="A500">
        <v>856</v>
      </c>
      <c r="B500" t="s">
        <v>1835</v>
      </c>
      <c r="C500" t="s">
        <v>1823</v>
      </c>
      <c r="D500">
        <v>2</v>
      </c>
      <c r="E500">
        <v>2.96</v>
      </c>
      <c r="F500">
        <v>3.48</v>
      </c>
      <c r="G500">
        <v>4.2300000000000004</v>
      </c>
      <c r="H500" t="s">
        <v>1351</v>
      </c>
      <c r="I500" t="s">
        <v>1551</v>
      </c>
    </row>
    <row r="501" spans="1:9">
      <c r="A501">
        <v>857</v>
      </c>
      <c r="B501" t="s">
        <v>1836</v>
      </c>
      <c r="C501" t="s">
        <v>441</v>
      </c>
      <c r="D501">
        <v>1</v>
      </c>
      <c r="E501">
        <v>4.3</v>
      </c>
      <c r="F501">
        <v>5.63</v>
      </c>
      <c r="G501">
        <v>6.48</v>
      </c>
      <c r="H501" t="s">
        <v>1351</v>
      </c>
      <c r="I501" t="s">
        <v>1551</v>
      </c>
    </row>
    <row r="502" spans="1:9">
      <c r="A502">
        <v>861</v>
      </c>
      <c r="B502" t="s">
        <v>1837</v>
      </c>
      <c r="C502" t="s">
        <v>441</v>
      </c>
      <c r="D502">
        <v>2</v>
      </c>
      <c r="E502">
        <v>2.12</v>
      </c>
      <c r="F502">
        <v>2.78</v>
      </c>
      <c r="G502">
        <v>3.2</v>
      </c>
      <c r="H502" t="s">
        <v>1351</v>
      </c>
      <c r="I502" t="s">
        <v>1551</v>
      </c>
    </row>
    <row r="503" spans="1:9">
      <c r="A503">
        <v>862</v>
      </c>
      <c r="B503" t="s">
        <v>1838</v>
      </c>
      <c r="C503" t="s">
        <v>441</v>
      </c>
      <c r="D503">
        <v>2</v>
      </c>
      <c r="E503">
        <v>3.35</v>
      </c>
      <c r="F503">
        <v>4.3899999999999997</v>
      </c>
      <c r="G503">
        <v>5.05</v>
      </c>
      <c r="H503" t="s">
        <v>1351</v>
      </c>
      <c r="I503" t="s">
        <v>1551</v>
      </c>
    </row>
    <row r="504" spans="1:9">
      <c r="A504">
        <v>863</v>
      </c>
      <c r="B504" t="s">
        <v>1839</v>
      </c>
      <c r="C504" t="s">
        <v>441</v>
      </c>
      <c r="D504">
        <v>2</v>
      </c>
      <c r="E504">
        <v>9.82</v>
      </c>
      <c r="F504">
        <v>12.86</v>
      </c>
      <c r="G504">
        <v>14.81</v>
      </c>
      <c r="H504" t="s">
        <v>1351</v>
      </c>
      <c r="I504" t="s">
        <v>1551</v>
      </c>
    </row>
    <row r="505" spans="1:9">
      <c r="A505">
        <v>864</v>
      </c>
      <c r="B505" t="s">
        <v>1840</v>
      </c>
      <c r="C505" t="s">
        <v>441</v>
      </c>
      <c r="D505">
        <v>2</v>
      </c>
      <c r="E505">
        <v>18.899999999999999</v>
      </c>
      <c r="F505">
        <v>24.74</v>
      </c>
      <c r="G505">
        <v>28.48</v>
      </c>
      <c r="H505" t="s">
        <v>1351</v>
      </c>
      <c r="I505" t="s">
        <v>1551</v>
      </c>
    </row>
    <row r="506" spans="1:9">
      <c r="A506">
        <v>865</v>
      </c>
      <c r="B506" t="s">
        <v>1841</v>
      </c>
      <c r="C506" t="s">
        <v>441</v>
      </c>
      <c r="D506">
        <v>2</v>
      </c>
      <c r="E506">
        <v>25.09</v>
      </c>
      <c r="F506">
        <v>32.85</v>
      </c>
      <c r="G506">
        <v>37.81</v>
      </c>
      <c r="H506" t="s">
        <v>1351</v>
      </c>
      <c r="I506" t="s">
        <v>1551</v>
      </c>
    </row>
    <row r="507" spans="1:9">
      <c r="A507">
        <v>866</v>
      </c>
      <c r="B507" t="s">
        <v>1842</v>
      </c>
      <c r="C507" t="s">
        <v>441</v>
      </c>
      <c r="D507">
        <v>2</v>
      </c>
      <c r="E507">
        <v>31.23</v>
      </c>
      <c r="F507">
        <v>40.89</v>
      </c>
      <c r="G507">
        <v>47.06</v>
      </c>
      <c r="H507" t="s">
        <v>1351</v>
      </c>
      <c r="I507" t="s">
        <v>1551</v>
      </c>
    </row>
    <row r="508" spans="1:9">
      <c r="A508">
        <v>867</v>
      </c>
      <c r="B508" t="s">
        <v>1843</v>
      </c>
      <c r="C508" t="s">
        <v>441</v>
      </c>
      <c r="D508">
        <v>2</v>
      </c>
      <c r="E508">
        <v>12.8</v>
      </c>
      <c r="F508">
        <v>16.760000000000002</v>
      </c>
      <c r="G508">
        <v>19.29</v>
      </c>
      <c r="H508" t="s">
        <v>1351</v>
      </c>
      <c r="I508" t="s">
        <v>1551</v>
      </c>
    </row>
    <row r="509" spans="1:9">
      <c r="A509">
        <v>868</v>
      </c>
      <c r="B509" t="s">
        <v>1844</v>
      </c>
      <c r="C509" t="s">
        <v>441</v>
      </c>
      <c r="D509">
        <v>2</v>
      </c>
      <c r="E509">
        <v>7.65</v>
      </c>
      <c r="F509">
        <v>10.02</v>
      </c>
      <c r="G509">
        <v>11.53</v>
      </c>
      <c r="H509" t="s">
        <v>1351</v>
      </c>
      <c r="I509" t="s">
        <v>1551</v>
      </c>
    </row>
    <row r="510" spans="1:9">
      <c r="A510">
        <v>870</v>
      </c>
      <c r="B510" t="s">
        <v>1845</v>
      </c>
      <c r="C510" t="s">
        <v>441</v>
      </c>
      <c r="D510">
        <v>2</v>
      </c>
      <c r="E510">
        <v>79.14</v>
      </c>
      <c r="F510">
        <v>103.62</v>
      </c>
      <c r="G510">
        <v>119.27</v>
      </c>
      <c r="H510" t="s">
        <v>1351</v>
      </c>
      <c r="I510" t="s">
        <v>1551</v>
      </c>
    </row>
    <row r="511" spans="1:9">
      <c r="A511">
        <v>873</v>
      </c>
      <c r="B511" t="s">
        <v>1846</v>
      </c>
      <c r="C511" t="s">
        <v>441</v>
      </c>
      <c r="D511">
        <v>2</v>
      </c>
      <c r="E511">
        <v>86.72</v>
      </c>
      <c r="F511">
        <v>104.72</v>
      </c>
      <c r="G511">
        <v>113.63</v>
      </c>
      <c r="H511" t="s">
        <v>1351</v>
      </c>
      <c r="I511" t="s">
        <v>1551</v>
      </c>
    </row>
    <row r="512" spans="1:9">
      <c r="A512">
        <v>874</v>
      </c>
      <c r="B512" t="s">
        <v>1847</v>
      </c>
      <c r="C512" t="s">
        <v>441</v>
      </c>
      <c r="D512">
        <v>2</v>
      </c>
      <c r="E512">
        <v>103.46</v>
      </c>
      <c r="F512">
        <v>124.93</v>
      </c>
      <c r="G512">
        <v>135.56</v>
      </c>
      <c r="H512" t="s">
        <v>1351</v>
      </c>
      <c r="I512" t="s">
        <v>1551</v>
      </c>
    </row>
    <row r="513" spans="1:9">
      <c r="A513">
        <v>875</v>
      </c>
      <c r="B513" t="s">
        <v>1848</v>
      </c>
      <c r="C513" t="s">
        <v>441</v>
      </c>
      <c r="D513">
        <v>2</v>
      </c>
      <c r="E513">
        <v>120.24</v>
      </c>
      <c r="F513">
        <v>145.19999999999999</v>
      </c>
      <c r="G513">
        <v>157.55000000000001</v>
      </c>
      <c r="H513" t="s">
        <v>1351</v>
      </c>
      <c r="I513" t="s">
        <v>1551</v>
      </c>
    </row>
    <row r="514" spans="1:9">
      <c r="A514">
        <v>876</v>
      </c>
      <c r="B514" t="s">
        <v>1849</v>
      </c>
      <c r="C514" t="s">
        <v>441</v>
      </c>
      <c r="D514">
        <v>2</v>
      </c>
      <c r="E514">
        <v>135.9</v>
      </c>
      <c r="F514">
        <v>164.1</v>
      </c>
      <c r="G514">
        <v>178.06</v>
      </c>
      <c r="H514" t="s">
        <v>1351</v>
      </c>
      <c r="I514" t="s">
        <v>1551</v>
      </c>
    </row>
    <row r="515" spans="1:9">
      <c r="A515">
        <v>877</v>
      </c>
      <c r="B515" t="s">
        <v>1850</v>
      </c>
      <c r="C515" t="s">
        <v>441</v>
      </c>
      <c r="D515">
        <v>2</v>
      </c>
      <c r="E515">
        <v>151.46</v>
      </c>
      <c r="F515">
        <v>182.9</v>
      </c>
      <c r="G515">
        <v>198.46</v>
      </c>
      <c r="H515" t="s">
        <v>1351</v>
      </c>
      <c r="I515" t="s">
        <v>1551</v>
      </c>
    </row>
    <row r="516" spans="1:9">
      <c r="A516">
        <v>878</v>
      </c>
      <c r="B516" t="s">
        <v>1851</v>
      </c>
      <c r="C516" t="s">
        <v>441</v>
      </c>
      <c r="D516">
        <v>2</v>
      </c>
      <c r="E516">
        <v>205.54</v>
      </c>
      <c r="F516">
        <v>248.2</v>
      </c>
      <c r="G516">
        <v>269.31</v>
      </c>
      <c r="H516" t="s">
        <v>1351</v>
      </c>
      <c r="I516" t="s">
        <v>1551</v>
      </c>
    </row>
    <row r="517" spans="1:9">
      <c r="A517">
        <v>879</v>
      </c>
      <c r="B517" t="s">
        <v>1852</v>
      </c>
      <c r="C517" t="s">
        <v>441</v>
      </c>
      <c r="D517">
        <v>2</v>
      </c>
      <c r="E517">
        <v>238.89</v>
      </c>
      <c r="F517">
        <v>288.47000000000003</v>
      </c>
      <c r="G517">
        <v>313.01</v>
      </c>
      <c r="H517" t="s">
        <v>1351</v>
      </c>
      <c r="I517" t="s">
        <v>1551</v>
      </c>
    </row>
    <row r="518" spans="1:9">
      <c r="A518">
        <v>880</v>
      </c>
      <c r="B518" t="s">
        <v>1853</v>
      </c>
      <c r="C518" t="s">
        <v>441</v>
      </c>
      <c r="D518">
        <v>2</v>
      </c>
      <c r="E518">
        <v>282.42</v>
      </c>
      <c r="F518">
        <v>341.04</v>
      </c>
      <c r="G518">
        <v>370.05</v>
      </c>
      <c r="H518" t="s">
        <v>1351</v>
      </c>
      <c r="I518" t="s">
        <v>1551</v>
      </c>
    </row>
    <row r="519" spans="1:9">
      <c r="A519">
        <v>881</v>
      </c>
      <c r="B519" t="s">
        <v>1854</v>
      </c>
      <c r="C519" t="s">
        <v>441</v>
      </c>
      <c r="D519">
        <v>2</v>
      </c>
      <c r="E519">
        <v>336.84</v>
      </c>
      <c r="F519">
        <v>406.76</v>
      </c>
      <c r="G519">
        <v>441.36</v>
      </c>
      <c r="H519" t="s">
        <v>1351</v>
      </c>
      <c r="I519" t="s">
        <v>1551</v>
      </c>
    </row>
    <row r="520" spans="1:9">
      <c r="A520">
        <v>882</v>
      </c>
      <c r="B520" t="s">
        <v>1855</v>
      </c>
      <c r="C520" t="s">
        <v>441</v>
      </c>
      <c r="D520">
        <v>2</v>
      </c>
      <c r="E520">
        <v>172.37</v>
      </c>
      <c r="F520">
        <v>208.14</v>
      </c>
      <c r="G520">
        <v>225.85</v>
      </c>
      <c r="H520" t="s">
        <v>1351</v>
      </c>
      <c r="I520" t="s">
        <v>1551</v>
      </c>
    </row>
    <row r="521" spans="1:9">
      <c r="A521">
        <v>891</v>
      </c>
      <c r="B521" t="s">
        <v>1856</v>
      </c>
      <c r="C521" t="s">
        <v>441</v>
      </c>
      <c r="D521">
        <v>2</v>
      </c>
      <c r="E521">
        <v>126.16</v>
      </c>
      <c r="F521">
        <v>165.18</v>
      </c>
      <c r="G521">
        <v>190.12</v>
      </c>
      <c r="H521" t="s">
        <v>1351</v>
      </c>
      <c r="I521" t="s">
        <v>1551</v>
      </c>
    </row>
    <row r="522" spans="1:9">
      <c r="A522">
        <v>892</v>
      </c>
      <c r="B522" t="s">
        <v>1857</v>
      </c>
      <c r="C522" t="s">
        <v>441</v>
      </c>
      <c r="D522">
        <v>2</v>
      </c>
      <c r="E522">
        <v>37.89</v>
      </c>
      <c r="F522">
        <v>49.61</v>
      </c>
      <c r="G522">
        <v>57.1</v>
      </c>
      <c r="H522" t="s">
        <v>1351</v>
      </c>
      <c r="I522" t="s">
        <v>1551</v>
      </c>
    </row>
    <row r="523" spans="1:9">
      <c r="A523">
        <v>901</v>
      </c>
      <c r="B523" t="s">
        <v>1858</v>
      </c>
      <c r="C523" t="s">
        <v>441</v>
      </c>
      <c r="D523">
        <v>1</v>
      </c>
      <c r="E523">
        <v>23.34</v>
      </c>
      <c r="F523">
        <v>32.17</v>
      </c>
      <c r="G523">
        <v>41</v>
      </c>
      <c r="H523" t="s">
        <v>1351</v>
      </c>
      <c r="I523" t="s">
        <v>1551</v>
      </c>
    </row>
    <row r="524" spans="1:9">
      <c r="A524">
        <v>902</v>
      </c>
      <c r="B524" t="s">
        <v>1859</v>
      </c>
      <c r="C524" t="s">
        <v>441</v>
      </c>
      <c r="D524">
        <v>2</v>
      </c>
      <c r="E524">
        <v>30.29</v>
      </c>
      <c r="F524">
        <v>41.75</v>
      </c>
      <c r="G524">
        <v>53.22</v>
      </c>
      <c r="H524" t="s">
        <v>1351</v>
      </c>
      <c r="I524" t="s">
        <v>1551</v>
      </c>
    </row>
    <row r="525" spans="1:9">
      <c r="A525">
        <v>903</v>
      </c>
      <c r="B525" t="s">
        <v>1860</v>
      </c>
      <c r="C525" t="s">
        <v>441</v>
      </c>
      <c r="D525">
        <v>2</v>
      </c>
      <c r="E525">
        <v>41</v>
      </c>
      <c r="F525">
        <v>56.51</v>
      </c>
      <c r="G525">
        <v>72.03</v>
      </c>
      <c r="H525" t="s">
        <v>1351</v>
      </c>
      <c r="I525" t="s">
        <v>1551</v>
      </c>
    </row>
    <row r="526" spans="1:9">
      <c r="A526">
        <v>911</v>
      </c>
      <c r="B526" t="s">
        <v>1861</v>
      </c>
      <c r="C526" t="s">
        <v>441</v>
      </c>
      <c r="D526">
        <v>2</v>
      </c>
      <c r="E526">
        <v>15.53</v>
      </c>
      <c r="F526">
        <v>21.41</v>
      </c>
      <c r="G526">
        <v>27.28</v>
      </c>
      <c r="H526" t="s">
        <v>1351</v>
      </c>
      <c r="I526" t="s">
        <v>1551</v>
      </c>
    </row>
    <row r="527" spans="1:9">
      <c r="A527">
        <v>912</v>
      </c>
      <c r="B527" t="s">
        <v>1862</v>
      </c>
      <c r="C527" t="s">
        <v>441</v>
      </c>
      <c r="D527">
        <v>2</v>
      </c>
      <c r="E527">
        <v>20.39</v>
      </c>
      <c r="F527">
        <v>28.11</v>
      </c>
      <c r="G527">
        <v>35.83</v>
      </c>
      <c r="H527" t="s">
        <v>1351</v>
      </c>
      <c r="I527" t="s">
        <v>1551</v>
      </c>
    </row>
    <row r="528" spans="1:9">
      <c r="A528">
        <v>913</v>
      </c>
      <c r="B528" t="s">
        <v>1863</v>
      </c>
      <c r="C528" t="s">
        <v>441</v>
      </c>
      <c r="D528">
        <v>2</v>
      </c>
      <c r="E528">
        <v>28.78</v>
      </c>
      <c r="F528">
        <v>39.67</v>
      </c>
      <c r="G528">
        <v>50.57</v>
      </c>
      <c r="H528" t="s">
        <v>1351</v>
      </c>
      <c r="I528" t="s">
        <v>1551</v>
      </c>
    </row>
    <row r="529" spans="1:9">
      <c r="A529">
        <v>914</v>
      </c>
      <c r="B529" t="s">
        <v>1864</v>
      </c>
      <c r="C529" t="s">
        <v>441</v>
      </c>
      <c r="D529">
        <v>2</v>
      </c>
      <c r="E529">
        <v>34.36</v>
      </c>
      <c r="F529">
        <v>47.37</v>
      </c>
      <c r="G529">
        <v>60.37</v>
      </c>
      <c r="H529" t="s">
        <v>1351</v>
      </c>
      <c r="I529" t="s">
        <v>1551</v>
      </c>
    </row>
    <row r="530" spans="1:9">
      <c r="A530">
        <v>925</v>
      </c>
      <c r="B530" t="s">
        <v>1865</v>
      </c>
      <c r="C530" t="s">
        <v>441</v>
      </c>
      <c r="D530">
        <v>2</v>
      </c>
      <c r="E530">
        <v>17.739999999999998</v>
      </c>
      <c r="F530">
        <v>24.45</v>
      </c>
      <c r="G530">
        <v>31.16</v>
      </c>
      <c r="H530" t="s">
        <v>1351</v>
      </c>
      <c r="I530" t="s">
        <v>1551</v>
      </c>
    </row>
    <row r="531" spans="1:9">
      <c r="A531">
        <v>926</v>
      </c>
      <c r="B531" t="s">
        <v>1866</v>
      </c>
      <c r="C531" t="s">
        <v>441</v>
      </c>
      <c r="D531">
        <v>2</v>
      </c>
      <c r="E531">
        <v>20.170000000000002</v>
      </c>
      <c r="F531">
        <v>27.8</v>
      </c>
      <c r="G531">
        <v>35.43</v>
      </c>
      <c r="H531" t="s">
        <v>1351</v>
      </c>
      <c r="I531" t="s">
        <v>1551</v>
      </c>
    </row>
    <row r="532" spans="1:9">
      <c r="A532">
        <v>927</v>
      </c>
      <c r="B532" t="s">
        <v>1867</v>
      </c>
      <c r="C532" t="s">
        <v>441</v>
      </c>
      <c r="D532">
        <v>2</v>
      </c>
      <c r="E532">
        <v>28.44</v>
      </c>
      <c r="F532">
        <v>39.21</v>
      </c>
      <c r="G532">
        <v>49.97</v>
      </c>
      <c r="H532" t="s">
        <v>1351</v>
      </c>
      <c r="I532" t="s">
        <v>1551</v>
      </c>
    </row>
    <row r="533" spans="1:9">
      <c r="A533">
        <v>928</v>
      </c>
      <c r="B533" t="s">
        <v>1868</v>
      </c>
      <c r="C533" t="s">
        <v>441</v>
      </c>
      <c r="D533">
        <v>1</v>
      </c>
      <c r="E533">
        <v>4.93</v>
      </c>
      <c r="F533">
        <v>5.39</v>
      </c>
      <c r="G533">
        <v>6.04</v>
      </c>
      <c r="H533" t="s">
        <v>1351</v>
      </c>
      <c r="I533" t="s">
        <v>1551</v>
      </c>
    </row>
    <row r="534" spans="1:9">
      <c r="A534">
        <v>934</v>
      </c>
      <c r="B534" t="s">
        <v>1869</v>
      </c>
      <c r="C534" t="s">
        <v>441</v>
      </c>
      <c r="D534">
        <v>2</v>
      </c>
      <c r="E534">
        <v>1.9</v>
      </c>
      <c r="F534">
        <v>2.08</v>
      </c>
      <c r="G534">
        <v>2.33</v>
      </c>
      <c r="H534" t="s">
        <v>1351</v>
      </c>
      <c r="I534" t="s">
        <v>1551</v>
      </c>
    </row>
    <row r="535" spans="1:9">
      <c r="A535">
        <v>935</v>
      </c>
      <c r="B535" t="s">
        <v>1870</v>
      </c>
      <c r="C535" t="s">
        <v>441</v>
      </c>
      <c r="D535">
        <v>2</v>
      </c>
      <c r="E535">
        <v>0.48</v>
      </c>
      <c r="F535">
        <v>0.53</v>
      </c>
      <c r="G535">
        <v>0.59</v>
      </c>
      <c r="H535" t="s">
        <v>1351</v>
      </c>
      <c r="I535" t="s">
        <v>1551</v>
      </c>
    </row>
    <row r="536" spans="1:9">
      <c r="A536">
        <v>936</v>
      </c>
      <c r="B536" t="s">
        <v>1871</v>
      </c>
      <c r="C536" t="s">
        <v>441</v>
      </c>
      <c r="D536">
        <v>2</v>
      </c>
      <c r="E536">
        <v>0.97</v>
      </c>
      <c r="F536">
        <v>1.06</v>
      </c>
      <c r="G536">
        <v>1.19</v>
      </c>
      <c r="H536" t="s">
        <v>1351</v>
      </c>
      <c r="I536" t="s">
        <v>1551</v>
      </c>
    </row>
    <row r="537" spans="1:9">
      <c r="A537">
        <v>937</v>
      </c>
      <c r="B537" t="s">
        <v>1872</v>
      </c>
      <c r="C537" t="s">
        <v>441</v>
      </c>
      <c r="D537">
        <v>2</v>
      </c>
      <c r="E537">
        <v>2.92</v>
      </c>
      <c r="F537">
        <v>3.2</v>
      </c>
      <c r="G537">
        <v>3.58</v>
      </c>
      <c r="H537" t="s">
        <v>1351</v>
      </c>
      <c r="I537" t="s">
        <v>1551</v>
      </c>
    </row>
    <row r="538" spans="1:9">
      <c r="A538">
        <v>938</v>
      </c>
      <c r="B538" t="s">
        <v>1873</v>
      </c>
      <c r="C538" t="s">
        <v>441</v>
      </c>
      <c r="D538">
        <v>2</v>
      </c>
      <c r="E538">
        <v>0.48</v>
      </c>
      <c r="F538">
        <v>0.53</v>
      </c>
      <c r="G538">
        <v>0.59</v>
      </c>
      <c r="H538" t="s">
        <v>1351</v>
      </c>
      <c r="I538" t="s">
        <v>1551</v>
      </c>
    </row>
    <row r="539" spans="1:9">
      <c r="A539">
        <v>939</v>
      </c>
      <c r="B539" t="s">
        <v>1874</v>
      </c>
      <c r="C539" t="s">
        <v>441</v>
      </c>
      <c r="D539">
        <v>2</v>
      </c>
      <c r="E539">
        <v>0.73</v>
      </c>
      <c r="F539">
        <v>0.8</v>
      </c>
      <c r="G539">
        <v>0.89</v>
      </c>
      <c r="H539" t="s">
        <v>1351</v>
      </c>
      <c r="I539" t="s">
        <v>1551</v>
      </c>
    </row>
    <row r="540" spans="1:9">
      <c r="A540">
        <v>940</v>
      </c>
      <c r="B540" t="s">
        <v>1875</v>
      </c>
      <c r="C540" t="s">
        <v>441</v>
      </c>
      <c r="D540">
        <v>2</v>
      </c>
      <c r="E540">
        <v>1.68</v>
      </c>
      <c r="F540">
        <v>1.84</v>
      </c>
      <c r="G540">
        <v>2.06</v>
      </c>
      <c r="H540" t="s">
        <v>1351</v>
      </c>
      <c r="I540" t="s">
        <v>1551</v>
      </c>
    </row>
    <row r="541" spans="1:9">
      <c r="A541">
        <v>941</v>
      </c>
      <c r="B541" t="s">
        <v>1876</v>
      </c>
      <c r="C541" t="s">
        <v>441</v>
      </c>
      <c r="D541">
        <v>2</v>
      </c>
      <c r="E541">
        <v>0.24</v>
      </c>
      <c r="F541">
        <v>0.26</v>
      </c>
      <c r="G541">
        <v>0.28999999999999998</v>
      </c>
      <c r="H541" t="s">
        <v>1351</v>
      </c>
      <c r="I541" t="s">
        <v>1551</v>
      </c>
    </row>
    <row r="542" spans="1:9">
      <c r="A542">
        <v>942</v>
      </c>
      <c r="B542" t="s">
        <v>1877</v>
      </c>
      <c r="C542" t="s">
        <v>441</v>
      </c>
      <c r="D542">
        <v>2</v>
      </c>
      <c r="E542">
        <v>0.32</v>
      </c>
      <c r="F542">
        <v>0.35</v>
      </c>
      <c r="G542">
        <v>0.39</v>
      </c>
      <c r="H542" t="s">
        <v>1351</v>
      </c>
      <c r="I542" t="s">
        <v>1551</v>
      </c>
    </row>
    <row r="543" spans="1:9">
      <c r="A543">
        <v>943</v>
      </c>
      <c r="B543" t="s">
        <v>1878</v>
      </c>
      <c r="C543" t="s">
        <v>441</v>
      </c>
      <c r="D543">
        <v>2</v>
      </c>
      <c r="E543">
        <v>0.39</v>
      </c>
      <c r="F543">
        <v>0.42</v>
      </c>
      <c r="G543">
        <v>0.47</v>
      </c>
      <c r="H543" t="s">
        <v>1351</v>
      </c>
      <c r="I543" t="s">
        <v>1551</v>
      </c>
    </row>
    <row r="544" spans="1:9">
      <c r="A544">
        <v>944</v>
      </c>
      <c r="B544" t="s">
        <v>1879</v>
      </c>
      <c r="C544" t="s">
        <v>441</v>
      </c>
      <c r="D544">
        <v>2</v>
      </c>
      <c r="E544">
        <v>1.17</v>
      </c>
      <c r="F544">
        <v>1.28</v>
      </c>
      <c r="G544">
        <v>1.43</v>
      </c>
      <c r="H544" t="s">
        <v>1351</v>
      </c>
      <c r="I544" t="s">
        <v>1551</v>
      </c>
    </row>
    <row r="545" spans="1:9">
      <c r="A545">
        <v>945</v>
      </c>
      <c r="B545" t="s">
        <v>1880</v>
      </c>
      <c r="C545" t="s">
        <v>441</v>
      </c>
      <c r="D545">
        <v>2</v>
      </c>
      <c r="E545">
        <v>33.99</v>
      </c>
      <c r="F545">
        <v>46.85</v>
      </c>
      <c r="G545">
        <v>59.71</v>
      </c>
      <c r="H545" t="s">
        <v>1351</v>
      </c>
      <c r="I545" t="s">
        <v>1551</v>
      </c>
    </row>
    <row r="546" spans="1:9">
      <c r="A546">
        <v>946</v>
      </c>
      <c r="B546" t="s">
        <v>1881</v>
      </c>
      <c r="C546" t="s">
        <v>441</v>
      </c>
      <c r="D546">
        <v>2</v>
      </c>
      <c r="E546">
        <v>23.17</v>
      </c>
      <c r="F546">
        <v>31.93</v>
      </c>
      <c r="G546">
        <v>40.700000000000003</v>
      </c>
      <c r="H546" t="s">
        <v>1351</v>
      </c>
      <c r="I546" t="s">
        <v>1551</v>
      </c>
    </row>
    <row r="547" spans="1:9">
      <c r="A547">
        <v>947</v>
      </c>
      <c r="B547" t="s">
        <v>1882</v>
      </c>
      <c r="C547" t="s">
        <v>441</v>
      </c>
      <c r="D547">
        <v>2</v>
      </c>
      <c r="E547">
        <v>15.36</v>
      </c>
      <c r="F547">
        <v>21.17</v>
      </c>
      <c r="G547">
        <v>26.99</v>
      </c>
      <c r="H547" t="s">
        <v>1351</v>
      </c>
      <c r="I547" t="s">
        <v>1551</v>
      </c>
    </row>
    <row r="548" spans="1:9">
      <c r="A548">
        <v>948</v>
      </c>
      <c r="B548" t="s">
        <v>1883</v>
      </c>
      <c r="C548" t="s">
        <v>441</v>
      </c>
      <c r="D548">
        <v>2</v>
      </c>
      <c r="E548">
        <v>13.64</v>
      </c>
      <c r="F548">
        <v>18.809999999999999</v>
      </c>
      <c r="G548">
        <v>23.97</v>
      </c>
      <c r="H548" t="s">
        <v>1351</v>
      </c>
      <c r="I548" t="s">
        <v>1551</v>
      </c>
    </row>
    <row r="549" spans="1:9">
      <c r="A549">
        <v>953</v>
      </c>
      <c r="B549" t="s">
        <v>1884</v>
      </c>
      <c r="C549" t="s">
        <v>441</v>
      </c>
      <c r="D549">
        <v>2</v>
      </c>
      <c r="E549">
        <v>24.24</v>
      </c>
      <c r="F549">
        <v>33.409999999999997</v>
      </c>
      <c r="G549">
        <v>42.58</v>
      </c>
      <c r="H549" t="s">
        <v>1351</v>
      </c>
      <c r="I549" t="s">
        <v>1551</v>
      </c>
    </row>
    <row r="550" spans="1:9">
      <c r="A550">
        <v>954</v>
      </c>
      <c r="B550" t="s">
        <v>1885</v>
      </c>
      <c r="C550" t="s">
        <v>441</v>
      </c>
      <c r="D550">
        <v>2</v>
      </c>
      <c r="E550">
        <v>17.920000000000002</v>
      </c>
      <c r="F550">
        <v>24.71</v>
      </c>
      <c r="G550">
        <v>31.49</v>
      </c>
      <c r="H550" t="s">
        <v>1351</v>
      </c>
      <c r="I550" t="s">
        <v>1551</v>
      </c>
    </row>
    <row r="551" spans="1:9">
      <c r="A551">
        <v>955</v>
      </c>
      <c r="B551" t="s">
        <v>1886</v>
      </c>
      <c r="C551" t="s">
        <v>441</v>
      </c>
      <c r="D551">
        <v>2</v>
      </c>
      <c r="E551">
        <v>27.9</v>
      </c>
      <c r="F551">
        <v>38.450000000000003</v>
      </c>
      <c r="G551">
        <v>49.01</v>
      </c>
      <c r="H551" t="s">
        <v>1351</v>
      </c>
      <c r="I551" t="s">
        <v>1551</v>
      </c>
    </row>
    <row r="552" spans="1:9">
      <c r="A552">
        <v>957</v>
      </c>
      <c r="B552" t="s">
        <v>1887</v>
      </c>
      <c r="C552" t="s">
        <v>441</v>
      </c>
      <c r="D552">
        <v>2</v>
      </c>
      <c r="E552">
        <v>34.46</v>
      </c>
      <c r="F552">
        <v>37.67</v>
      </c>
      <c r="G552">
        <v>42.22</v>
      </c>
      <c r="H552" t="s">
        <v>1351</v>
      </c>
      <c r="I552" t="s">
        <v>1551</v>
      </c>
    </row>
    <row r="553" spans="1:9">
      <c r="A553">
        <v>958</v>
      </c>
      <c r="B553" t="s">
        <v>1888</v>
      </c>
      <c r="C553" t="s">
        <v>441</v>
      </c>
      <c r="D553">
        <v>2</v>
      </c>
      <c r="E553">
        <v>43.1</v>
      </c>
      <c r="F553">
        <v>47.12</v>
      </c>
      <c r="G553">
        <v>52.8</v>
      </c>
      <c r="H553" t="s">
        <v>1351</v>
      </c>
      <c r="I553" t="s">
        <v>1551</v>
      </c>
    </row>
    <row r="554" spans="1:9">
      <c r="A554">
        <v>959</v>
      </c>
      <c r="B554" t="s">
        <v>1889</v>
      </c>
      <c r="C554" t="s">
        <v>441</v>
      </c>
      <c r="D554">
        <v>2</v>
      </c>
      <c r="E554">
        <v>8.7799999999999994</v>
      </c>
      <c r="F554">
        <v>9.6</v>
      </c>
      <c r="G554">
        <v>10.76</v>
      </c>
      <c r="H554" t="s">
        <v>1351</v>
      </c>
      <c r="I554" t="s">
        <v>1551</v>
      </c>
    </row>
    <row r="555" spans="1:9">
      <c r="A555">
        <v>960</v>
      </c>
      <c r="B555" t="s">
        <v>1890</v>
      </c>
      <c r="C555" t="s">
        <v>441</v>
      </c>
      <c r="D555">
        <v>2</v>
      </c>
      <c r="E555">
        <v>13.03</v>
      </c>
      <c r="F555">
        <v>14.24</v>
      </c>
      <c r="G555">
        <v>15.96</v>
      </c>
      <c r="H555" t="s">
        <v>1351</v>
      </c>
      <c r="I555" t="s">
        <v>1551</v>
      </c>
    </row>
    <row r="556" spans="1:9">
      <c r="A556">
        <v>961</v>
      </c>
      <c r="B556" t="s">
        <v>1891</v>
      </c>
      <c r="C556" t="s">
        <v>441</v>
      </c>
      <c r="D556">
        <v>2</v>
      </c>
      <c r="E556">
        <v>18.54</v>
      </c>
      <c r="F556">
        <v>20.27</v>
      </c>
      <c r="G556">
        <v>22.72</v>
      </c>
      <c r="H556" t="s">
        <v>1351</v>
      </c>
      <c r="I556" t="s">
        <v>1551</v>
      </c>
    </row>
    <row r="557" spans="1:9">
      <c r="A557">
        <v>962</v>
      </c>
      <c r="B557" t="s">
        <v>1892</v>
      </c>
      <c r="C557" t="s">
        <v>441</v>
      </c>
      <c r="D557">
        <v>2</v>
      </c>
      <c r="E557">
        <v>26.74</v>
      </c>
      <c r="F557">
        <v>29.24</v>
      </c>
      <c r="G557">
        <v>32.770000000000003</v>
      </c>
      <c r="H557" t="s">
        <v>1351</v>
      </c>
      <c r="I557" t="s">
        <v>1551</v>
      </c>
    </row>
    <row r="558" spans="1:9">
      <c r="A558">
        <v>977</v>
      </c>
      <c r="B558" t="s">
        <v>1893</v>
      </c>
      <c r="C558" t="s">
        <v>441</v>
      </c>
      <c r="D558">
        <v>2</v>
      </c>
      <c r="E558">
        <v>21.5</v>
      </c>
      <c r="F558">
        <v>25.97</v>
      </c>
      <c r="G558">
        <v>28.18</v>
      </c>
      <c r="H558" t="s">
        <v>1351</v>
      </c>
      <c r="I558" t="s">
        <v>1551</v>
      </c>
    </row>
    <row r="559" spans="1:9">
      <c r="A559">
        <v>979</v>
      </c>
      <c r="B559" t="s">
        <v>1894</v>
      </c>
      <c r="C559" t="s">
        <v>441</v>
      </c>
      <c r="D559">
        <v>1</v>
      </c>
      <c r="E559">
        <v>4.7699999999999996</v>
      </c>
      <c r="F559">
        <v>5.76</v>
      </c>
      <c r="G559">
        <v>6.25</v>
      </c>
      <c r="H559" t="s">
        <v>1351</v>
      </c>
      <c r="I559" t="s">
        <v>1551</v>
      </c>
    </row>
    <row r="560" spans="1:9">
      <c r="A560">
        <v>980</v>
      </c>
      <c r="B560" t="s">
        <v>1895</v>
      </c>
      <c r="C560" t="s">
        <v>441</v>
      </c>
      <c r="D560">
        <v>2</v>
      </c>
      <c r="E560">
        <v>4.1100000000000003</v>
      </c>
      <c r="F560">
        <v>4.97</v>
      </c>
      <c r="G560">
        <v>5.39</v>
      </c>
      <c r="H560" t="s">
        <v>1351</v>
      </c>
      <c r="I560" t="s">
        <v>1551</v>
      </c>
    </row>
    <row r="561" spans="1:9">
      <c r="A561">
        <v>981</v>
      </c>
      <c r="B561" t="s">
        <v>1896</v>
      </c>
      <c r="C561" t="s">
        <v>441</v>
      </c>
      <c r="D561">
        <v>2</v>
      </c>
      <c r="E561">
        <v>1.56</v>
      </c>
      <c r="F561">
        <v>1.88</v>
      </c>
      <c r="G561">
        <v>2.04</v>
      </c>
      <c r="H561" t="s">
        <v>1351</v>
      </c>
      <c r="I561" t="s">
        <v>1551</v>
      </c>
    </row>
    <row r="562" spans="1:9">
      <c r="A562">
        <v>982</v>
      </c>
      <c r="B562" t="s">
        <v>1897</v>
      </c>
      <c r="C562" t="s">
        <v>441</v>
      </c>
      <c r="D562">
        <v>2</v>
      </c>
      <c r="E562">
        <v>2.34</v>
      </c>
      <c r="F562">
        <v>2.82</v>
      </c>
      <c r="G562">
        <v>3.06</v>
      </c>
      <c r="H562" t="s">
        <v>1351</v>
      </c>
      <c r="I562" t="s">
        <v>1551</v>
      </c>
    </row>
    <row r="563" spans="1:9">
      <c r="A563">
        <v>983</v>
      </c>
      <c r="B563" t="s">
        <v>1898</v>
      </c>
      <c r="C563" t="s">
        <v>441</v>
      </c>
      <c r="D563">
        <v>2</v>
      </c>
      <c r="E563">
        <v>0.65</v>
      </c>
      <c r="F563">
        <v>0.78</v>
      </c>
      <c r="G563">
        <v>0.85</v>
      </c>
      <c r="H563" t="s">
        <v>1351</v>
      </c>
      <c r="I563" t="s">
        <v>1551</v>
      </c>
    </row>
    <row r="564" spans="1:9">
      <c r="A564">
        <v>984</v>
      </c>
      <c r="B564" t="s">
        <v>1899</v>
      </c>
      <c r="C564" t="s">
        <v>441</v>
      </c>
      <c r="D564">
        <v>2</v>
      </c>
      <c r="E564">
        <v>0.91</v>
      </c>
      <c r="F564">
        <v>1.0900000000000001</v>
      </c>
      <c r="G564">
        <v>1.19</v>
      </c>
      <c r="H564" t="s">
        <v>1351</v>
      </c>
      <c r="I564" t="s">
        <v>1551</v>
      </c>
    </row>
    <row r="565" spans="1:9">
      <c r="A565">
        <v>985</v>
      </c>
      <c r="B565" t="s">
        <v>1900</v>
      </c>
      <c r="C565" t="s">
        <v>441</v>
      </c>
      <c r="D565">
        <v>2</v>
      </c>
      <c r="E565">
        <v>3.33</v>
      </c>
      <c r="F565">
        <v>4.03</v>
      </c>
      <c r="G565">
        <v>4.37</v>
      </c>
      <c r="H565" t="s">
        <v>1351</v>
      </c>
      <c r="I565" t="s">
        <v>1551</v>
      </c>
    </row>
    <row r="566" spans="1:9">
      <c r="A566">
        <v>986</v>
      </c>
      <c r="B566" t="s">
        <v>1901</v>
      </c>
      <c r="C566" t="s">
        <v>441</v>
      </c>
      <c r="D566">
        <v>2</v>
      </c>
      <c r="E566">
        <v>7.45</v>
      </c>
      <c r="F566">
        <v>9</v>
      </c>
      <c r="G566">
        <v>9.77</v>
      </c>
      <c r="H566" t="s">
        <v>1351</v>
      </c>
      <c r="I566" t="s">
        <v>1551</v>
      </c>
    </row>
    <row r="567" spans="1:9">
      <c r="A567">
        <v>987</v>
      </c>
      <c r="B567" t="s">
        <v>1902</v>
      </c>
      <c r="C567" t="s">
        <v>441</v>
      </c>
      <c r="D567">
        <v>2</v>
      </c>
      <c r="E567">
        <v>9.8800000000000008</v>
      </c>
      <c r="F567">
        <v>11.93</v>
      </c>
      <c r="G567">
        <v>12.95</v>
      </c>
      <c r="H567" t="s">
        <v>1351</v>
      </c>
      <c r="I567" t="s">
        <v>1551</v>
      </c>
    </row>
    <row r="568" spans="1:9">
      <c r="A568">
        <v>988</v>
      </c>
      <c r="B568" t="s">
        <v>1903</v>
      </c>
      <c r="C568" t="s">
        <v>441</v>
      </c>
      <c r="D568">
        <v>2</v>
      </c>
      <c r="E568">
        <v>19.600000000000001</v>
      </c>
      <c r="F568">
        <v>23.66</v>
      </c>
      <c r="G568">
        <v>25.68</v>
      </c>
      <c r="H568" t="s">
        <v>1351</v>
      </c>
      <c r="I568" t="s">
        <v>1551</v>
      </c>
    </row>
    <row r="569" spans="1:9">
      <c r="A569">
        <v>989</v>
      </c>
      <c r="B569" t="s">
        <v>1904</v>
      </c>
      <c r="C569" t="s">
        <v>441</v>
      </c>
      <c r="D569">
        <v>2</v>
      </c>
      <c r="E569">
        <v>26.4</v>
      </c>
      <c r="F569">
        <v>31.88</v>
      </c>
      <c r="G569">
        <v>34.6</v>
      </c>
      <c r="H569" t="s">
        <v>1351</v>
      </c>
      <c r="I569" t="s">
        <v>1551</v>
      </c>
    </row>
    <row r="570" spans="1:9">
      <c r="A570">
        <v>990</v>
      </c>
      <c r="B570" t="s">
        <v>1905</v>
      </c>
      <c r="C570" t="s">
        <v>441</v>
      </c>
      <c r="D570">
        <v>2</v>
      </c>
      <c r="E570">
        <v>39.76</v>
      </c>
      <c r="F570">
        <v>48.01</v>
      </c>
      <c r="G570">
        <v>52.1</v>
      </c>
      <c r="H570" t="s">
        <v>1351</v>
      </c>
      <c r="I570" t="s">
        <v>1551</v>
      </c>
    </row>
    <row r="571" spans="1:9">
      <c r="A571">
        <v>991</v>
      </c>
      <c r="B571" t="s">
        <v>1906</v>
      </c>
      <c r="C571" t="s">
        <v>441</v>
      </c>
      <c r="D571">
        <v>2</v>
      </c>
      <c r="E571">
        <v>64.739999999999995</v>
      </c>
      <c r="F571">
        <v>78.17</v>
      </c>
      <c r="G571">
        <v>84.82</v>
      </c>
      <c r="H571" t="s">
        <v>1351</v>
      </c>
      <c r="I571" t="s">
        <v>1551</v>
      </c>
    </row>
    <row r="572" spans="1:9">
      <c r="A572">
        <v>992</v>
      </c>
      <c r="B572" t="s">
        <v>1907</v>
      </c>
      <c r="C572" t="s">
        <v>441</v>
      </c>
      <c r="D572">
        <v>2</v>
      </c>
      <c r="E572">
        <v>102.29</v>
      </c>
      <c r="F572">
        <v>123.52</v>
      </c>
      <c r="G572">
        <v>134.03</v>
      </c>
      <c r="H572" t="s">
        <v>1351</v>
      </c>
      <c r="I572" t="s">
        <v>1551</v>
      </c>
    </row>
    <row r="573" spans="1:9">
      <c r="A573">
        <v>993</v>
      </c>
      <c r="B573" t="s">
        <v>1908</v>
      </c>
      <c r="C573" t="s">
        <v>441</v>
      </c>
      <c r="D573">
        <v>2</v>
      </c>
      <c r="E573">
        <v>0.91</v>
      </c>
      <c r="F573">
        <v>1.0900000000000001</v>
      </c>
      <c r="G573">
        <v>1.19</v>
      </c>
      <c r="H573" t="s">
        <v>1351</v>
      </c>
      <c r="I573" t="s">
        <v>1551</v>
      </c>
    </row>
    <row r="574" spans="1:9">
      <c r="A574">
        <v>994</v>
      </c>
      <c r="B574" t="s">
        <v>1909</v>
      </c>
      <c r="C574" t="s">
        <v>441</v>
      </c>
      <c r="D574">
        <v>2</v>
      </c>
      <c r="E574">
        <v>2.42</v>
      </c>
      <c r="F574">
        <v>2.93</v>
      </c>
      <c r="G574">
        <v>3.18</v>
      </c>
      <c r="H574" t="s">
        <v>1351</v>
      </c>
      <c r="I574" t="s">
        <v>1551</v>
      </c>
    </row>
    <row r="575" spans="1:9">
      <c r="A575">
        <v>995</v>
      </c>
      <c r="B575" t="s">
        <v>1910</v>
      </c>
      <c r="C575" t="s">
        <v>441</v>
      </c>
      <c r="D575">
        <v>2</v>
      </c>
      <c r="E575">
        <v>5.59</v>
      </c>
      <c r="F575">
        <v>6.75</v>
      </c>
      <c r="G575">
        <v>7.32</v>
      </c>
      <c r="H575" t="s">
        <v>1351</v>
      </c>
      <c r="I575" t="s">
        <v>1551</v>
      </c>
    </row>
    <row r="576" spans="1:9">
      <c r="A576">
        <v>996</v>
      </c>
      <c r="B576" t="s">
        <v>1911</v>
      </c>
      <c r="C576" t="s">
        <v>441</v>
      </c>
      <c r="D576">
        <v>2</v>
      </c>
      <c r="E576">
        <v>8.6199999999999992</v>
      </c>
      <c r="F576">
        <v>10.42</v>
      </c>
      <c r="G576">
        <v>11.3</v>
      </c>
      <c r="H576" t="s">
        <v>1351</v>
      </c>
      <c r="I576" t="s">
        <v>1551</v>
      </c>
    </row>
    <row r="577" spans="1:9">
      <c r="A577">
        <v>998</v>
      </c>
      <c r="B577" t="s">
        <v>1912</v>
      </c>
      <c r="C577" t="s">
        <v>441</v>
      </c>
      <c r="D577">
        <v>2</v>
      </c>
      <c r="E577">
        <v>30.13</v>
      </c>
      <c r="F577">
        <v>36.39</v>
      </c>
      <c r="G577">
        <v>39.479999999999997</v>
      </c>
      <c r="H577" t="s">
        <v>1351</v>
      </c>
      <c r="I577" t="s">
        <v>1551</v>
      </c>
    </row>
    <row r="578" spans="1:9">
      <c r="A578">
        <v>999</v>
      </c>
      <c r="B578" t="s">
        <v>1913</v>
      </c>
      <c r="C578" t="s">
        <v>441</v>
      </c>
      <c r="D578">
        <v>2</v>
      </c>
      <c r="E578">
        <v>44.23</v>
      </c>
      <c r="F578">
        <v>53.41</v>
      </c>
      <c r="G578">
        <v>57.95</v>
      </c>
      <c r="H578" t="s">
        <v>1351</v>
      </c>
      <c r="I578" t="s">
        <v>1551</v>
      </c>
    </row>
    <row r="579" spans="1:9">
      <c r="A579">
        <v>1000</v>
      </c>
      <c r="B579" t="s">
        <v>1914</v>
      </c>
      <c r="C579" t="s">
        <v>441</v>
      </c>
      <c r="D579">
        <v>2</v>
      </c>
      <c r="E579">
        <v>54.2</v>
      </c>
      <c r="F579">
        <v>65.45</v>
      </c>
      <c r="G579">
        <v>71.02</v>
      </c>
      <c r="H579" t="s">
        <v>1351</v>
      </c>
      <c r="I579" t="s">
        <v>1551</v>
      </c>
    </row>
    <row r="580" spans="1:9">
      <c r="A580">
        <v>1001</v>
      </c>
      <c r="B580" t="s">
        <v>1915</v>
      </c>
      <c r="C580" t="s">
        <v>441</v>
      </c>
      <c r="D580">
        <v>2</v>
      </c>
      <c r="E580">
        <v>87.33</v>
      </c>
      <c r="F580">
        <v>105.46</v>
      </c>
      <c r="G580">
        <v>114.43</v>
      </c>
      <c r="H580" t="s">
        <v>1351</v>
      </c>
      <c r="I580" t="s">
        <v>1551</v>
      </c>
    </row>
    <row r="581" spans="1:9">
      <c r="A581">
        <v>1003</v>
      </c>
      <c r="B581" t="s">
        <v>1916</v>
      </c>
      <c r="C581" t="s">
        <v>441</v>
      </c>
      <c r="D581">
        <v>2</v>
      </c>
      <c r="E581">
        <v>1.3</v>
      </c>
      <c r="F581">
        <v>1.57</v>
      </c>
      <c r="G581">
        <v>1.7</v>
      </c>
      <c r="H581" t="s">
        <v>1351</v>
      </c>
      <c r="I581" t="s">
        <v>1551</v>
      </c>
    </row>
    <row r="582" spans="1:9">
      <c r="A582">
        <v>1004</v>
      </c>
      <c r="B582" t="s">
        <v>1917</v>
      </c>
      <c r="C582" t="s">
        <v>441</v>
      </c>
      <c r="D582">
        <v>2</v>
      </c>
      <c r="E582">
        <v>6.93</v>
      </c>
      <c r="F582">
        <v>8.3699999999999992</v>
      </c>
      <c r="G582">
        <v>9.09</v>
      </c>
      <c r="H582" t="s">
        <v>1351</v>
      </c>
      <c r="I582" t="s">
        <v>1551</v>
      </c>
    </row>
    <row r="583" spans="1:9">
      <c r="A583">
        <v>1005</v>
      </c>
      <c r="B583" t="s">
        <v>1918</v>
      </c>
      <c r="C583" t="s">
        <v>441</v>
      </c>
      <c r="D583">
        <v>2</v>
      </c>
      <c r="E583">
        <v>49.73</v>
      </c>
      <c r="F583">
        <v>60.06</v>
      </c>
      <c r="G583">
        <v>65.17</v>
      </c>
      <c r="H583" t="s">
        <v>1351</v>
      </c>
      <c r="I583" t="s">
        <v>1551</v>
      </c>
    </row>
    <row r="584" spans="1:9">
      <c r="A584">
        <v>1006</v>
      </c>
      <c r="B584" t="s">
        <v>1919</v>
      </c>
      <c r="C584" t="s">
        <v>441</v>
      </c>
      <c r="D584">
        <v>2</v>
      </c>
      <c r="E584">
        <v>32.909999999999997</v>
      </c>
      <c r="F584">
        <v>39.74</v>
      </c>
      <c r="G584">
        <v>43.12</v>
      </c>
      <c r="H584" t="s">
        <v>1351</v>
      </c>
      <c r="I584" t="s">
        <v>1551</v>
      </c>
    </row>
    <row r="585" spans="1:9">
      <c r="A585">
        <v>1007</v>
      </c>
      <c r="B585" t="s">
        <v>1920</v>
      </c>
      <c r="C585" t="s">
        <v>441</v>
      </c>
      <c r="D585">
        <v>2</v>
      </c>
      <c r="E585">
        <v>13.35</v>
      </c>
      <c r="F585">
        <v>16.12</v>
      </c>
      <c r="G585">
        <v>17.5</v>
      </c>
      <c r="H585" t="s">
        <v>1351</v>
      </c>
      <c r="I585" t="s">
        <v>1551</v>
      </c>
    </row>
    <row r="586" spans="1:9">
      <c r="A586">
        <v>1008</v>
      </c>
      <c r="B586" t="s">
        <v>1921</v>
      </c>
      <c r="C586" t="s">
        <v>441</v>
      </c>
      <c r="D586">
        <v>2</v>
      </c>
      <c r="E586">
        <v>1.99</v>
      </c>
      <c r="F586">
        <v>2.4</v>
      </c>
      <c r="G586">
        <v>2.61</v>
      </c>
      <c r="H586" t="s">
        <v>1351</v>
      </c>
      <c r="I586" t="s">
        <v>1551</v>
      </c>
    </row>
    <row r="587" spans="1:9">
      <c r="A587">
        <v>1011</v>
      </c>
      <c r="B587" t="s">
        <v>1922</v>
      </c>
      <c r="C587" t="s">
        <v>441</v>
      </c>
      <c r="D587">
        <v>2</v>
      </c>
      <c r="E587">
        <v>0.39</v>
      </c>
      <c r="F587">
        <v>0.47</v>
      </c>
      <c r="G587">
        <v>0.51</v>
      </c>
      <c r="H587" t="s">
        <v>1351</v>
      </c>
      <c r="I587" t="s">
        <v>1551</v>
      </c>
    </row>
    <row r="588" spans="1:9">
      <c r="A588">
        <v>1013</v>
      </c>
      <c r="B588" t="s">
        <v>1923</v>
      </c>
      <c r="C588" t="s">
        <v>441</v>
      </c>
      <c r="D588">
        <v>2</v>
      </c>
      <c r="E588">
        <v>0.65</v>
      </c>
      <c r="F588">
        <v>0.78</v>
      </c>
      <c r="G588">
        <v>0.85</v>
      </c>
      <c r="H588" t="s">
        <v>1351</v>
      </c>
      <c r="I588" t="s">
        <v>1551</v>
      </c>
    </row>
    <row r="589" spans="1:9">
      <c r="A589">
        <v>1014</v>
      </c>
      <c r="B589" t="s">
        <v>1924</v>
      </c>
      <c r="C589" t="s">
        <v>441</v>
      </c>
      <c r="D589">
        <v>2</v>
      </c>
      <c r="E589">
        <v>1.08</v>
      </c>
      <c r="F589">
        <v>1.3</v>
      </c>
      <c r="G589">
        <v>1.42</v>
      </c>
      <c r="H589" t="s">
        <v>1351</v>
      </c>
      <c r="I589" t="s">
        <v>1551</v>
      </c>
    </row>
    <row r="590" spans="1:9">
      <c r="A590">
        <v>1015</v>
      </c>
      <c r="B590" t="s">
        <v>1925</v>
      </c>
      <c r="C590" t="s">
        <v>441</v>
      </c>
      <c r="D590">
        <v>2</v>
      </c>
      <c r="E590">
        <v>73.41</v>
      </c>
      <c r="F590">
        <v>88.65</v>
      </c>
      <c r="G590">
        <v>96.19</v>
      </c>
      <c r="H590" t="s">
        <v>1351</v>
      </c>
      <c r="I590" t="s">
        <v>1551</v>
      </c>
    </row>
    <row r="591" spans="1:9">
      <c r="A591">
        <v>1017</v>
      </c>
      <c r="B591" t="s">
        <v>1926</v>
      </c>
      <c r="C591" t="s">
        <v>441</v>
      </c>
      <c r="D591">
        <v>2</v>
      </c>
      <c r="E591">
        <v>34.82</v>
      </c>
      <c r="F591">
        <v>42.04</v>
      </c>
      <c r="G591">
        <v>45.62</v>
      </c>
      <c r="H591" t="s">
        <v>1351</v>
      </c>
      <c r="I591" t="s">
        <v>1551</v>
      </c>
    </row>
    <row r="592" spans="1:9">
      <c r="A592">
        <v>1018</v>
      </c>
      <c r="B592" t="s">
        <v>1927</v>
      </c>
      <c r="C592" t="s">
        <v>441</v>
      </c>
      <c r="D592">
        <v>2</v>
      </c>
      <c r="E592">
        <v>15.39</v>
      </c>
      <c r="F592">
        <v>18.579999999999998</v>
      </c>
      <c r="G592">
        <v>20.170000000000002</v>
      </c>
      <c r="H592" t="s">
        <v>1351</v>
      </c>
      <c r="I592" t="s">
        <v>1551</v>
      </c>
    </row>
    <row r="593" spans="1:9">
      <c r="A593">
        <v>1019</v>
      </c>
      <c r="B593" t="s">
        <v>1928</v>
      </c>
      <c r="C593" t="s">
        <v>441</v>
      </c>
      <c r="D593">
        <v>2</v>
      </c>
      <c r="E593">
        <v>11.36</v>
      </c>
      <c r="F593">
        <v>13.71</v>
      </c>
      <c r="G593">
        <v>14.88</v>
      </c>
      <c r="H593" t="s">
        <v>1351</v>
      </c>
      <c r="I593" t="s">
        <v>1551</v>
      </c>
    </row>
    <row r="594" spans="1:9">
      <c r="A594">
        <v>1020</v>
      </c>
      <c r="B594" t="s">
        <v>1929</v>
      </c>
      <c r="C594" t="s">
        <v>441</v>
      </c>
      <c r="D594">
        <v>2</v>
      </c>
      <c r="E594">
        <v>3.72</v>
      </c>
      <c r="F594">
        <v>4.5</v>
      </c>
      <c r="G594">
        <v>4.88</v>
      </c>
      <c r="H594" t="s">
        <v>1351</v>
      </c>
      <c r="I594" t="s">
        <v>1551</v>
      </c>
    </row>
    <row r="595" spans="1:9">
      <c r="A595">
        <v>1021</v>
      </c>
      <c r="B595" t="s">
        <v>1930</v>
      </c>
      <c r="C595" t="s">
        <v>441</v>
      </c>
      <c r="D595">
        <v>2</v>
      </c>
      <c r="E595">
        <v>1.95</v>
      </c>
      <c r="F595">
        <v>2.35</v>
      </c>
      <c r="G595">
        <v>2.5499999999999998</v>
      </c>
      <c r="H595" t="s">
        <v>1351</v>
      </c>
      <c r="I595" t="s">
        <v>1551</v>
      </c>
    </row>
    <row r="596" spans="1:9">
      <c r="A596">
        <v>1022</v>
      </c>
      <c r="B596" t="s">
        <v>1931</v>
      </c>
      <c r="C596" t="s">
        <v>441</v>
      </c>
      <c r="D596">
        <v>2</v>
      </c>
      <c r="E596">
        <v>1.17</v>
      </c>
      <c r="F596">
        <v>1.41</v>
      </c>
      <c r="G596">
        <v>1.53</v>
      </c>
      <c r="H596" t="s">
        <v>1351</v>
      </c>
      <c r="I596" t="s">
        <v>1551</v>
      </c>
    </row>
    <row r="597" spans="1:9">
      <c r="A597">
        <v>1024</v>
      </c>
      <c r="B597" t="s">
        <v>1932</v>
      </c>
      <c r="C597" t="s">
        <v>441</v>
      </c>
      <c r="D597">
        <v>2</v>
      </c>
      <c r="E597">
        <v>78.7</v>
      </c>
      <c r="F597">
        <v>95.04</v>
      </c>
      <c r="G597">
        <v>103.12</v>
      </c>
      <c r="H597" t="s">
        <v>1351</v>
      </c>
      <c r="I597" t="s">
        <v>1551</v>
      </c>
    </row>
    <row r="598" spans="1:9">
      <c r="A598">
        <v>1025</v>
      </c>
      <c r="B598" t="s">
        <v>1933</v>
      </c>
      <c r="C598" t="s">
        <v>498</v>
      </c>
      <c r="D598">
        <v>1</v>
      </c>
      <c r="E598">
        <v>210</v>
      </c>
      <c r="F598">
        <v>229</v>
      </c>
      <c r="G598">
        <v>378</v>
      </c>
      <c r="H598" t="s">
        <v>1351</v>
      </c>
      <c r="I598" t="s">
        <v>1392</v>
      </c>
    </row>
    <row r="599" spans="1:9">
      <c r="A599">
        <v>1026</v>
      </c>
      <c r="B599" t="s">
        <v>1934</v>
      </c>
      <c r="C599" t="s">
        <v>498</v>
      </c>
      <c r="D599">
        <v>2</v>
      </c>
      <c r="E599">
        <v>63.37</v>
      </c>
      <c r="F599">
        <v>69.099999999999994</v>
      </c>
      <c r="G599">
        <v>114.06</v>
      </c>
      <c r="H599" t="s">
        <v>1351</v>
      </c>
      <c r="I599" t="s">
        <v>1392</v>
      </c>
    </row>
    <row r="600" spans="1:9">
      <c r="A600">
        <v>1027</v>
      </c>
      <c r="B600" t="s">
        <v>1935</v>
      </c>
      <c r="C600" t="s">
        <v>498</v>
      </c>
      <c r="D600">
        <v>2</v>
      </c>
      <c r="E600">
        <v>37.15</v>
      </c>
      <c r="F600">
        <v>40.51</v>
      </c>
      <c r="G600">
        <v>66.88</v>
      </c>
      <c r="H600" t="s">
        <v>1351</v>
      </c>
      <c r="I600" t="s">
        <v>1392</v>
      </c>
    </row>
    <row r="601" spans="1:9">
      <c r="A601">
        <v>1030</v>
      </c>
      <c r="B601" t="s">
        <v>1936</v>
      </c>
      <c r="C601" t="s">
        <v>498</v>
      </c>
      <c r="D601">
        <v>1</v>
      </c>
      <c r="E601">
        <v>17.46</v>
      </c>
      <c r="F601">
        <v>22</v>
      </c>
      <c r="G601">
        <v>22.99</v>
      </c>
      <c r="H601" t="s">
        <v>1351</v>
      </c>
      <c r="I601" t="s">
        <v>1352</v>
      </c>
    </row>
    <row r="602" spans="1:9">
      <c r="A602">
        <v>1031</v>
      </c>
      <c r="B602" t="s">
        <v>1937</v>
      </c>
      <c r="C602" t="s">
        <v>498</v>
      </c>
      <c r="D602">
        <v>2</v>
      </c>
      <c r="E602">
        <v>2.91</v>
      </c>
      <c r="F602">
        <v>3.67</v>
      </c>
      <c r="G602">
        <v>3.83</v>
      </c>
      <c r="H602" t="s">
        <v>1351</v>
      </c>
      <c r="I602" t="s">
        <v>1352</v>
      </c>
    </row>
    <row r="603" spans="1:9">
      <c r="A603">
        <v>1043</v>
      </c>
      <c r="B603" t="s">
        <v>1938</v>
      </c>
      <c r="C603" t="s">
        <v>498</v>
      </c>
      <c r="D603">
        <v>2</v>
      </c>
      <c r="E603">
        <v>40.51</v>
      </c>
      <c r="F603">
        <v>47.12</v>
      </c>
      <c r="G603">
        <v>62.3</v>
      </c>
      <c r="H603" t="s">
        <v>1351</v>
      </c>
      <c r="I603" t="s">
        <v>1551</v>
      </c>
    </row>
    <row r="604" spans="1:9">
      <c r="A604">
        <v>1049</v>
      </c>
      <c r="B604" t="s">
        <v>1939</v>
      </c>
      <c r="C604" t="s">
        <v>498</v>
      </c>
      <c r="D604">
        <v>2</v>
      </c>
      <c r="E604">
        <v>3.4</v>
      </c>
      <c r="F604">
        <v>3.96</v>
      </c>
      <c r="G604">
        <v>5.23</v>
      </c>
      <c r="H604" t="s">
        <v>1351</v>
      </c>
      <c r="I604" t="s">
        <v>1551</v>
      </c>
    </row>
    <row r="605" spans="1:9">
      <c r="A605">
        <v>1050</v>
      </c>
      <c r="B605" t="s">
        <v>1940</v>
      </c>
      <c r="C605" t="s">
        <v>498</v>
      </c>
      <c r="D605">
        <v>2</v>
      </c>
      <c r="E605">
        <v>3.4</v>
      </c>
      <c r="F605">
        <v>3.96</v>
      </c>
      <c r="G605">
        <v>5.23</v>
      </c>
      <c r="H605" t="s">
        <v>1351</v>
      </c>
      <c r="I605" t="s">
        <v>1551</v>
      </c>
    </row>
    <row r="606" spans="1:9">
      <c r="A606">
        <v>1051</v>
      </c>
      <c r="B606" t="s">
        <v>1941</v>
      </c>
      <c r="C606" t="s">
        <v>498</v>
      </c>
      <c r="D606">
        <v>2</v>
      </c>
      <c r="E606">
        <v>23.14</v>
      </c>
      <c r="F606">
        <v>26.92</v>
      </c>
      <c r="G606">
        <v>35.6</v>
      </c>
      <c r="H606" t="s">
        <v>1351</v>
      </c>
      <c r="I606" t="s">
        <v>1551</v>
      </c>
    </row>
    <row r="607" spans="1:9">
      <c r="A607">
        <v>1056</v>
      </c>
      <c r="B607" t="s">
        <v>1942</v>
      </c>
      <c r="C607" t="s">
        <v>498</v>
      </c>
      <c r="D607">
        <v>2</v>
      </c>
      <c r="E607">
        <v>73.650000000000006</v>
      </c>
      <c r="F607">
        <v>85.67</v>
      </c>
      <c r="G607">
        <v>113.28</v>
      </c>
      <c r="H607" t="s">
        <v>1351</v>
      </c>
      <c r="I607" t="s">
        <v>1551</v>
      </c>
    </row>
    <row r="608" spans="1:9">
      <c r="A608">
        <v>1061</v>
      </c>
      <c r="B608" t="s">
        <v>1943</v>
      </c>
      <c r="C608" t="s">
        <v>498</v>
      </c>
      <c r="D608">
        <v>2</v>
      </c>
      <c r="E608">
        <v>90.22</v>
      </c>
      <c r="F608">
        <v>104.95</v>
      </c>
      <c r="G608">
        <v>138.77000000000001</v>
      </c>
      <c r="H608" t="s">
        <v>1351</v>
      </c>
      <c r="I608" t="s">
        <v>1551</v>
      </c>
    </row>
    <row r="609" spans="1:9">
      <c r="A609">
        <v>1062</v>
      </c>
      <c r="B609" t="s">
        <v>1943</v>
      </c>
      <c r="C609" t="s">
        <v>498</v>
      </c>
      <c r="D609">
        <v>1</v>
      </c>
      <c r="E609">
        <v>58.5</v>
      </c>
      <c r="F609">
        <v>68.05</v>
      </c>
      <c r="G609">
        <v>89.98</v>
      </c>
      <c r="H609" t="s">
        <v>1351</v>
      </c>
      <c r="I609" t="s">
        <v>1551</v>
      </c>
    </row>
    <row r="610" spans="1:9">
      <c r="A610">
        <v>1065</v>
      </c>
      <c r="B610" t="s">
        <v>1944</v>
      </c>
      <c r="C610" t="s">
        <v>498</v>
      </c>
      <c r="D610">
        <v>2</v>
      </c>
      <c r="E610">
        <v>100.51</v>
      </c>
      <c r="F610">
        <v>116.92</v>
      </c>
      <c r="G610">
        <v>154.61000000000001</v>
      </c>
      <c r="H610" t="s">
        <v>1351</v>
      </c>
      <c r="I610" t="s">
        <v>1551</v>
      </c>
    </row>
    <row r="611" spans="1:9">
      <c r="A611">
        <v>1066</v>
      </c>
      <c r="B611" t="s">
        <v>1945</v>
      </c>
      <c r="C611" t="s">
        <v>498</v>
      </c>
      <c r="D611">
        <v>2</v>
      </c>
      <c r="E611">
        <v>382.08</v>
      </c>
      <c r="F611">
        <v>444.45</v>
      </c>
      <c r="G611">
        <v>587.67999999999995</v>
      </c>
      <c r="H611" t="s">
        <v>1351</v>
      </c>
      <c r="I611" t="s">
        <v>1551</v>
      </c>
    </row>
    <row r="612" spans="1:9">
      <c r="A612">
        <v>1068</v>
      </c>
      <c r="B612" t="s">
        <v>1946</v>
      </c>
      <c r="C612" t="s">
        <v>498</v>
      </c>
      <c r="D612">
        <v>2</v>
      </c>
      <c r="E612">
        <v>74.349999999999994</v>
      </c>
      <c r="F612">
        <v>86.49</v>
      </c>
      <c r="G612">
        <v>114.36</v>
      </c>
      <c r="H612" t="s">
        <v>1351</v>
      </c>
      <c r="I612" t="s">
        <v>1551</v>
      </c>
    </row>
    <row r="613" spans="1:9">
      <c r="A613">
        <v>1072</v>
      </c>
      <c r="B613" t="s">
        <v>1938</v>
      </c>
      <c r="C613" t="s">
        <v>498</v>
      </c>
      <c r="D613">
        <v>2</v>
      </c>
      <c r="E613">
        <v>40.32</v>
      </c>
      <c r="F613">
        <v>46.77</v>
      </c>
      <c r="G613">
        <v>54.03</v>
      </c>
      <c r="H613" t="s">
        <v>1351</v>
      </c>
      <c r="I613" t="s">
        <v>1551</v>
      </c>
    </row>
    <row r="614" spans="1:9">
      <c r="A614">
        <v>1074</v>
      </c>
      <c r="B614" t="s">
        <v>1947</v>
      </c>
      <c r="C614" t="s">
        <v>498</v>
      </c>
      <c r="D614">
        <v>2</v>
      </c>
      <c r="E614">
        <v>5.99</v>
      </c>
      <c r="F614">
        <v>6.57</v>
      </c>
      <c r="G614">
        <v>7.59</v>
      </c>
      <c r="H614" t="s">
        <v>1351</v>
      </c>
      <c r="I614" t="s">
        <v>1551</v>
      </c>
    </row>
    <row r="615" spans="1:9">
      <c r="A615">
        <v>1075</v>
      </c>
      <c r="B615" t="s">
        <v>1948</v>
      </c>
      <c r="C615" t="s">
        <v>498</v>
      </c>
      <c r="D615">
        <v>2</v>
      </c>
      <c r="E615">
        <v>10.88</v>
      </c>
      <c r="F615">
        <v>11.94</v>
      </c>
      <c r="G615">
        <v>13.79</v>
      </c>
      <c r="H615" t="s">
        <v>1351</v>
      </c>
      <c r="I615" t="s">
        <v>1551</v>
      </c>
    </row>
    <row r="616" spans="1:9">
      <c r="A616">
        <v>1077</v>
      </c>
      <c r="B616" t="s">
        <v>1949</v>
      </c>
      <c r="C616" t="s">
        <v>498</v>
      </c>
      <c r="D616">
        <v>2</v>
      </c>
      <c r="E616">
        <v>12.23</v>
      </c>
      <c r="F616">
        <v>13.42</v>
      </c>
      <c r="G616">
        <v>15.51</v>
      </c>
      <c r="H616" t="s">
        <v>1351</v>
      </c>
      <c r="I616" t="s">
        <v>1551</v>
      </c>
    </row>
    <row r="617" spans="1:9">
      <c r="A617">
        <v>1078</v>
      </c>
      <c r="B617" t="s">
        <v>1950</v>
      </c>
      <c r="C617" t="s">
        <v>498</v>
      </c>
      <c r="D617">
        <v>2</v>
      </c>
      <c r="E617">
        <v>12.23</v>
      </c>
      <c r="F617">
        <v>13.42</v>
      </c>
      <c r="G617">
        <v>15.51</v>
      </c>
      <c r="H617" t="s">
        <v>1351</v>
      </c>
      <c r="I617" t="s">
        <v>1551</v>
      </c>
    </row>
    <row r="618" spans="1:9">
      <c r="A618">
        <v>1079</v>
      </c>
      <c r="B618" t="s">
        <v>1951</v>
      </c>
      <c r="C618" t="s">
        <v>498</v>
      </c>
      <c r="D618">
        <v>2</v>
      </c>
      <c r="E618">
        <v>19.32</v>
      </c>
      <c r="F618">
        <v>21.2</v>
      </c>
      <c r="G618">
        <v>24.48</v>
      </c>
      <c r="H618" t="s">
        <v>1351</v>
      </c>
      <c r="I618" t="s">
        <v>1551</v>
      </c>
    </row>
    <row r="619" spans="1:9">
      <c r="A619">
        <v>1082</v>
      </c>
      <c r="B619" t="s">
        <v>1952</v>
      </c>
      <c r="C619" t="s">
        <v>498</v>
      </c>
      <c r="D619">
        <v>2</v>
      </c>
      <c r="E619">
        <v>65.7</v>
      </c>
      <c r="F619">
        <v>72.08</v>
      </c>
      <c r="G619">
        <v>83.26</v>
      </c>
      <c r="H619" t="s">
        <v>1351</v>
      </c>
      <c r="I619" t="s">
        <v>1551</v>
      </c>
    </row>
    <row r="620" spans="1:9">
      <c r="A620">
        <v>1084</v>
      </c>
      <c r="B620" t="s">
        <v>1953</v>
      </c>
      <c r="C620" t="s">
        <v>498</v>
      </c>
      <c r="D620">
        <v>2</v>
      </c>
      <c r="E620">
        <v>17.399999999999999</v>
      </c>
      <c r="F620">
        <v>19.09</v>
      </c>
      <c r="G620">
        <v>22.06</v>
      </c>
      <c r="H620" t="s">
        <v>1351</v>
      </c>
      <c r="I620" t="s">
        <v>1551</v>
      </c>
    </row>
    <row r="621" spans="1:9">
      <c r="A621">
        <v>1085</v>
      </c>
      <c r="B621" t="s">
        <v>1954</v>
      </c>
      <c r="C621" t="s">
        <v>498</v>
      </c>
      <c r="D621">
        <v>2</v>
      </c>
      <c r="E621">
        <v>18.52</v>
      </c>
      <c r="F621">
        <v>20.309999999999999</v>
      </c>
      <c r="G621">
        <v>23.46</v>
      </c>
      <c r="H621" t="s">
        <v>1351</v>
      </c>
      <c r="I621" t="s">
        <v>1551</v>
      </c>
    </row>
    <row r="622" spans="1:9">
      <c r="A622">
        <v>1086</v>
      </c>
      <c r="B622" t="s">
        <v>1955</v>
      </c>
      <c r="C622" t="s">
        <v>498</v>
      </c>
      <c r="D622">
        <v>2</v>
      </c>
      <c r="E622">
        <v>17.47</v>
      </c>
      <c r="F622">
        <v>19.16</v>
      </c>
      <c r="G622">
        <v>22.14</v>
      </c>
      <c r="H622" t="s">
        <v>1351</v>
      </c>
      <c r="I622" t="s">
        <v>1551</v>
      </c>
    </row>
    <row r="623" spans="1:9">
      <c r="A623">
        <v>1087</v>
      </c>
      <c r="B623" t="s">
        <v>1956</v>
      </c>
      <c r="C623" t="s">
        <v>498</v>
      </c>
      <c r="D623">
        <v>2</v>
      </c>
      <c r="E623">
        <v>12.8</v>
      </c>
      <c r="F623">
        <v>14.04</v>
      </c>
      <c r="G623">
        <v>16.22</v>
      </c>
      <c r="H623" t="s">
        <v>1351</v>
      </c>
      <c r="I623" t="s">
        <v>1551</v>
      </c>
    </row>
    <row r="624" spans="1:9">
      <c r="A624">
        <v>1088</v>
      </c>
      <c r="B624" t="s">
        <v>1957</v>
      </c>
      <c r="C624" t="s">
        <v>498</v>
      </c>
      <c r="D624">
        <v>2</v>
      </c>
      <c r="E624">
        <v>12.8</v>
      </c>
      <c r="F624">
        <v>14.04</v>
      </c>
      <c r="G624">
        <v>16.22</v>
      </c>
      <c r="H624" t="s">
        <v>1351</v>
      </c>
      <c r="I624" t="s">
        <v>1551</v>
      </c>
    </row>
    <row r="625" spans="1:9">
      <c r="A625">
        <v>1089</v>
      </c>
      <c r="B625" t="s">
        <v>1958</v>
      </c>
      <c r="C625" t="s">
        <v>498</v>
      </c>
      <c r="D625">
        <v>2</v>
      </c>
      <c r="E625">
        <v>8.2100000000000009</v>
      </c>
      <c r="F625">
        <v>9.01</v>
      </c>
      <c r="G625">
        <v>10.4</v>
      </c>
      <c r="H625" t="s">
        <v>1351</v>
      </c>
      <c r="I625" t="s">
        <v>1551</v>
      </c>
    </row>
    <row r="626" spans="1:9">
      <c r="A626">
        <v>1090</v>
      </c>
      <c r="B626" t="s">
        <v>1959</v>
      </c>
      <c r="C626" t="s">
        <v>498</v>
      </c>
      <c r="D626">
        <v>2</v>
      </c>
      <c r="E626">
        <v>13.99</v>
      </c>
      <c r="F626">
        <v>20.88</v>
      </c>
      <c r="G626">
        <v>27.77</v>
      </c>
      <c r="H626" t="s">
        <v>1351</v>
      </c>
      <c r="I626" t="s">
        <v>1551</v>
      </c>
    </row>
    <row r="627" spans="1:9">
      <c r="A627">
        <v>1091</v>
      </c>
      <c r="B627" t="s">
        <v>1959</v>
      </c>
      <c r="C627" t="s">
        <v>498</v>
      </c>
      <c r="D627">
        <v>2</v>
      </c>
      <c r="E627">
        <v>7.13</v>
      </c>
      <c r="F627">
        <v>10.64</v>
      </c>
      <c r="G627">
        <v>14.15</v>
      </c>
      <c r="H627" t="s">
        <v>1351</v>
      </c>
      <c r="I627" t="s">
        <v>1551</v>
      </c>
    </row>
    <row r="628" spans="1:9">
      <c r="A628">
        <v>1092</v>
      </c>
      <c r="B628" t="s">
        <v>1959</v>
      </c>
      <c r="C628" t="s">
        <v>498</v>
      </c>
      <c r="D628">
        <v>1</v>
      </c>
      <c r="E628">
        <v>13</v>
      </c>
      <c r="F628">
        <v>19.399999999999999</v>
      </c>
      <c r="G628">
        <v>25.8</v>
      </c>
      <c r="H628" t="s">
        <v>1351</v>
      </c>
      <c r="I628" t="s">
        <v>1551</v>
      </c>
    </row>
    <row r="629" spans="1:9">
      <c r="A629">
        <v>1093</v>
      </c>
      <c r="B629" t="s">
        <v>1959</v>
      </c>
      <c r="C629" t="s">
        <v>498</v>
      </c>
      <c r="D629">
        <v>2</v>
      </c>
      <c r="E629">
        <v>17.87</v>
      </c>
      <c r="F629">
        <v>26.66</v>
      </c>
      <c r="G629">
        <v>35.46</v>
      </c>
      <c r="H629" t="s">
        <v>1351</v>
      </c>
      <c r="I629" t="s">
        <v>1551</v>
      </c>
    </row>
    <row r="630" spans="1:9">
      <c r="A630">
        <v>1094</v>
      </c>
      <c r="B630" t="s">
        <v>1959</v>
      </c>
      <c r="C630" t="s">
        <v>498</v>
      </c>
      <c r="D630">
        <v>2</v>
      </c>
      <c r="E630">
        <v>5.35</v>
      </c>
      <c r="F630">
        <v>7.98</v>
      </c>
      <c r="G630">
        <v>10.62</v>
      </c>
      <c r="H630" t="s">
        <v>1351</v>
      </c>
      <c r="I630" t="s">
        <v>1551</v>
      </c>
    </row>
    <row r="631" spans="1:9">
      <c r="A631">
        <v>1095</v>
      </c>
      <c r="B631" t="s">
        <v>1959</v>
      </c>
      <c r="C631" t="s">
        <v>498</v>
      </c>
      <c r="D631">
        <v>2</v>
      </c>
      <c r="E631">
        <v>10.37</v>
      </c>
      <c r="F631">
        <v>15.47</v>
      </c>
      <c r="G631">
        <v>20.58</v>
      </c>
      <c r="H631" t="s">
        <v>1351</v>
      </c>
      <c r="I631" t="s">
        <v>1551</v>
      </c>
    </row>
    <row r="632" spans="1:9">
      <c r="A632">
        <v>1096</v>
      </c>
      <c r="B632" t="s">
        <v>1959</v>
      </c>
      <c r="C632" t="s">
        <v>498</v>
      </c>
      <c r="D632">
        <v>2</v>
      </c>
      <c r="E632">
        <v>26.09</v>
      </c>
      <c r="F632">
        <v>38.94</v>
      </c>
      <c r="G632">
        <v>51.79</v>
      </c>
      <c r="H632" t="s">
        <v>1351</v>
      </c>
      <c r="I632" t="s">
        <v>1551</v>
      </c>
    </row>
    <row r="633" spans="1:9">
      <c r="A633">
        <v>1097</v>
      </c>
      <c r="B633" t="s">
        <v>1959</v>
      </c>
      <c r="C633" t="s">
        <v>498</v>
      </c>
      <c r="D633">
        <v>2</v>
      </c>
      <c r="E633">
        <v>18.53</v>
      </c>
      <c r="F633">
        <v>27.66</v>
      </c>
      <c r="G633">
        <v>36.78</v>
      </c>
      <c r="H633" t="s">
        <v>1351</v>
      </c>
      <c r="I633" t="s">
        <v>1551</v>
      </c>
    </row>
    <row r="634" spans="1:9">
      <c r="A634">
        <v>1098</v>
      </c>
      <c r="B634" t="s">
        <v>1960</v>
      </c>
      <c r="C634" t="s">
        <v>498</v>
      </c>
      <c r="D634">
        <v>2</v>
      </c>
      <c r="E634">
        <v>2.98</v>
      </c>
      <c r="F634">
        <v>3.46</v>
      </c>
      <c r="G634">
        <v>4.58</v>
      </c>
      <c r="H634" t="s">
        <v>1351</v>
      </c>
      <c r="I634" t="s">
        <v>1551</v>
      </c>
    </row>
    <row r="635" spans="1:9">
      <c r="A635">
        <v>1099</v>
      </c>
      <c r="B635" t="s">
        <v>1961</v>
      </c>
      <c r="C635" t="s">
        <v>498</v>
      </c>
      <c r="D635">
        <v>2</v>
      </c>
      <c r="E635">
        <v>3.46</v>
      </c>
      <c r="F635">
        <v>4.0199999999999996</v>
      </c>
      <c r="G635">
        <v>5.32</v>
      </c>
      <c r="H635" t="s">
        <v>1351</v>
      </c>
      <c r="I635" t="s">
        <v>1551</v>
      </c>
    </row>
    <row r="636" spans="1:9">
      <c r="A636">
        <v>1100</v>
      </c>
      <c r="B636" t="s">
        <v>1962</v>
      </c>
      <c r="C636" t="s">
        <v>498</v>
      </c>
      <c r="D636">
        <v>2</v>
      </c>
      <c r="E636">
        <v>5.15</v>
      </c>
      <c r="F636">
        <v>5.99</v>
      </c>
      <c r="G636">
        <v>7.92</v>
      </c>
      <c r="H636" t="s">
        <v>1351</v>
      </c>
      <c r="I636" t="s">
        <v>1551</v>
      </c>
    </row>
    <row r="637" spans="1:9">
      <c r="A637">
        <v>1101</v>
      </c>
      <c r="B637" t="s">
        <v>1963</v>
      </c>
      <c r="C637" t="s">
        <v>498</v>
      </c>
      <c r="D637">
        <v>2</v>
      </c>
      <c r="E637">
        <v>8.65</v>
      </c>
      <c r="F637">
        <v>10.06</v>
      </c>
      <c r="G637">
        <v>13.31</v>
      </c>
      <c r="H637" t="s">
        <v>1351</v>
      </c>
      <c r="I637" t="s">
        <v>1551</v>
      </c>
    </row>
    <row r="638" spans="1:9">
      <c r="A638">
        <v>1102</v>
      </c>
      <c r="B638" t="s">
        <v>1964</v>
      </c>
      <c r="C638" t="s">
        <v>498</v>
      </c>
      <c r="D638">
        <v>2</v>
      </c>
      <c r="E638">
        <v>13.51</v>
      </c>
      <c r="F638">
        <v>15.72</v>
      </c>
      <c r="G638">
        <v>20.78</v>
      </c>
      <c r="H638" t="s">
        <v>1351</v>
      </c>
      <c r="I638" t="s">
        <v>1551</v>
      </c>
    </row>
    <row r="639" spans="1:9">
      <c r="A639">
        <v>1103</v>
      </c>
      <c r="B639" t="s">
        <v>1965</v>
      </c>
      <c r="C639" t="s">
        <v>498</v>
      </c>
      <c r="D639">
        <v>2</v>
      </c>
      <c r="E639">
        <v>5.62</v>
      </c>
      <c r="F639">
        <v>6.16</v>
      </c>
      <c r="G639">
        <v>7.12</v>
      </c>
      <c r="H639" t="s">
        <v>1351</v>
      </c>
      <c r="I639" t="s">
        <v>1551</v>
      </c>
    </row>
    <row r="640" spans="1:9">
      <c r="A640">
        <v>1104</v>
      </c>
      <c r="B640" t="s">
        <v>1966</v>
      </c>
      <c r="C640" t="s">
        <v>498</v>
      </c>
      <c r="D640">
        <v>2</v>
      </c>
      <c r="E640">
        <v>0.64</v>
      </c>
      <c r="F640">
        <v>0.7</v>
      </c>
      <c r="G640">
        <v>0.81</v>
      </c>
      <c r="H640" t="s">
        <v>1351</v>
      </c>
      <c r="I640" t="s">
        <v>1551</v>
      </c>
    </row>
    <row r="641" spans="1:9">
      <c r="A641">
        <v>1105</v>
      </c>
      <c r="B641" t="s">
        <v>1967</v>
      </c>
      <c r="C641" t="s">
        <v>498</v>
      </c>
      <c r="D641">
        <v>2</v>
      </c>
      <c r="E641">
        <v>0.7</v>
      </c>
      <c r="F641">
        <v>0.77</v>
      </c>
      <c r="G641">
        <v>0.89</v>
      </c>
      <c r="H641" t="s">
        <v>1351</v>
      </c>
      <c r="I641" t="s">
        <v>1551</v>
      </c>
    </row>
    <row r="642" spans="1:9">
      <c r="A642">
        <v>1106</v>
      </c>
      <c r="B642" t="s">
        <v>1968</v>
      </c>
      <c r="C642" t="s">
        <v>1350</v>
      </c>
      <c r="D642">
        <v>1</v>
      </c>
      <c r="E642">
        <v>0.45</v>
      </c>
      <c r="F642">
        <v>0.5</v>
      </c>
      <c r="G642">
        <v>0.57999999999999996</v>
      </c>
      <c r="H642" t="s">
        <v>1351</v>
      </c>
      <c r="I642" t="s">
        <v>1352</v>
      </c>
    </row>
    <row r="643" spans="1:9">
      <c r="A643">
        <v>1107</v>
      </c>
      <c r="B643" t="s">
        <v>1969</v>
      </c>
      <c r="C643" t="s">
        <v>1350</v>
      </c>
      <c r="D643">
        <v>2</v>
      </c>
      <c r="E643">
        <v>0.26</v>
      </c>
      <c r="F643">
        <v>0.28999999999999998</v>
      </c>
      <c r="G643">
        <v>0.33</v>
      </c>
      <c r="H643" t="s">
        <v>1351</v>
      </c>
      <c r="I643" t="s">
        <v>1352</v>
      </c>
    </row>
    <row r="644" spans="1:9">
      <c r="A644">
        <v>1108</v>
      </c>
      <c r="B644" t="s">
        <v>1970</v>
      </c>
      <c r="C644" t="s">
        <v>441</v>
      </c>
      <c r="D644">
        <v>2</v>
      </c>
      <c r="E644">
        <v>10.78</v>
      </c>
      <c r="F644">
        <v>10.93</v>
      </c>
      <c r="G644">
        <v>11.05</v>
      </c>
      <c r="H644" t="s">
        <v>1351</v>
      </c>
      <c r="I644" t="s">
        <v>1352</v>
      </c>
    </row>
    <row r="645" spans="1:9">
      <c r="A645">
        <v>1109</v>
      </c>
      <c r="B645" t="s">
        <v>1971</v>
      </c>
      <c r="C645" t="s">
        <v>441</v>
      </c>
      <c r="D645">
        <v>2</v>
      </c>
      <c r="E645">
        <v>11.05</v>
      </c>
      <c r="F645">
        <v>11.2</v>
      </c>
      <c r="G645">
        <v>11.32</v>
      </c>
      <c r="H645" t="s">
        <v>1351</v>
      </c>
      <c r="I645" t="s">
        <v>1352</v>
      </c>
    </row>
    <row r="646" spans="1:9">
      <c r="A646">
        <v>1110</v>
      </c>
      <c r="B646" t="s">
        <v>1972</v>
      </c>
      <c r="C646" t="s">
        <v>441</v>
      </c>
      <c r="D646">
        <v>2</v>
      </c>
      <c r="E646">
        <v>12.13</v>
      </c>
      <c r="F646">
        <v>12.29</v>
      </c>
      <c r="G646">
        <v>12.43</v>
      </c>
      <c r="H646" t="s">
        <v>1351</v>
      </c>
      <c r="I646" t="s">
        <v>1352</v>
      </c>
    </row>
    <row r="647" spans="1:9">
      <c r="A647">
        <v>1111</v>
      </c>
      <c r="B647" t="s">
        <v>1973</v>
      </c>
      <c r="C647" t="s">
        <v>441</v>
      </c>
      <c r="D647">
        <v>2</v>
      </c>
      <c r="E647">
        <v>17.79</v>
      </c>
      <c r="F647">
        <v>18.04</v>
      </c>
      <c r="G647">
        <v>18.23</v>
      </c>
      <c r="H647" t="s">
        <v>1351</v>
      </c>
      <c r="I647" t="s">
        <v>1352</v>
      </c>
    </row>
    <row r="648" spans="1:9">
      <c r="A648">
        <v>1112</v>
      </c>
      <c r="B648" t="s">
        <v>1974</v>
      </c>
      <c r="C648" t="s">
        <v>441</v>
      </c>
      <c r="D648">
        <v>2</v>
      </c>
      <c r="E648">
        <v>12.83</v>
      </c>
      <c r="F648">
        <v>13.01</v>
      </c>
      <c r="G648">
        <v>13.15</v>
      </c>
      <c r="H648" t="s">
        <v>1351</v>
      </c>
      <c r="I648" t="s">
        <v>1352</v>
      </c>
    </row>
    <row r="649" spans="1:9">
      <c r="A649">
        <v>1113</v>
      </c>
      <c r="B649" t="s">
        <v>1975</v>
      </c>
      <c r="C649" t="s">
        <v>441</v>
      </c>
      <c r="D649">
        <v>2</v>
      </c>
      <c r="E649">
        <v>10.7</v>
      </c>
      <c r="F649">
        <v>10.85</v>
      </c>
      <c r="G649">
        <v>10.96</v>
      </c>
      <c r="H649" t="s">
        <v>1351</v>
      </c>
      <c r="I649" t="s">
        <v>1352</v>
      </c>
    </row>
    <row r="650" spans="1:9">
      <c r="A650">
        <v>1114</v>
      </c>
      <c r="B650" t="s">
        <v>1976</v>
      </c>
      <c r="C650" t="s">
        <v>441</v>
      </c>
      <c r="D650">
        <v>2</v>
      </c>
      <c r="E650">
        <v>15.63</v>
      </c>
      <c r="F650">
        <v>15.85</v>
      </c>
      <c r="G650">
        <v>16.02</v>
      </c>
      <c r="H650" t="s">
        <v>1351</v>
      </c>
      <c r="I650" t="s">
        <v>1352</v>
      </c>
    </row>
    <row r="651" spans="1:9">
      <c r="A651">
        <v>1115</v>
      </c>
      <c r="B651" t="s">
        <v>1977</v>
      </c>
      <c r="C651" t="s">
        <v>441</v>
      </c>
      <c r="D651">
        <v>2</v>
      </c>
      <c r="E651">
        <v>8.6199999999999992</v>
      </c>
      <c r="F651">
        <v>8.74</v>
      </c>
      <c r="G651">
        <v>8.84</v>
      </c>
      <c r="H651" t="s">
        <v>1351</v>
      </c>
      <c r="I651" t="s">
        <v>1352</v>
      </c>
    </row>
    <row r="652" spans="1:9">
      <c r="A652">
        <v>1116</v>
      </c>
      <c r="B652" t="s">
        <v>1978</v>
      </c>
      <c r="C652" t="s">
        <v>441</v>
      </c>
      <c r="D652">
        <v>2</v>
      </c>
      <c r="E652">
        <v>10.51</v>
      </c>
      <c r="F652">
        <v>10.66</v>
      </c>
      <c r="G652">
        <v>10.77</v>
      </c>
      <c r="H652" t="s">
        <v>1351</v>
      </c>
      <c r="I652" t="s">
        <v>1352</v>
      </c>
    </row>
    <row r="653" spans="1:9">
      <c r="A653">
        <v>1117</v>
      </c>
      <c r="B653" t="s">
        <v>1979</v>
      </c>
      <c r="C653" t="s">
        <v>441</v>
      </c>
      <c r="D653">
        <v>2</v>
      </c>
      <c r="E653">
        <v>12.67</v>
      </c>
      <c r="F653">
        <v>12.84</v>
      </c>
      <c r="G653">
        <v>12.98</v>
      </c>
      <c r="H653" t="s">
        <v>1351</v>
      </c>
      <c r="I653" t="s">
        <v>1352</v>
      </c>
    </row>
    <row r="654" spans="1:9">
      <c r="A654">
        <v>1118</v>
      </c>
      <c r="B654" t="s">
        <v>1980</v>
      </c>
      <c r="C654" t="s">
        <v>441</v>
      </c>
      <c r="D654">
        <v>2</v>
      </c>
      <c r="E654">
        <v>15.63</v>
      </c>
      <c r="F654">
        <v>15.85</v>
      </c>
      <c r="G654">
        <v>16.02</v>
      </c>
      <c r="H654" t="s">
        <v>1351</v>
      </c>
      <c r="I654" t="s">
        <v>1352</v>
      </c>
    </row>
    <row r="655" spans="1:9">
      <c r="A655">
        <v>1119</v>
      </c>
      <c r="B655" t="s">
        <v>1981</v>
      </c>
      <c r="C655" t="s">
        <v>441</v>
      </c>
      <c r="D655">
        <v>2</v>
      </c>
      <c r="E655">
        <v>5.39</v>
      </c>
      <c r="F655">
        <v>5.46</v>
      </c>
      <c r="G655">
        <v>5.52</v>
      </c>
      <c r="H655" t="s">
        <v>1351</v>
      </c>
      <c r="I655" t="s">
        <v>1352</v>
      </c>
    </row>
    <row r="656" spans="1:9">
      <c r="A656">
        <v>1133</v>
      </c>
      <c r="B656" t="s">
        <v>1982</v>
      </c>
      <c r="C656" t="s">
        <v>1485</v>
      </c>
      <c r="D656">
        <v>1</v>
      </c>
      <c r="E656">
        <v>37.799999999999997</v>
      </c>
      <c r="F656">
        <v>37.799999999999997</v>
      </c>
      <c r="G656">
        <v>37.799999999999997</v>
      </c>
      <c r="H656" t="s">
        <v>1690</v>
      </c>
      <c r="I656" t="s">
        <v>1691</v>
      </c>
    </row>
    <row r="657" spans="1:9">
      <c r="A657">
        <v>1139</v>
      </c>
      <c r="B657" t="s">
        <v>1983</v>
      </c>
      <c r="C657" t="s">
        <v>1485</v>
      </c>
      <c r="D657">
        <v>2</v>
      </c>
      <c r="E657">
        <v>44.88</v>
      </c>
      <c r="F657">
        <v>44.88</v>
      </c>
      <c r="G657">
        <v>44.88</v>
      </c>
      <c r="H657" t="s">
        <v>1690</v>
      </c>
      <c r="I657" t="s">
        <v>1691</v>
      </c>
    </row>
    <row r="658" spans="1:9">
      <c r="A658">
        <v>1140</v>
      </c>
      <c r="B658" t="s">
        <v>1984</v>
      </c>
      <c r="C658" t="s">
        <v>1485</v>
      </c>
      <c r="D658">
        <v>2</v>
      </c>
      <c r="E658">
        <v>27.01</v>
      </c>
      <c r="F658">
        <v>27.01</v>
      </c>
      <c r="G658">
        <v>27.01</v>
      </c>
      <c r="H658" t="s">
        <v>1690</v>
      </c>
      <c r="I658" t="s">
        <v>1691</v>
      </c>
    </row>
    <row r="659" spans="1:9">
      <c r="A659">
        <v>1142</v>
      </c>
      <c r="B659" t="s">
        <v>1985</v>
      </c>
      <c r="C659" t="s">
        <v>1485</v>
      </c>
      <c r="D659">
        <v>2</v>
      </c>
      <c r="E659">
        <v>30.96</v>
      </c>
      <c r="F659">
        <v>30.96</v>
      </c>
      <c r="G659">
        <v>30.96</v>
      </c>
      <c r="H659" t="s">
        <v>1690</v>
      </c>
      <c r="I659" t="s">
        <v>1691</v>
      </c>
    </row>
    <row r="660" spans="1:9">
      <c r="A660">
        <v>1143</v>
      </c>
      <c r="B660" t="s">
        <v>1986</v>
      </c>
      <c r="C660" t="s">
        <v>1485</v>
      </c>
      <c r="D660">
        <v>1</v>
      </c>
      <c r="E660">
        <v>45</v>
      </c>
      <c r="F660">
        <v>45</v>
      </c>
      <c r="G660">
        <v>45</v>
      </c>
      <c r="H660" t="s">
        <v>1690</v>
      </c>
      <c r="I660" t="s">
        <v>1691</v>
      </c>
    </row>
    <row r="661" spans="1:9">
      <c r="A661">
        <v>1146</v>
      </c>
      <c r="B661" t="s">
        <v>1987</v>
      </c>
      <c r="C661" t="s">
        <v>1485</v>
      </c>
      <c r="D661">
        <v>2</v>
      </c>
      <c r="E661">
        <v>86.06</v>
      </c>
      <c r="F661">
        <v>86.06</v>
      </c>
      <c r="G661">
        <v>86.06</v>
      </c>
      <c r="H661" t="s">
        <v>1690</v>
      </c>
      <c r="I661" t="s">
        <v>1691</v>
      </c>
    </row>
    <row r="662" spans="1:9">
      <c r="A662">
        <v>1147</v>
      </c>
      <c r="B662" t="s">
        <v>1988</v>
      </c>
      <c r="C662" t="s">
        <v>1485</v>
      </c>
      <c r="D662">
        <v>1</v>
      </c>
      <c r="E662">
        <v>76.5</v>
      </c>
      <c r="F662">
        <v>76.5</v>
      </c>
      <c r="G662">
        <v>76.5</v>
      </c>
      <c r="H662" t="s">
        <v>1690</v>
      </c>
      <c r="I662" t="s">
        <v>1691</v>
      </c>
    </row>
    <row r="663" spans="1:9">
      <c r="A663">
        <v>1149</v>
      </c>
      <c r="B663" t="s">
        <v>1989</v>
      </c>
      <c r="C663" t="s">
        <v>498</v>
      </c>
      <c r="D663">
        <v>1</v>
      </c>
      <c r="E663" s="592">
        <v>150000</v>
      </c>
      <c r="F663" s="592">
        <v>157477.24</v>
      </c>
      <c r="G663" s="592">
        <v>188000</v>
      </c>
      <c r="H663" t="s">
        <v>1690</v>
      </c>
      <c r="I663" t="s">
        <v>1728</v>
      </c>
    </row>
    <row r="664" spans="1:9">
      <c r="A664">
        <v>1150</v>
      </c>
      <c r="B664" t="s">
        <v>1990</v>
      </c>
      <c r="C664" t="s">
        <v>498</v>
      </c>
      <c r="D664">
        <v>2</v>
      </c>
      <c r="E664" s="592">
        <v>153655.87</v>
      </c>
      <c r="F664" s="592">
        <v>161315.35</v>
      </c>
      <c r="G664" s="592">
        <v>192582.03</v>
      </c>
      <c r="H664" t="s">
        <v>1690</v>
      </c>
      <c r="I664" t="s">
        <v>1728</v>
      </c>
    </row>
    <row r="665" spans="1:9">
      <c r="A665">
        <v>1152</v>
      </c>
      <c r="B665" t="s">
        <v>1991</v>
      </c>
      <c r="C665" t="s">
        <v>498</v>
      </c>
      <c r="D665">
        <v>2</v>
      </c>
      <c r="E665" s="592">
        <v>143046.71</v>
      </c>
      <c r="F665" s="592">
        <v>143046.71</v>
      </c>
      <c r="G665" s="592">
        <v>164859.70000000001</v>
      </c>
      <c r="H665" t="s">
        <v>1690</v>
      </c>
      <c r="I665" t="s">
        <v>1728</v>
      </c>
    </row>
    <row r="666" spans="1:9">
      <c r="A666">
        <v>1154</v>
      </c>
      <c r="B666" t="s">
        <v>1992</v>
      </c>
      <c r="C666" t="s">
        <v>498</v>
      </c>
      <c r="D666">
        <v>2</v>
      </c>
      <c r="E666" s="592">
        <v>250560</v>
      </c>
      <c r="F666" s="592">
        <v>281880</v>
      </c>
      <c r="G666" s="592">
        <v>313200</v>
      </c>
      <c r="H666" t="s">
        <v>1690</v>
      </c>
      <c r="I666" t="s">
        <v>1728</v>
      </c>
    </row>
    <row r="667" spans="1:9">
      <c r="A667">
        <v>1155</v>
      </c>
      <c r="B667" t="s">
        <v>1993</v>
      </c>
      <c r="C667" t="s">
        <v>498</v>
      </c>
      <c r="D667">
        <v>2</v>
      </c>
      <c r="E667" s="592">
        <v>168117.42</v>
      </c>
      <c r="F667" s="592">
        <v>179719.99</v>
      </c>
      <c r="G667" s="592">
        <v>181989.02</v>
      </c>
      <c r="H667" t="s">
        <v>1690</v>
      </c>
      <c r="I667" t="s">
        <v>1728</v>
      </c>
    </row>
    <row r="668" spans="1:9">
      <c r="A668">
        <v>1156</v>
      </c>
      <c r="B668" t="s">
        <v>1994</v>
      </c>
      <c r="C668" t="s">
        <v>498</v>
      </c>
      <c r="D668">
        <v>2</v>
      </c>
      <c r="E668" s="592">
        <v>147154.62</v>
      </c>
      <c r="F668" s="592">
        <v>154490.01999999999</v>
      </c>
      <c r="G668" s="592">
        <v>184433.79</v>
      </c>
      <c r="H668" t="s">
        <v>1690</v>
      </c>
      <c r="I668" t="s">
        <v>1728</v>
      </c>
    </row>
    <row r="669" spans="1:9">
      <c r="A669">
        <v>1158</v>
      </c>
      <c r="B669" t="s">
        <v>1995</v>
      </c>
      <c r="C669" t="s">
        <v>1485</v>
      </c>
      <c r="D669">
        <v>2</v>
      </c>
      <c r="E669">
        <v>29.01</v>
      </c>
      <c r="F669">
        <v>29.01</v>
      </c>
      <c r="G669">
        <v>29.01</v>
      </c>
      <c r="H669" t="s">
        <v>1690</v>
      </c>
      <c r="I669" t="s">
        <v>1691</v>
      </c>
    </row>
    <row r="670" spans="1:9">
      <c r="A670">
        <v>1159</v>
      </c>
      <c r="B670" t="s">
        <v>1996</v>
      </c>
      <c r="C670" t="s">
        <v>498</v>
      </c>
      <c r="D670">
        <v>2</v>
      </c>
      <c r="E670" s="592">
        <v>108791.26</v>
      </c>
      <c r="F670" s="592">
        <v>108791.26</v>
      </c>
      <c r="G670" s="592">
        <v>108791.26</v>
      </c>
      <c r="H670" t="s">
        <v>1690</v>
      </c>
      <c r="I670" t="s">
        <v>1728</v>
      </c>
    </row>
    <row r="671" spans="1:9">
      <c r="A671">
        <v>1160</v>
      </c>
      <c r="B671" t="s">
        <v>1997</v>
      </c>
      <c r="C671" t="s">
        <v>1485</v>
      </c>
      <c r="D671">
        <v>1</v>
      </c>
      <c r="E671">
        <v>10.58</v>
      </c>
      <c r="F671">
        <v>10.58</v>
      </c>
      <c r="G671">
        <v>10.58</v>
      </c>
      <c r="H671" t="s">
        <v>1690</v>
      </c>
      <c r="I671" t="s">
        <v>1691</v>
      </c>
    </row>
    <row r="672" spans="1:9">
      <c r="A672">
        <v>1162</v>
      </c>
      <c r="B672" t="s">
        <v>1998</v>
      </c>
      <c r="C672" t="s">
        <v>498</v>
      </c>
      <c r="D672">
        <v>2</v>
      </c>
      <c r="E672">
        <v>0.7</v>
      </c>
      <c r="F672">
        <v>1.61</v>
      </c>
      <c r="G672">
        <v>1.76</v>
      </c>
      <c r="H672" t="s">
        <v>1351</v>
      </c>
      <c r="I672" t="s">
        <v>1392</v>
      </c>
    </row>
    <row r="673" spans="1:9">
      <c r="A673">
        <v>1163</v>
      </c>
      <c r="B673" t="s">
        <v>1999</v>
      </c>
      <c r="C673" t="s">
        <v>498</v>
      </c>
      <c r="D673">
        <v>2</v>
      </c>
      <c r="E673">
        <v>0.98</v>
      </c>
      <c r="F673">
        <v>2.25</v>
      </c>
      <c r="G673">
        <v>2.46</v>
      </c>
      <c r="H673" t="s">
        <v>1351</v>
      </c>
      <c r="I673" t="s">
        <v>1392</v>
      </c>
    </row>
    <row r="674" spans="1:9">
      <c r="A674">
        <v>1164</v>
      </c>
      <c r="B674" t="s">
        <v>2000</v>
      </c>
      <c r="C674" t="s">
        <v>498</v>
      </c>
      <c r="D674">
        <v>2</v>
      </c>
      <c r="E674">
        <v>2.42</v>
      </c>
      <c r="F674">
        <v>5.53</v>
      </c>
      <c r="G674">
        <v>6.05</v>
      </c>
      <c r="H674" t="s">
        <v>1351</v>
      </c>
      <c r="I674" t="s">
        <v>1392</v>
      </c>
    </row>
    <row r="675" spans="1:9">
      <c r="A675">
        <v>1165</v>
      </c>
      <c r="B675" t="s">
        <v>2001</v>
      </c>
      <c r="C675" t="s">
        <v>498</v>
      </c>
      <c r="D675">
        <v>2</v>
      </c>
      <c r="E675">
        <v>2.8</v>
      </c>
      <c r="F675">
        <v>6.4</v>
      </c>
      <c r="G675">
        <v>7</v>
      </c>
      <c r="H675" t="s">
        <v>1351</v>
      </c>
      <c r="I675" t="s">
        <v>1392</v>
      </c>
    </row>
    <row r="676" spans="1:9">
      <c r="A676">
        <v>1166</v>
      </c>
      <c r="B676" t="s">
        <v>2002</v>
      </c>
      <c r="C676" t="s">
        <v>498</v>
      </c>
      <c r="D676">
        <v>2</v>
      </c>
      <c r="E676">
        <v>3.65</v>
      </c>
      <c r="F676">
        <v>8.34</v>
      </c>
      <c r="G676">
        <v>9.1300000000000008</v>
      </c>
      <c r="H676" t="s">
        <v>1351</v>
      </c>
      <c r="I676" t="s">
        <v>1392</v>
      </c>
    </row>
    <row r="677" spans="1:9">
      <c r="A677">
        <v>1167</v>
      </c>
      <c r="B677" t="s">
        <v>2003</v>
      </c>
      <c r="C677" t="s">
        <v>498</v>
      </c>
      <c r="D677">
        <v>2</v>
      </c>
      <c r="E677">
        <v>14.65</v>
      </c>
      <c r="F677">
        <v>33.5</v>
      </c>
      <c r="G677">
        <v>36.64</v>
      </c>
      <c r="H677" t="s">
        <v>1351</v>
      </c>
      <c r="I677" t="s">
        <v>1392</v>
      </c>
    </row>
    <row r="678" spans="1:9">
      <c r="A678">
        <v>1168</v>
      </c>
      <c r="B678" t="s">
        <v>2004</v>
      </c>
      <c r="C678" t="s">
        <v>498</v>
      </c>
      <c r="D678">
        <v>2</v>
      </c>
      <c r="E678">
        <v>8.24</v>
      </c>
      <c r="F678">
        <v>18.829999999999998</v>
      </c>
      <c r="G678">
        <v>20.6</v>
      </c>
      <c r="H678" t="s">
        <v>1351</v>
      </c>
      <c r="I678" t="s">
        <v>1392</v>
      </c>
    </row>
    <row r="679" spans="1:9">
      <c r="A679">
        <v>1169</v>
      </c>
      <c r="B679" t="s">
        <v>2005</v>
      </c>
      <c r="C679" t="s">
        <v>498</v>
      </c>
      <c r="D679">
        <v>2</v>
      </c>
      <c r="E679">
        <v>4.78</v>
      </c>
      <c r="F679">
        <v>10.93</v>
      </c>
      <c r="G679">
        <v>11.96</v>
      </c>
      <c r="H679" t="s">
        <v>1351</v>
      </c>
      <c r="I679" t="s">
        <v>1392</v>
      </c>
    </row>
    <row r="680" spans="1:9">
      <c r="A680">
        <v>1170</v>
      </c>
      <c r="B680" t="s">
        <v>2006</v>
      </c>
      <c r="C680" t="s">
        <v>498</v>
      </c>
      <c r="D680">
        <v>2</v>
      </c>
      <c r="E680">
        <v>1.46</v>
      </c>
      <c r="F680">
        <v>3.33</v>
      </c>
      <c r="G680">
        <v>3.65</v>
      </c>
      <c r="H680" t="s">
        <v>1351</v>
      </c>
      <c r="I680" t="s">
        <v>1392</v>
      </c>
    </row>
    <row r="681" spans="1:9">
      <c r="A681">
        <v>1183</v>
      </c>
      <c r="B681" t="s">
        <v>2007</v>
      </c>
      <c r="C681" t="s">
        <v>498</v>
      </c>
      <c r="D681">
        <v>1</v>
      </c>
      <c r="E681">
        <v>4.47</v>
      </c>
      <c r="F681">
        <v>10.16</v>
      </c>
      <c r="G681">
        <v>15.84</v>
      </c>
      <c r="H681" t="s">
        <v>1351</v>
      </c>
      <c r="I681" t="s">
        <v>1392</v>
      </c>
    </row>
    <row r="682" spans="1:9">
      <c r="A682">
        <v>1184</v>
      </c>
      <c r="B682" t="s">
        <v>2008</v>
      </c>
      <c r="C682" t="s">
        <v>498</v>
      </c>
      <c r="D682">
        <v>2</v>
      </c>
      <c r="E682">
        <v>27.44</v>
      </c>
      <c r="F682">
        <v>62.38</v>
      </c>
      <c r="G682">
        <v>97.25</v>
      </c>
      <c r="H682" t="s">
        <v>1351</v>
      </c>
      <c r="I682" t="s">
        <v>1392</v>
      </c>
    </row>
    <row r="683" spans="1:9">
      <c r="A683">
        <v>1185</v>
      </c>
      <c r="B683" t="s">
        <v>2009</v>
      </c>
      <c r="C683" t="s">
        <v>498</v>
      </c>
      <c r="D683">
        <v>2</v>
      </c>
      <c r="E683">
        <v>0.48</v>
      </c>
      <c r="F683">
        <v>1.0900000000000001</v>
      </c>
      <c r="G683">
        <v>1.7</v>
      </c>
      <c r="H683" t="s">
        <v>1351</v>
      </c>
      <c r="I683" t="s">
        <v>1392</v>
      </c>
    </row>
    <row r="684" spans="1:9">
      <c r="A684">
        <v>1187</v>
      </c>
      <c r="B684" t="s">
        <v>2010</v>
      </c>
      <c r="C684" t="s">
        <v>498</v>
      </c>
      <c r="D684">
        <v>2</v>
      </c>
      <c r="E684">
        <v>15.77</v>
      </c>
      <c r="F684">
        <v>18.77</v>
      </c>
      <c r="G684">
        <v>22.38</v>
      </c>
      <c r="H684" t="s">
        <v>1351</v>
      </c>
      <c r="I684" t="s">
        <v>1392</v>
      </c>
    </row>
    <row r="685" spans="1:9">
      <c r="A685">
        <v>1188</v>
      </c>
      <c r="B685" t="s">
        <v>2011</v>
      </c>
      <c r="C685" t="s">
        <v>498</v>
      </c>
      <c r="D685">
        <v>2</v>
      </c>
      <c r="E685">
        <v>6.36</v>
      </c>
      <c r="F685">
        <v>7.57</v>
      </c>
      <c r="G685">
        <v>9.0299999999999994</v>
      </c>
      <c r="H685" t="s">
        <v>1351</v>
      </c>
      <c r="I685" t="s">
        <v>1392</v>
      </c>
    </row>
    <row r="686" spans="1:9">
      <c r="A686">
        <v>1189</v>
      </c>
      <c r="B686" t="s">
        <v>2012</v>
      </c>
      <c r="C686" t="s">
        <v>498</v>
      </c>
      <c r="D686">
        <v>2</v>
      </c>
      <c r="E686">
        <v>0.67</v>
      </c>
      <c r="F686">
        <v>1.54</v>
      </c>
      <c r="G686">
        <v>2.4</v>
      </c>
      <c r="H686" t="s">
        <v>1351</v>
      </c>
      <c r="I686" t="s">
        <v>1392</v>
      </c>
    </row>
    <row r="687" spans="1:9">
      <c r="A687">
        <v>1191</v>
      </c>
      <c r="B687" t="s">
        <v>2013</v>
      </c>
      <c r="C687" t="s">
        <v>498</v>
      </c>
      <c r="D687">
        <v>2</v>
      </c>
      <c r="E687">
        <v>0.44</v>
      </c>
      <c r="F687">
        <v>1</v>
      </c>
      <c r="G687">
        <v>1.56</v>
      </c>
      <c r="H687" t="s">
        <v>1351</v>
      </c>
      <c r="I687" t="s">
        <v>1392</v>
      </c>
    </row>
    <row r="688" spans="1:9">
      <c r="A688">
        <v>1193</v>
      </c>
      <c r="B688" t="s">
        <v>2014</v>
      </c>
      <c r="C688" t="s">
        <v>498</v>
      </c>
      <c r="D688">
        <v>2</v>
      </c>
      <c r="E688">
        <v>1.35</v>
      </c>
      <c r="F688">
        <v>3.08</v>
      </c>
      <c r="G688">
        <v>4.8099999999999996</v>
      </c>
      <c r="H688" t="s">
        <v>1351</v>
      </c>
      <c r="I688" t="s">
        <v>1392</v>
      </c>
    </row>
    <row r="689" spans="1:9">
      <c r="A689">
        <v>1194</v>
      </c>
      <c r="B689" t="s">
        <v>2015</v>
      </c>
      <c r="C689" t="s">
        <v>498</v>
      </c>
      <c r="D689">
        <v>2</v>
      </c>
      <c r="E689">
        <v>2.4900000000000002</v>
      </c>
      <c r="F689">
        <v>5.66</v>
      </c>
      <c r="G689">
        <v>8.83</v>
      </c>
      <c r="H689" t="s">
        <v>1351</v>
      </c>
      <c r="I689" t="s">
        <v>1392</v>
      </c>
    </row>
    <row r="690" spans="1:9">
      <c r="A690">
        <v>1195</v>
      </c>
      <c r="B690" t="s">
        <v>2016</v>
      </c>
      <c r="C690" t="s">
        <v>498</v>
      </c>
      <c r="D690">
        <v>2</v>
      </c>
      <c r="E690">
        <v>3.81</v>
      </c>
      <c r="F690">
        <v>8.66</v>
      </c>
      <c r="G690">
        <v>13.5</v>
      </c>
      <c r="H690" t="s">
        <v>1351</v>
      </c>
      <c r="I690" t="s">
        <v>1392</v>
      </c>
    </row>
    <row r="691" spans="1:9">
      <c r="A691">
        <v>1197</v>
      </c>
      <c r="B691" t="s">
        <v>2017</v>
      </c>
      <c r="C691" t="s">
        <v>498</v>
      </c>
      <c r="D691">
        <v>2</v>
      </c>
      <c r="E691">
        <v>0.42</v>
      </c>
      <c r="F691">
        <v>0.95</v>
      </c>
      <c r="G691">
        <v>1.49</v>
      </c>
      <c r="H691" t="s">
        <v>1351</v>
      </c>
      <c r="I691" t="s">
        <v>1392</v>
      </c>
    </row>
    <row r="692" spans="1:9">
      <c r="A692">
        <v>1198</v>
      </c>
      <c r="B692" t="s">
        <v>2018</v>
      </c>
      <c r="C692" t="s">
        <v>498</v>
      </c>
      <c r="D692">
        <v>2</v>
      </c>
      <c r="E692">
        <v>0.63</v>
      </c>
      <c r="F692">
        <v>1.43</v>
      </c>
      <c r="G692">
        <v>2.2400000000000002</v>
      </c>
      <c r="H692" t="s">
        <v>1351</v>
      </c>
      <c r="I692" t="s">
        <v>1392</v>
      </c>
    </row>
    <row r="693" spans="1:9">
      <c r="A693">
        <v>1199</v>
      </c>
      <c r="B693" t="s">
        <v>2019</v>
      </c>
      <c r="C693" t="s">
        <v>498</v>
      </c>
      <c r="D693">
        <v>2</v>
      </c>
      <c r="E693">
        <v>7.01</v>
      </c>
      <c r="F693">
        <v>8.35</v>
      </c>
      <c r="G693">
        <v>9.9499999999999993</v>
      </c>
      <c r="H693" t="s">
        <v>1351</v>
      </c>
      <c r="I693" t="s">
        <v>1392</v>
      </c>
    </row>
    <row r="694" spans="1:9">
      <c r="A694">
        <v>1200</v>
      </c>
      <c r="B694" t="s">
        <v>2020</v>
      </c>
      <c r="C694" t="s">
        <v>498</v>
      </c>
      <c r="D694">
        <v>2</v>
      </c>
      <c r="E694">
        <v>3.03</v>
      </c>
      <c r="F694">
        <v>6.9</v>
      </c>
      <c r="G694">
        <v>10.77</v>
      </c>
      <c r="H694" t="s">
        <v>1351</v>
      </c>
      <c r="I694" t="s">
        <v>1392</v>
      </c>
    </row>
    <row r="695" spans="1:9">
      <c r="A695">
        <v>1202</v>
      </c>
      <c r="B695" t="s">
        <v>2021</v>
      </c>
      <c r="C695" t="s">
        <v>498</v>
      </c>
      <c r="D695">
        <v>2</v>
      </c>
      <c r="E695">
        <v>1.1200000000000001</v>
      </c>
      <c r="F695">
        <v>2.54</v>
      </c>
      <c r="G695">
        <v>3.97</v>
      </c>
      <c r="H695" t="s">
        <v>1351</v>
      </c>
      <c r="I695" t="s">
        <v>1392</v>
      </c>
    </row>
    <row r="696" spans="1:9">
      <c r="A696">
        <v>1203</v>
      </c>
      <c r="B696" t="s">
        <v>2022</v>
      </c>
      <c r="C696" t="s">
        <v>498</v>
      </c>
      <c r="D696">
        <v>2</v>
      </c>
      <c r="E696">
        <v>3.35</v>
      </c>
      <c r="F696">
        <v>3.99</v>
      </c>
      <c r="G696">
        <v>4.75</v>
      </c>
      <c r="H696" t="s">
        <v>1351</v>
      </c>
      <c r="I696" t="s">
        <v>1392</v>
      </c>
    </row>
    <row r="697" spans="1:9">
      <c r="A697">
        <v>1204</v>
      </c>
      <c r="B697" t="s">
        <v>2023</v>
      </c>
      <c r="C697" t="s">
        <v>498</v>
      </c>
      <c r="D697">
        <v>2</v>
      </c>
      <c r="E697">
        <v>7.01</v>
      </c>
      <c r="F697">
        <v>15.94</v>
      </c>
      <c r="G697">
        <v>24.85</v>
      </c>
      <c r="H697" t="s">
        <v>1351</v>
      </c>
      <c r="I697" t="s">
        <v>1392</v>
      </c>
    </row>
    <row r="698" spans="1:9">
      <c r="A698">
        <v>1205</v>
      </c>
      <c r="B698" t="s">
        <v>2024</v>
      </c>
      <c r="C698" t="s">
        <v>498</v>
      </c>
      <c r="D698">
        <v>2</v>
      </c>
      <c r="E698">
        <v>15.83</v>
      </c>
      <c r="F698">
        <v>35.99</v>
      </c>
      <c r="G698">
        <v>56.11</v>
      </c>
      <c r="H698" t="s">
        <v>1351</v>
      </c>
      <c r="I698" t="s">
        <v>1392</v>
      </c>
    </row>
    <row r="699" spans="1:9">
      <c r="A699">
        <v>1206</v>
      </c>
      <c r="B699" t="s">
        <v>2025</v>
      </c>
      <c r="C699" t="s">
        <v>498</v>
      </c>
      <c r="D699">
        <v>2</v>
      </c>
      <c r="E699">
        <v>1.99</v>
      </c>
      <c r="F699">
        <v>4.54</v>
      </c>
      <c r="G699">
        <v>7.07</v>
      </c>
      <c r="H699" t="s">
        <v>1351</v>
      </c>
      <c r="I699" t="s">
        <v>1392</v>
      </c>
    </row>
    <row r="700" spans="1:9">
      <c r="A700">
        <v>1207</v>
      </c>
      <c r="B700" t="s">
        <v>2026</v>
      </c>
      <c r="C700" t="s">
        <v>498</v>
      </c>
      <c r="D700">
        <v>2</v>
      </c>
      <c r="E700">
        <v>8.3000000000000007</v>
      </c>
      <c r="F700">
        <v>18.88</v>
      </c>
      <c r="G700">
        <v>29.43</v>
      </c>
      <c r="H700" t="s">
        <v>1351</v>
      </c>
      <c r="I700" t="s">
        <v>1392</v>
      </c>
    </row>
    <row r="701" spans="1:9">
      <c r="A701">
        <v>1210</v>
      </c>
      <c r="B701" t="s">
        <v>2027</v>
      </c>
      <c r="C701" t="s">
        <v>498</v>
      </c>
      <c r="D701">
        <v>2</v>
      </c>
      <c r="E701">
        <v>3.91</v>
      </c>
      <c r="F701">
        <v>4.6500000000000004</v>
      </c>
      <c r="G701">
        <v>5.55</v>
      </c>
      <c r="H701" t="s">
        <v>1351</v>
      </c>
      <c r="I701" t="s">
        <v>1392</v>
      </c>
    </row>
    <row r="702" spans="1:9">
      <c r="A702">
        <v>1211</v>
      </c>
      <c r="B702" t="s">
        <v>2028</v>
      </c>
      <c r="C702" t="s">
        <v>498</v>
      </c>
      <c r="D702">
        <v>2</v>
      </c>
      <c r="E702">
        <v>4.75</v>
      </c>
      <c r="F702">
        <v>5.65</v>
      </c>
      <c r="G702">
        <v>6.74</v>
      </c>
      <c r="H702" t="s">
        <v>1351</v>
      </c>
      <c r="I702" t="s">
        <v>1392</v>
      </c>
    </row>
    <row r="703" spans="1:9">
      <c r="A703">
        <v>1212</v>
      </c>
      <c r="B703" t="s">
        <v>2029</v>
      </c>
      <c r="C703" t="s">
        <v>1614</v>
      </c>
      <c r="D703">
        <v>2</v>
      </c>
      <c r="E703">
        <v>19.71</v>
      </c>
      <c r="F703">
        <v>19.71</v>
      </c>
      <c r="G703">
        <v>19.71</v>
      </c>
      <c r="H703" t="s">
        <v>1351</v>
      </c>
      <c r="I703" t="s">
        <v>1352</v>
      </c>
    </row>
    <row r="704" spans="1:9">
      <c r="A704">
        <v>1213</v>
      </c>
      <c r="B704" t="s">
        <v>2030</v>
      </c>
      <c r="C704" t="s">
        <v>1485</v>
      </c>
      <c r="D704">
        <v>1</v>
      </c>
      <c r="E704">
        <v>3.75</v>
      </c>
      <c r="F704">
        <v>3.75</v>
      </c>
      <c r="G704">
        <v>3.75</v>
      </c>
      <c r="H704" t="s">
        <v>1486</v>
      </c>
      <c r="I704" t="s">
        <v>1487</v>
      </c>
    </row>
    <row r="705" spans="1:9">
      <c r="A705">
        <v>1214</v>
      </c>
      <c r="B705" t="s">
        <v>2031</v>
      </c>
      <c r="C705" t="s">
        <v>1485</v>
      </c>
      <c r="D705">
        <v>2</v>
      </c>
      <c r="E705">
        <v>4.01</v>
      </c>
      <c r="F705">
        <v>4.01</v>
      </c>
      <c r="G705">
        <v>4.01</v>
      </c>
      <c r="H705" t="s">
        <v>1486</v>
      </c>
      <c r="I705" t="s">
        <v>1487</v>
      </c>
    </row>
    <row r="706" spans="1:9">
      <c r="A706">
        <v>1283</v>
      </c>
      <c r="B706" t="s">
        <v>2032</v>
      </c>
      <c r="C706" t="s">
        <v>498</v>
      </c>
      <c r="D706">
        <v>1</v>
      </c>
      <c r="E706" s="592">
        <v>280000</v>
      </c>
      <c r="F706" s="592">
        <v>299896.58</v>
      </c>
      <c r="G706" s="592">
        <v>335000</v>
      </c>
      <c r="H706" t="s">
        <v>1690</v>
      </c>
      <c r="I706" t="s">
        <v>1728</v>
      </c>
    </row>
    <row r="707" spans="1:9">
      <c r="A707">
        <v>1286</v>
      </c>
      <c r="B707" t="s">
        <v>2033</v>
      </c>
      <c r="C707" t="s">
        <v>1485</v>
      </c>
      <c r="D707">
        <v>2</v>
      </c>
      <c r="E707">
        <v>114.96</v>
      </c>
      <c r="F707">
        <v>114.96</v>
      </c>
      <c r="G707">
        <v>114.96</v>
      </c>
      <c r="H707" t="s">
        <v>1690</v>
      </c>
      <c r="I707" t="s">
        <v>1691</v>
      </c>
    </row>
    <row r="708" spans="1:9">
      <c r="A708">
        <v>1287</v>
      </c>
      <c r="B708" t="s">
        <v>2034</v>
      </c>
      <c r="C708" t="s">
        <v>1614</v>
      </c>
      <c r="D708">
        <v>1</v>
      </c>
      <c r="E708">
        <v>10.9</v>
      </c>
      <c r="F708">
        <v>20.100000000000001</v>
      </c>
      <c r="G708">
        <v>20.100000000000001</v>
      </c>
      <c r="H708" t="s">
        <v>1351</v>
      </c>
      <c r="I708" t="s">
        <v>1352</v>
      </c>
    </row>
    <row r="709" spans="1:9">
      <c r="A709">
        <v>1289</v>
      </c>
      <c r="B709" t="s">
        <v>2034</v>
      </c>
      <c r="C709" t="s">
        <v>1614</v>
      </c>
      <c r="D709">
        <v>2</v>
      </c>
      <c r="E709">
        <v>9.6300000000000008</v>
      </c>
      <c r="F709">
        <v>17.75</v>
      </c>
      <c r="G709">
        <v>17.75</v>
      </c>
      <c r="H709" t="s">
        <v>1351</v>
      </c>
      <c r="I709" t="s">
        <v>1352</v>
      </c>
    </row>
    <row r="710" spans="1:9">
      <c r="A710">
        <v>1290</v>
      </c>
      <c r="B710" t="s">
        <v>2035</v>
      </c>
      <c r="C710" t="s">
        <v>1614</v>
      </c>
      <c r="D710">
        <v>2</v>
      </c>
      <c r="E710">
        <v>8.17</v>
      </c>
      <c r="F710">
        <v>15.08</v>
      </c>
      <c r="G710">
        <v>15.08</v>
      </c>
      <c r="H710" t="s">
        <v>1351</v>
      </c>
      <c r="I710" t="s">
        <v>1352</v>
      </c>
    </row>
    <row r="711" spans="1:9">
      <c r="A711">
        <v>1291</v>
      </c>
      <c r="B711" t="s">
        <v>2036</v>
      </c>
      <c r="C711" t="s">
        <v>1614</v>
      </c>
      <c r="D711">
        <v>2</v>
      </c>
      <c r="E711">
        <v>16.350000000000001</v>
      </c>
      <c r="F711">
        <v>30.16</v>
      </c>
      <c r="G711">
        <v>30.16</v>
      </c>
      <c r="H711" t="s">
        <v>1351</v>
      </c>
      <c r="I711" t="s">
        <v>1352</v>
      </c>
    </row>
    <row r="712" spans="1:9">
      <c r="A712">
        <v>1292</v>
      </c>
      <c r="B712" t="s">
        <v>2037</v>
      </c>
      <c r="C712" t="s">
        <v>1614</v>
      </c>
      <c r="D712">
        <v>2</v>
      </c>
      <c r="E712">
        <v>14.17</v>
      </c>
      <c r="F712">
        <v>26.13</v>
      </c>
      <c r="G712">
        <v>26.13</v>
      </c>
      <c r="H712" t="s">
        <v>1351</v>
      </c>
      <c r="I712" t="s">
        <v>1352</v>
      </c>
    </row>
    <row r="713" spans="1:9">
      <c r="A713">
        <v>1297</v>
      </c>
      <c r="B713" t="s">
        <v>2038</v>
      </c>
      <c r="C713" t="s">
        <v>1614</v>
      </c>
      <c r="D713">
        <v>2</v>
      </c>
      <c r="E713">
        <v>7.2</v>
      </c>
      <c r="F713">
        <v>13.27</v>
      </c>
      <c r="G713">
        <v>13.27</v>
      </c>
      <c r="H713" t="s">
        <v>1351</v>
      </c>
      <c r="I713" t="s">
        <v>1352</v>
      </c>
    </row>
    <row r="714" spans="1:9">
      <c r="A714">
        <v>1312</v>
      </c>
      <c r="B714" t="s">
        <v>2039</v>
      </c>
      <c r="C714" t="s">
        <v>1614</v>
      </c>
      <c r="D714">
        <v>2</v>
      </c>
      <c r="E714">
        <v>7.66</v>
      </c>
      <c r="F714">
        <v>14.13</v>
      </c>
      <c r="G714">
        <v>14.13</v>
      </c>
      <c r="H714" t="s">
        <v>1351</v>
      </c>
      <c r="I714" t="s">
        <v>1352</v>
      </c>
    </row>
    <row r="715" spans="1:9">
      <c r="A715">
        <v>1314</v>
      </c>
      <c r="B715" t="s">
        <v>2040</v>
      </c>
      <c r="C715" t="s">
        <v>1614</v>
      </c>
      <c r="D715">
        <v>2</v>
      </c>
      <c r="E715">
        <v>10.38</v>
      </c>
      <c r="F715">
        <v>19.149999999999999</v>
      </c>
      <c r="G715">
        <v>19.149999999999999</v>
      </c>
      <c r="H715" t="s">
        <v>1351</v>
      </c>
      <c r="I715" t="s">
        <v>1352</v>
      </c>
    </row>
    <row r="716" spans="1:9">
      <c r="A716">
        <v>1315</v>
      </c>
      <c r="B716" t="s">
        <v>2041</v>
      </c>
      <c r="C716" t="s">
        <v>1614</v>
      </c>
      <c r="D716">
        <v>2</v>
      </c>
      <c r="E716">
        <v>7.68</v>
      </c>
      <c r="F716">
        <v>14.18</v>
      </c>
      <c r="G716">
        <v>14.18</v>
      </c>
      <c r="H716" t="s">
        <v>1351</v>
      </c>
      <c r="I716" t="s">
        <v>1352</v>
      </c>
    </row>
    <row r="717" spans="1:9">
      <c r="A717">
        <v>1316</v>
      </c>
      <c r="B717" t="s">
        <v>2040</v>
      </c>
      <c r="C717" t="s">
        <v>1614</v>
      </c>
      <c r="D717">
        <v>2</v>
      </c>
      <c r="E717">
        <v>7.5</v>
      </c>
      <c r="F717">
        <v>13.84</v>
      </c>
      <c r="G717">
        <v>13.84</v>
      </c>
      <c r="H717" t="s">
        <v>1351</v>
      </c>
      <c r="I717" t="s">
        <v>1352</v>
      </c>
    </row>
    <row r="718" spans="1:9">
      <c r="A718">
        <v>1317</v>
      </c>
      <c r="B718" t="s">
        <v>2042</v>
      </c>
      <c r="C718" t="s">
        <v>1614</v>
      </c>
      <c r="D718">
        <v>2</v>
      </c>
      <c r="E718">
        <v>8.0500000000000007</v>
      </c>
      <c r="F718">
        <v>14.85</v>
      </c>
      <c r="G718">
        <v>14.85</v>
      </c>
      <c r="H718" t="s">
        <v>1351</v>
      </c>
      <c r="I718" t="s">
        <v>1352</v>
      </c>
    </row>
    <row r="719" spans="1:9">
      <c r="A719">
        <v>1318</v>
      </c>
      <c r="B719" t="s">
        <v>2043</v>
      </c>
      <c r="C719" t="s">
        <v>1350</v>
      </c>
      <c r="D719">
        <v>2</v>
      </c>
      <c r="E719">
        <v>2.34</v>
      </c>
      <c r="F719">
        <v>2.37</v>
      </c>
      <c r="G719">
        <v>2.4</v>
      </c>
      <c r="H719" t="s">
        <v>1351</v>
      </c>
      <c r="I719" t="s">
        <v>1352</v>
      </c>
    </row>
    <row r="720" spans="1:9">
      <c r="A720">
        <v>1319</v>
      </c>
      <c r="B720" t="s">
        <v>2044</v>
      </c>
      <c r="C720" t="s">
        <v>1350</v>
      </c>
      <c r="D720">
        <v>2</v>
      </c>
      <c r="E720">
        <v>2.15</v>
      </c>
      <c r="F720">
        <v>2.1800000000000002</v>
      </c>
      <c r="G720">
        <v>2.21</v>
      </c>
      <c r="H720" t="s">
        <v>1351</v>
      </c>
      <c r="I720" t="s">
        <v>1352</v>
      </c>
    </row>
    <row r="721" spans="1:9">
      <c r="A721">
        <v>1321</v>
      </c>
      <c r="B721" t="s">
        <v>2045</v>
      </c>
      <c r="C721" t="s">
        <v>1350</v>
      </c>
      <c r="D721">
        <v>2</v>
      </c>
      <c r="E721">
        <v>2.15</v>
      </c>
      <c r="F721">
        <v>2.1800000000000002</v>
      </c>
      <c r="G721">
        <v>2.21</v>
      </c>
      <c r="H721" t="s">
        <v>1351</v>
      </c>
      <c r="I721" t="s">
        <v>1352</v>
      </c>
    </row>
    <row r="722" spans="1:9">
      <c r="A722">
        <v>1322</v>
      </c>
      <c r="B722" t="s">
        <v>2046</v>
      </c>
      <c r="C722" t="s">
        <v>1350</v>
      </c>
      <c r="D722">
        <v>2</v>
      </c>
      <c r="E722">
        <v>2.58</v>
      </c>
      <c r="F722">
        <v>2.62</v>
      </c>
      <c r="G722">
        <v>2.65</v>
      </c>
      <c r="H722" t="s">
        <v>1351</v>
      </c>
      <c r="I722" t="s">
        <v>1352</v>
      </c>
    </row>
    <row r="723" spans="1:9">
      <c r="A723">
        <v>1323</v>
      </c>
      <c r="B723" t="s">
        <v>2047</v>
      </c>
      <c r="C723" t="s">
        <v>1350</v>
      </c>
      <c r="D723">
        <v>2</v>
      </c>
      <c r="E723">
        <v>2.58</v>
      </c>
      <c r="F723">
        <v>2.62</v>
      </c>
      <c r="G723">
        <v>2.65</v>
      </c>
      <c r="H723" t="s">
        <v>1351</v>
      </c>
      <c r="I723" t="s">
        <v>1352</v>
      </c>
    </row>
    <row r="724" spans="1:9">
      <c r="A724">
        <v>1325</v>
      </c>
      <c r="B724" t="s">
        <v>2048</v>
      </c>
      <c r="C724" t="s">
        <v>1350</v>
      </c>
      <c r="D724">
        <v>2</v>
      </c>
      <c r="E724">
        <v>3.34</v>
      </c>
      <c r="F724">
        <v>3.38</v>
      </c>
      <c r="G724">
        <v>3.42</v>
      </c>
      <c r="H724" t="s">
        <v>1351</v>
      </c>
      <c r="I724" t="s">
        <v>1352</v>
      </c>
    </row>
    <row r="725" spans="1:9">
      <c r="A725">
        <v>1327</v>
      </c>
      <c r="B725" t="s">
        <v>2049</v>
      </c>
      <c r="C725" t="s">
        <v>1350</v>
      </c>
      <c r="D725">
        <v>2</v>
      </c>
      <c r="E725">
        <v>3.04</v>
      </c>
      <c r="F725">
        <v>3.08</v>
      </c>
      <c r="G725">
        <v>3.12</v>
      </c>
      <c r="H725" t="s">
        <v>1351</v>
      </c>
      <c r="I725" t="s">
        <v>1352</v>
      </c>
    </row>
    <row r="726" spans="1:9">
      <c r="A726">
        <v>1328</v>
      </c>
      <c r="B726" t="s">
        <v>2050</v>
      </c>
      <c r="C726" t="s">
        <v>1350</v>
      </c>
      <c r="D726">
        <v>2</v>
      </c>
      <c r="E726">
        <v>3.07</v>
      </c>
      <c r="F726">
        <v>3.11</v>
      </c>
      <c r="G726">
        <v>3.14</v>
      </c>
      <c r="H726" t="s">
        <v>1351</v>
      </c>
      <c r="I726" t="s">
        <v>1352</v>
      </c>
    </row>
    <row r="727" spans="1:9">
      <c r="A727">
        <v>1330</v>
      </c>
      <c r="B727" t="s">
        <v>2051</v>
      </c>
      <c r="C727" t="s">
        <v>1350</v>
      </c>
      <c r="D727">
        <v>2</v>
      </c>
      <c r="E727">
        <v>2.1800000000000002</v>
      </c>
      <c r="F727">
        <v>2.21</v>
      </c>
      <c r="G727">
        <v>2.23</v>
      </c>
      <c r="H727" t="s">
        <v>1351</v>
      </c>
      <c r="I727" t="s">
        <v>1352</v>
      </c>
    </row>
    <row r="728" spans="1:9">
      <c r="A728">
        <v>1332</v>
      </c>
      <c r="B728" t="s">
        <v>2052</v>
      </c>
      <c r="C728" t="s">
        <v>1350</v>
      </c>
      <c r="D728">
        <v>2</v>
      </c>
      <c r="E728">
        <v>2.1800000000000002</v>
      </c>
      <c r="F728">
        <v>2.21</v>
      </c>
      <c r="G728">
        <v>2.23</v>
      </c>
      <c r="H728" t="s">
        <v>1351</v>
      </c>
      <c r="I728" t="s">
        <v>1352</v>
      </c>
    </row>
    <row r="729" spans="1:9">
      <c r="A729">
        <v>1333</v>
      </c>
      <c r="B729" t="s">
        <v>2053</v>
      </c>
      <c r="C729" t="s">
        <v>1350</v>
      </c>
      <c r="D729">
        <v>2</v>
      </c>
      <c r="E729">
        <v>2.1800000000000002</v>
      </c>
      <c r="F729">
        <v>2.21</v>
      </c>
      <c r="G729">
        <v>2.23</v>
      </c>
      <c r="H729" t="s">
        <v>1351</v>
      </c>
      <c r="I729" t="s">
        <v>1352</v>
      </c>
    </row>
    <row r="730" spans="1:9">
      <c r="A730">
        <v>1334</v>
      </c>
      <c r="B730" t="s">
        <v>2054</v>
      </c>
      <c r="C730" t="s">
        <v>1350</v>
      </c>
      <c r="D730">
        <v>2</v>
      </c>
      <c r="E730">
        <v>2.1800000000000002</v>
      </c>
      <c r="F730">
        <v>2.21</v>
      </c>
      <c r="G730">
        <v>2.23</v>
      </c>
      <c r="H730" t="s">
        <v>1351</v>
      </c>
      <c r="I730" t="s">
        <v>1352</v>
      </c>
    </row>
    <row r="731" spans="1:9">
      <c r="A731">
        <v>1335</v>
      </c>
      <c r="B731" t="s">
        <v>2055</v>
      </c>
      <c r="C731" t="s">
        <v>1350</v>
      </c>
      <c r="D731">
        <v>2</v>
      </c>
      <c r="E731">
        <v>2.1800000000000002</v>
      </c>
      <c r="F731">
        <v>2.21</v>
      </c>
      <c r="G731">
        <v>2.23</v>
      </c>
      <c r="H731" t="s">
        <v>1351</v>
      </c>
      <c r="I731" t="s">
        <v>1352</v>
      </c>
    </row>
    <row r="732" spans="1:9">
      <c r="A732">
        <v>1336</v>
      </c>
      <c r="B732" t="s">
        <v>2056</v>
      </c>
      <c r="C732" t="s">
        <v>1614</v>
      </c>
      <c r="D732">
        <v>2</v>
      </c>
      <c r="E732">
        <v>441.9</v>
      </c>
      <c r="F732">
        <v>447.97</v>
      </c>
      <c r="G732">
        <v>452.83</v>
      </c>
      <c r="H732" t="s">
        <v>1351</v>
      </c>
      <c r="I732" t="s">
        <v>1352</v>
      </c>
    </row>
    <row r="733" spans="1:9">
      <c r="A733">
        <v>1337</v>
      </c>
      <c r="B733" t="s">
        <v>2057</v>
      </c>
      <c r="C733" t="s">
        <v>1350</v>
      </c>
      <c r="D733">
        <v>2</v>
      </c>
      <c r="E733">
        <v>3.04</v>
      </c>
      <c r="F733">
        <v>3.08</v>
      </c>
      <c r="G733">
        <v>3.12</v>
      </c>
      <c r="H733" t="s">
        <v>1351</v>
      </c>
      <c r="I733" t="s">
        <v>1352</v>
      </c>
    </row>
    <row r="734" spans="1:9">
      <c r="A734">
        <v>1338</v>
      </c>
      <c r="B734" t="s">
        <v>2058</v>
      </c>
      <c r="C734" t="s">
        <v>1614</v>
      </c>
      <c r="D734">
        <v>1</v>
      </c>
      <c r="E734">
        <v>12.47</v>
      </c>
      <c r="F734">
        <v>13.74</v>
      </c>
      <c r="G734">
        <v>25.97</v>
      </c>
      <c r="H734" t="s">
        <v>1351</v>
      </c>
      <c r="I734" t="s">
        <v>1352</v>
      </c>
    </row>
    <row r="735" spans="1:9">
      <c r="A735">
        <v>1339</v>
      </c>
      <c r="B735" t="s">
        <v>2059</v>
      </c>
      <c r="C735" t="s">
        <v>1350</v>
      </c>
      <c r="D735">
        <v>2</v>
      </c>
      <c r="E735">
        <v>6.21</v>
      </c>
      <c r="F735">
        <v>6.84</v>
      </c>
      <c r="G735">
        <v>12.93</v>
      </c>
      <c r="H735" t="s">
        <v>1351</v>
      </c>
      <c r="I735" t="s">
        <v>1352</v>
      </c>
    </row>
    <row r="736" spans="1:9">
      <c r="A736">
        <v>1340</v>
      </c>
      <c r="B736" t="s">
        <v>2060</v>
      </c>
      <c r="C736" t="s">
        <v>1614</v>
      </c>
      <c r="D736">
        <v>2</v>
      </c>
      <c r="E736">
        <v>14.66</v>
      </c>
      <c r="F736">
        <v>16.149999999999999</v>
      </c>
      <c r="G736">
        <v>30.53</v>
      </c>
      <c r="H736" t="s">
        <v>1351</v>
      </c>
      <c r="I736" t="s">
        <v>1352</v>
      </c>
    </row>
    <row r="737" spans="1:9">
      <c r="A737">
        <v>1341</v>
      </c>
      <c r="B737" t="s">
        <v>2061</v>
      </c>
      <c r="C737" t="s">
        <v>1614</v>
      </c>
      <c r="D737">
        <v>2</v>
      </c>
      <c r="E737">
        <v>15.78</v>
      </c>
      <c r="F737">
        <v>17.39</v>
      </c>
      <c r="G737">
        <v>32.869999999999997</v>
      </c>
      <c r="H737" t="s">
        <v>1351</v>
      </c>
      <c r="I737" t="s">
        <v>1352</v>
      </c>
    </row>
    <row r="738" spans="1:9">
      <c r="A738">
        <v>1342</v>
      </c>
      <c r="B738" t="s">
        <v>2062</v>
      </c>
      <c r="C738" t="s">
        <v>498</v>
      </c>
      <c r="D738">
        <v>2</v>
      </c>
      <c r="E738">
        <v>52.87</v>
      </c>
      <c r="F738">
        <v>52.87</v>
      </c>
      <c r="G738">
        <v>52.87</v>
      </c>
      <c r="H738" t="s">
        <v>1351</v>
      </c>
      <c r="I738" t="s">
        <v>1352</v>
      </c>
    </row>
    <row r="739" spans="1:9">
      <c r="A739">
        <v>1344</v>
      </c>
      <c r="B739" t="s">
        <v>2063</v>
      </c>
      <c r="C739" t="s">
        <v>498</v>
      </c>
      <c r="D739">
        <v>2</v>
      </c>
      <c r="E739">
        <v>28.84</v>
      </c>
      <c r="F739">
        <v>28.84</v>
      </c>
      <c r="G739">
        <v>28.84</v>
      </c>
      <c r="H739" t="s">
        <v>1351</v>
      </c>
      <c r="I739" t="s">
        <v>1352</v>
      </c>
    </row>
    <row r="740" spans="1:9">
      <c r="A740">
        <v>1345</v>
      </c>
      <c r="B740" t="s">
        <v>2064</v>
      </c>
      <c r="C740" t="s">
        <v>1614</v>
      </c>
      <c r="D740">
        <v>2</v>
      </c>
      <c r="E740">
        <v>24.49</v>
      </c>
      <c r="F740">
        <v>24.49</v>
      </c>
      <c r="G740">
        <v>24.49</v>
      </c>
      <c r="H740" t="s">
        <v>1351</v>
      </c>
      <c r="I740" t="s">
        <v>1352</v>
      </c>
    </row>
    <row r="741" spans="1:9">
      <c r="A741">
        <v>1346</v>
      </c>
      <c r="B741" t="s">
        <v>2065</v>
      </c>
      <c r="C741" t="s">
        <v>1614</v>
      </c>
      <c r="D741">
        <v>2</v>
      </c>
      <c r="E741">
        <v>15.65</v>
      </c>
      <c r="F741">
        <v>15.65</v>
      </c>
      <c r="G741">
        <v>15.65</v>
      </c>
      <c r="H741" t="s">
        <v>1351</v>
      </c>
      <c r="I741" t="s">
        <v>1352</v>
      </c>
    </row>
    <row r="742" spans="1:9">
      <c r="A742">
        <v>1347</v>
      </c>
      <c r="B742" t="s">
        <v>2066</v>
      </c>
      <c r="C742" t="s">
        <v>1614</v>
      </c>
      <c r="D742">
        <v>1</v>
      </c>
      <c r="E742">
        <v>18.18</v>
      </c>
      <c r="F742">
        <v>18.18</v>
      </c>
      <c r="G742">
        <v>18.18</v>
      </c>
      <c r="H742" t="s">
        <v>1351</v>
      </c>
      <c r="I742" t="s">
        <v>1352</v>
      </c>
    </row>
    <row r="743" spans="1:9">
      <c r="A743">
        <v>1349</v>
      </c>
      <c r="B743" t="s">
        <v>2067</v>
      </c>
      <c r="C743" t="s">
        <v>498</v>
      </c>
      <c r="D743">
        <v>2</v>
      </c>
      <c r="E743">
        <v>63.76</v>
      </c>
      <c r="F743">
        <v>63.76</v>
      </c>
      <c r="G743">
        <v>63.76</v>
      </c>
      <c r="H743" t="s">
        <v>1351</v>
      </c>
      <c r="I743" t="s">
        <v>1352</v>
      </c>
    </row>
    <row r="744" spans="1:9">
      <c r="A744">
        <v>1350</v>
      </c>
      <c r="B744" t="s">
        <v>2068</v>
      </c>
      <c r="C744" t="s">
        <v>498</v>
      </c>
      <c r="D744">
        <v>1</v>
      </c>
      <c r="E744">
        <v>27</v>
      </c>
      <c r="F744">
        <v>29.4</v>
      </c>
      <c r="G744">
        <v>36.799999999999997</v>
      </c>
      <c r="H744" t="s">
        <v>1351</v>
      </c>
      <c r="I744" t="s">
        <v>1352</v>
      </c>
    </row>
    <row r="745" spans="1:9">
      <c r="A745">
        <v>1351</v>
      </c>
      <c r="B745" t="s">
        <v>2069</v>
      </c>
      <c r="C745" t="s">
        <v>498</v>
      </c>
      <c r="D745">
        <v>2</v>
      </c>
      <c r="E745">
        <v>19.190000000000001</v>
      </c>
      <c r="F745">
        <v>20.9</v>
      </c>
      <c r="G745">
        <v>26.16</v>
      </c>
      <c r="H745" t="s">
        <v>1351</v>
      </c>
      <c r="I745" t="s">
        <v>1352</v>
      </c>
    </row>
    <row r="746" spans="1:9">
      <c r="A746">
        <v>1355</v>
      </c>
      <c r="B746" t="s">
        <v>2070</v>
      </c>
      <c r="C746" t="s">
        <v>1614</v>
      </c>
      <c r="D746">
        <v>2</v>
      </c>
      <c r="E746">
        <v>16.62</v>
      </c>
      <c r="F746">
        <v>18.100000000000001</v>
      </c>
      <c r="G746">
        <v>22.65</v>
      </c>
      <c r="H746" t="s">
        <v>1351</v>
      </c>
      <c r="I746" t="s">
        <v>1352</v>
      </c>
    </row>
    <row r="747" spans="1:9">
      <c r="A747">
        <v>1357</v>
      </c>
      <c r="B747" t="s">
        <v>2071</v>
      </c>
      <c r="C747" t="s">
        <v>498</v>
      </c>
      <c r="D747">
        <v>2</v>
      </c>
      <c r="E747">
        <v>33.090000000000003</v>
      </c>
      <c r="F747">
        <v>36.03</v>
      </c>
      <c r="G747">
        <v>45.1</v>
      </c>
      <c r="H747" t="s">
        <v>1351</v>
      </c>
      <c r="I747" t="s">
        <v>1352</v>
      </c>
    </row>
    <row r="748" spans="1:9">
      <c r="A748">
        <v>1358</v>
      </c>
      <c r="B748" t="s">
        <v>2072</v>
      </c>
      <c r="C748" t="s">
        <v>1614</v>
      </c>
      <c r="D748">
        <v>2</v>
      </c>
      <c r="E748">
        <v>19.29</v>
      </c>
      <c r="F748">
        <v>21.01</v>
      </c>
      <c r="G748">
        <v>26.3</v>
      </c>
      <c r="H748" t="s">
        <v>1351</v>
      </c>
      <c r="I748" t="s">
        <v>1352</v>
      </c>
    </row>
    <row r="749" spans="1:9">
      <c r="A749">
        <v>1359</v>
      </c>
      <c r="B749" t="s">
        <v>2073</v>
      </c>
      <c r="C749" t="s">
        <v>498</v>
      </c>
      <c r="D749">
        <v>2</v>
      </c>
      <c r="E749">
        <v>56.3</v>
      </c>
      <c r="F749">
        <v>61.3</v>
      </c>
      <c r="G749">
        <v>76.73</v>
      </c>
      <c r="H749" t="s">
        <v>1351</v>
      </c>
      <c r="I749" t="s">
        <v>1352</v>
      </c>
    </row>
    <row r="750" spans="1:9">
      <c r="A750">
        <v>1360</v>
      </c>
      <c r="B750" t="s">
        <v>2074</v>
      </c>
      <c r="C750" t="s">
        <v>1614</v>
      </c>
      <c r="D750">
        <v>2</v>
      </c>
      <c r="E750">
        <v>12.88</v>
      </c>
      <c r="F750">
        <v>15.07</v>
      </c>
      <c r="G750">
        <v>16.09</v>
      </c>
      <c r="H750" t="s">
        <v>1351</v>
      </c>
      <c r="I750" t="s">
        <v>1352</v>
      </c>
    </row>
    <row r="751" spans="1:9">
      <c r="A751">
        <v>1361</v>
      </c>
      <c r="B751" t="s">
        <v>2075</v>
      </c>
      <c r="C751" t="s">
        <v>498</v>
      </c>
      <c r="D751">
        <v>2</v>
      </c>
      <c r="E751">
        <v>33.380000000000003</v>
      </c>
      <c r="F751">
        <v>40.74</v>
      </c>
      <c r="G751">
        <v>51.21</v>
      </c>
      <c r="H751" t="s">
        <v>1351</v>
      </c>
      <c r="I751" t="s">
        <v>1352</v>
      </c>
    </row>
    <row r="752" spans="1:9">
      <c r="A752">
        <v>1362</v>
      </c>
      <c r="B752" t="s">
        <v>2075</v>
      </c>
      <c r="C752" t="s">
        <v>1614</v>
      </c>
      <c r="D752">
        <v>2</v>
      </c>
      <c r="E752">
        <v>14.32</v>
      </c>
      <c r="F752">
        <v>17.48</v>
      </c>
      <c r="G752">
        <v>21.97</v>
      </c>
      <c r="H752" t="s">
        <v>1351</v>
      </c>
      <c r="I752" t="s">
        <v>1352</v>
      </c>
    </row>
    <row r="753" spans="1:9">
      <c r="A753">
        <v>1363</v>
      </c>
      <c r="B753" t="s">
        <v>2076</v>
      </c>
      <c r="C753" t="s">
        <v>1614</v>
      </c>
      <c r="D753">
        <v>1</v>
      </c>
      <c r="E753">
        <v>8.52</v>
      </c>
      <c r="F753">
        <v>10.4</v>
      </c>
      <c r="G753">
        <v>13.07</v>
      </c>
      <c r="H753" t="s">
        <v>1351</v>
      </c>
      <c r="I753" t="s">
        <v>1352</v>
      </c>
    </row>
    <row r="754" spans="1:9">
      <c r="A754">
        <v>1364</v>
      </c>
      <c r="B754" t="s">
        <v>2075</v>
      </c>
      <c r="C754" t="s">
        <v>1614</v>
      </c>
      <c r="D754">
        <v>2</v>
      </c>
      <c r="E754">
        <v>9.86</v>
      </c>
      <c r="F754">
        <v>12.04</v>
      </c>
      <c r="G754">
        <v>15.13</v>
      </c>
      <c r="H754" t="s">
        <v>1351</v>
      </c>
      <c r="I754" t="s">
        <v>1352</v>
      </c>
    </row>
    <row r="755" spans="1:9">
      <c r="A755">
        <v>1367</v>
      </c>
      <c r="B755" t="s">
        <v>2077</v>
      </c>
      <c r="C755" t="s">
        <v>498</v>
      </c>
      <c r="D755">
        <v>1</v>
      </c>
      <c r="E755">
        <v>115</v>
      </c>
      <c r="F755">
        <v>129.94999999999999</v>
      </c>
      <c r="G755">
        <v>131.30000000000001</v>
      </c>
      <c r="H755" t="s">
        <v>1351</v>
      </c>
      <c r="I755" t="s">
        <v>1352</v>
      </c>
    </row>
    <row r="756" spans="1:9">
      <c r="A756">
        <v>1368</v>
      </c>
      <c r="B756" t="s">
        <v>2078</v>
      </c>
      <c r="C756" t="s">
        <v>498</v>
      </c>
      <c r="D756">
        <v>2</v>
      </c>
      <c r="E756">
        <v>21.39</v>
      </c>
      <c r="F756">
        <v>24.17</v>
      </c>
      <c r="G756">
        <v>24.42</v>
      </c>
      <c r="H756" t="s">
        <v>1351</v>
      </c>
      <c r="I756" t="s">
        <v>1352</v>
      </c>
    </row>
    <row r="757" spans="1:9">
      <c r="A757">
        <v>1369</v>
      </c>
      <c r="B757" t="s">
        <v>2079</v>
      </c>
      <c r="C757" t="s">
        <v>498</v>
      </c>
      <c r="D757">
        <v>2</v>
      </c>
      <c r="E757">
        <v>132.46</v>
      </c>
      <c r="F757">
        <v>149.68</v>
      </c>
      <c r="G757">
        <v>151.22999999999999</v>
      </c>
      <c r="H757" t="s">
        <v>1351</v>
      </c>
      <c r="I757" t="s">
        <v>1352</v>
      </c>
    </row>
    <row r="758" spans="1:9">
      <c r="A758">
        <v>1370</v>
      </c>
      <c r="B758" t="s">
        <v>2080</v>
      </c>
      <c r="C758" t="s">
        <v>498</v>
      </c>
      <c r="D758">
        <v>2</v>
      </c>
      <c r="E758">
        <v>44.12</v>
      </c>
      <c r="F758">
        <v>49.86</v>
      </c>
      <c r="G758">
        <v>50.38</v>
      </c>
      <c r="H758" t="s">
        <v>1351</v>
      </c>
      <c r="I758" t="s">
        <v>1352</v>
      </c>
    </row>
    <row r="759" spans="1:9">
      <c r="A759">
        <v>1371</v>
      </c>
      <c r="B759" t="s">
        <v>2081</v>
      </c>
      <c r="C759" t="s">
        <v>1350</v>
      </c>
      <c r="D759">
        <v>1</v>
      </c>
      <c r="E759">
        <v>0.97</v>
      </c>
      <c r="F759">
        <v>1.74</v>
      </c>
      <c r="G759">
        <v>1.83</v>
      </c>
      <c r="H759" t="s">
        <v>1351</v>
      </c>
      <c r="I759" t="s">
        <v>1352</v>
      </c>
    </row>
    <row r="760" spans="1:9">
      <c r="A760">
        <v>1372</v>
      </c>
      <c r="B760" t="s">
        <v>2082</v>
      </c>
      <c r="C760" t="s">
        <v>1350</v>
      </c>
      <c r="D760">
        <v>2</v>
      </c>
      <c r="E760">
        <v>5.6</v>
      </c>
      <c r="F760">
        <v>10.050000000000001</v>
      </c>
      <c r="G760">
        <v>10.57</v>
      </c>
      <c r="H760" t="s">
        <v>1351</v>
      </c>
      <c r="I760" t="s">
        <v>1352</v>
      </c>
    </row>
    <row r="761" spans="1:9">
      <c r="A761">
        <v>1373</v>
      </c>
      <c r="B761" t="s">
        <v>2083</v>
      </c>
      <c r="C761" t="s">
        <v>2084</v>
      </c>
      <c r="D761" t="s">
        <v>2085</v>
      </c>
      <c r="E761">
        <v>16.420000000000002</v>
      </c>
      <c r="F761">
        <v>29.46</v>
      </c>
      <c r="G761">
        <v>30.98</v>
      </c>
      <c r="H761" t="s">
        <v>1351</v>
      </c>
      <c r="I761" t="s">
        <v>1352</v>
      </c>
    </row>
    <row r="762" spans="1:9">
      <c r="A762">
        <v>1374</v>
      </c>
      <c r="B762" t="s">
        <v>2086</v>
      </c>
      <c r="C762" t="s">
        <v>1350</v>
      </c>
      <c r="D762">
        <v>2</v>
      </c>
      <c r="E762">
        <v>1.62</v>
      </c>
      <c r="F762">
        <v>2.9</v>
      </c>
      <c r="G762">
        <v>3.05</v>
      </c>
      <c r="H762" t="s">
        <v>1351</v>
      </c>
      <c r="I762" t="s">
        <v>1352</v>
      </c>
    </row>
    <row r="763" spans="1:9">
      <c r="A763">
        <v>1375</v>
      </c>
      <c r="B763" t="s">
        <v>2087</v>
      </c>
      <c r="C763" t="s">
        <v>1350</v>
      </c>
      <c r="D763">
        <v>2</v>
      </c>
      <c r="E763">
        <v>3.92</v>
      </c>
      <c r="F763">
        <v>7.03</v>
      </c>
      <c r="G763">
        <v>7.4</v>
      </c>
      <c r="H763" t="s">
        <v>1351</v>
      </c>
      <c r="I763" t="s">
        <v>1352</v>
      </c>
    </row>
    <row r="764" spans="1:9">
      <c r="A764">
        <v>1376</v>
      </c>
      <c r="B764" t="s">
        <v>2088</v>
      </c>
      <c r="C764" t="s">
        <v>1350</v>
      </c>
      <c r="D764">
        <v>2</v>
      </c>
      <c r="E764">
        <v>2.13</v>
      </c>
      <c r="F764">
        <v>3.82</v>
      </c>
      <c r="G764">
        <v>4.0199999999999996</v>
      </c>
      <c r="H764" t="s">
        <v>1351</v>
      </c>
      <c r="I764" t="s">
        <v>1352</v>
      </c>
    </row>
    <row r="765" spans="1:9">
      <c r="A765">
        <v>1379</v>
      </c>
      <c r="B765" t="s">
        <v>2089</v>
      </c>
      <c r="C765" t="s">
        <v>1350</v>
      </c>
      <c r="D765">
        <v>2</v>
      </c>
      <c r="E765">
        <v>0.45</v>
      </c>
      <c r="F765">
        <v>0.47</v>
      </c>
      <c r="G765">
        <v>0.49</v>
      </c>
      <c r="H765" t="s">
        <v>1351</v>
      </c>
      <c r="I765" t="s">
        <v>1352</v>
      </c>
    </row>
    <row r="766" spans="1:9">
      <c r="A766">
        <v>1380</v>
      </c>
      <c r="B766" t="s">
        <v>2090</v>
      </c>
      <c r="C766" t="s">
        <v>1350</v>
      </c>
      <c r="D766">
        <v>2</v>
      </c>
      <c r="E766">
        <v>1.52</v>
      </c>
      <c r="F766">
        <v>1.58</v>
      </c>
      <c r="G766">
        <v>1.62</v>
      </c>
      <c r="H766" t="s">
        <v>1351</v>
      </c>
      <c r="I766" t="s">
        <v>1352</v>
      </c>
    </row>
    <row r="767" spans="1:9">
      <c r="A767">
        <v>1381</v>
      </c>
      <c r="B767" t="s">
        <v>2091</v>
      </c>
      <c r="C767" t="s">
        <v>1350</v>
      </c>
      <c r="D767">
        <v>2</v>
      </c>
      <c r="E767">
        <v>0.26</v>
      </c>
      <c r="F767">
        <v>0.32</v>
      </c>
      <c r="G767">
        <v>0.33</v>
      </c>
      <c r="H767" t="s">
        <v>1351</v>
      </c>
      <c r="I767" t="s">
        <v>1352</v>
      </c>
    </row>
    <row r="768" spans="1:9">
      <c r="A768">
        <v>1382</v>
      </c>
      <c r="B768" t="s">
        <v>2092</v>
      </c>
      <c r="C768">
        <v>50</v>
      </c>
      <c r="D768" t="s">
        <v>2093</v>
      </c>
      <c r="E768">
        <v>22.8</v>
      </c>
      <c r="F768">
        <v>23.81</v>
      </c>
      <c r="G768">
        <v>24.43</v>
      </c>
      <c r="H768" t="s">
        <v>1351</v>
      </c>
      <c r="I768" t="s">
        <v>1352</v>
      </c>
    </row>
    <row r="769" spans="1:9">
      <c r="A769">
        <v>1383</v>
      </c>
      <c r="B769" t="s">
        <v>2094</v>
      </c>
      <c r="C769" t="s">
        <v>1485</v>
      </c>
      <c r="D769">
        <v>1</v>
      </c>
      <c r="E769">
        <v>2.7</v>
      </c>
      <c r="F769">
        <v>2.7</v>
      </c>
      <c r="G769">
        <v>2.7</v>
      </c>
      <c r="H769" t="s">
        <v>1690</v>
      </c>
      <c r="I769" t="s">
        <v>1691</v>
      </c>
    </row>
    <row r="770" spans="1:9">
      <c r="A770">
        <v>1402</v>
      </c>
      <c r="B770" t="s">
        <v>2095</v>
      </c>
      <c r="C770" t="s">
        <v>498</v>
      </c>
      <c r="D770">
        <v>1</v>
      </c>
      <c r="E770">
        <v>10.029999999999999</v>
      </c>
      <c r="F770">
        <v>10.029999999999999</v>
      </c>
      <c r="G770">
        <v>10.029999999999999</v>
      </c>
      <c r="H770" t="s">
        <v>1351</v>
      </c>
      <c r="I770" t="s">
        <v>1392</v>
      </c>
    </row>
    <row r="771" spans="1:9">
      <c r="A771">
        <v>1404</v>
      </c>
      <c r="B771" t="s">
        <v>2096</v>
      </c>
      <c r="C771" t="s">
        <v>498</v>
      </c>
      <c r="D771">
        <v>2</v>
      </c>
      <c r="E771">
        <v>33.29</v>
      </c>
      <c r="F771">
        <v>33.29</v>
      </c>
      <c r="G771">
        <v>33.29</v>
      </c>
      <c r="H771" t="s">
        <v>1351</v>
      </c>
      <c r="I771" t="s">
        <v>1392</v>
      </c>
    </row>
    <row r="772" spans="1:9">
      <c r="A772">
        <v>1406</v>
      </c>
      <c r="B772" t="s">
        <v>2096</v>
      </c>
      <c r="C772" t="s">
        <v>498</v>
      </c>
      <c r="D772">
        <v>2</v>
      </c>
      <c r="E772">
        <v>25.27</v>
      </c>
      <c r="F772">
        <v>25.27</v>
      </c>
      <c r="G772">
        <v>25.27</v>
      </c>
      <c r="H772" t="s">
        <v>1351</v>
      </c>
      <c r="I772" t="s">
        <v>1392</v>
      </c>
    </row>
    <row r="773" spans="1:9">
      <c r="A773">
        <v>1407</v>
      </c>
      <c r="B773" t="s">
        <v>2096</v>
      </c>
      <c r="C773" t="s">
        <v>498</v>
      </c>
      <c r="D773">
        <v>2</v>
      </c>
      <c r="E773">
        <v>31.49</v>
      </c>
      <c r="F773">
        <v>31.49</v>
      </c>
      <c r="G773">
        <v>31.49</v>
      </c>
      <c r="H773" t="s">
        <v>1351</v>
      </c>
      <c r="I773" t="s">
        <v>1392</v>
      </c>
    </row>
    <row r="774" spans="1:9">
      <c r="A774">
        <v>1410</v>
      </c>
      <c r="B774" t="s">
        <v>2096</v>
      </c>
      <c r="C774" t="s">
        <v>498</v>
      </c>
      <c r="D774">
        <v>2</v>
      </c>
      <c r="E774">
        <v>33.29</v>
      </c>
      <c r="F774">
        <v>33.29</v>
      </c>
      <c r="G774">
        <v>33.29</v>
      </c>
      <c r="H774" t="s">
        <v>1351</v>
      </c>
      <c r="I774" t="s">
        <v>1392</v>
      </c>
    </row>
    <row r="775" spans="1:9">
      <c r="A775">
        <v>1411</v>
      </c>
      <c r="B775" t="s">
        <v>2096</v>
      </c>
      <c r="C775" t="s">
        <v>498</v>
      </c>
      <c r="D775">
        <v>2</v>
      </c>
      <c r="E775">
        <v>37.909999999999997</v>
      </c>
      <c r="F775">
        <v>37.909999999999997</v>
      </c>
      <c r="G775">
        <v>37.909999999999997</v>
      </c>
      <c r="H775" t="s">
        <v>1351</v>
      </c>
      <c r="I775" t="s">
        <v>1392</v>
      </c>
    </row>
    <row r="776" spans="1:9">
      <c r="A776">
        <v>1412</v>
      </c>
      <c r="B776" t="s">
        <v>2097</v>
      </c>
      <c r="C776" t="s">
        <v>498</v>
      </c>
      <c r="D776">
        <v>2</v>
      </c>
      <c r="E776">
        <v>18.25</v>
      </c>
      <c r="F776">
        <v>18.25</v>
      </c>
      <c r="G776">
        <v>18.25</v>
      </c>
      <c r="H776" t="s">
        <v>1351</v>
      </c>
      <c r="I776" t="s">
        <v>1392</v>
      </c>
    </row>
    <row r="777" spans="1:9">
      <c r="A777">
        <v>1413</v>
      </c>
      <c r="B777" t="s">
        <v>2098</v>
      </c>
      <c r="C777" t="s">
        <v>498</v>
      </c>
      <c r="D777">
        <v>2</v>
      </c>
      <c r="E777">
        <v>20.16</v>
      </c>
      <c r="F777">
        <v>20.16</v>
      </c>
      <c r="G777">
        <v>20.16</v>
      </c>
      <c r="H777" t="s">
        <v>1351</v>
      </c>
      <c r="I777" t="s">
        <v>1392</v>
      </c>
    </row>
    <row r="778" spans="1:9">
      <c r="A778">
        <v>1414</v>
      </c>
      <c r="B778" t="s">
        <v>2099</v>
      </c>
      <c r="C778" t="s">
        <v>498</v>
      </c>
      <c r="D778">
        <v>2</v>
      </c>
      <c r="E778">
        <v>13.33</v>
      </c>
      <c r="F778">
        <v>13.33</v>
      </c>
      <c r="G778">
        <v>13.33</v>
      </c>
      <c r="H778" t="s">
        <v>1351</v>
      </c>
      <c r="I778" t="s">
        <v>1392</v>
      </c>
    </row>
    <row r="779" spans="1:9">
      <c r="A779">
        <v>1415</v>
      </c>
      <c r="B779" t="s">
        <v>2100</v>
      </c>
      <c r="C779" t="s">
        <v>498</v>
      </c>
      <c r="D779">
        <v>2</v>
      </c>
      <c r="E779">
        <v>13.13</v>
      </c>
      <c r="F779">
        <v>13.13</v>
      </c>
      <c r="G779">
        <v>13.13</v>
      </c>
      <c r="H779" t="s">
        <v>1351</v>
      </c>
      <c r="I779" t="s">
        <v>1392</v>
      </c>
    </row>
    <row r="780" spans="1:9">
      <c r="A780">
        <v>1416</v>
      </c>
      <c r="B780" t="s">
        <v>2101</v>
      </c>
      <c r="C780" t="s">
        <v>498</v>
      </c>
      <c r="D780">
        <v>2</v>
      </c>
      <c r="E780">
        <v>18.45</v>
      </c>
      <c r="F780">
        <v>18.45</v>
      </c>
      <c r="G780">
        <v>18.45</v>
      </c>
      <c r="H780" t="s">
        <v>1351</v>
      </c>
      <c r="I780" t="s">
        <v>1392</v>
      </c>
    </row>
    <row r="781" spans="1:9">
      <c r="A781">
        <v>1417</v>
      </c>
      <c r="B781" t="s">
        <v>2102</v>
      </c>
      <c r="C781" t="s">
        <v>498</v>
      </c>
      <c r="D781">
        <v>2</v>
      </c>
      <c r="E781">
        <v>20.16</v>
      </c>
      <c r="F781">
        <v>20.16</v>
      </c>
      <c r="G781">
        <v>20.16</v>
      </c>
      <c r="H781" t="s">
        <v>1351</v>
      </c>
      <c r="I781" t="s">
        <v>1392</v>
      </c>
    </row>
    <row r="782" spans="1:9">
      <c r="A782">
        <v>1418</v>
      </c>
      <c r="B782" t="s">
        <v>2096</v>
      </c>
      <c r="C782" t="s">
        <v>498</v>
      </c>
      <c r="D782">
        <v>2</v>
      </c>
      <c r="E782">
        <v>31.49</v>
      </c>
      <c r="F782">
        <v>31.49</v>
      </c>
      <c r="G782">
        <v>31.49</v>
      </c>
      <c r="H782" t="s">
        <v>1351</v>
      </c>
      <c r="I782" t="s">
        <v>1392</v>
      </c>
    </row>
    <row r="783" spans="1:9">
      <c r="A783">
        <v>1419</v>
      </c>
      <c r="B783" t="s">
        <v>2103</v>
      </c>
      <c r="C783" t="s">
        <v>498</v>
      </c>
      <c r="D783">
        <v>2</v>
      </c>
      <c r="E783">
        <v>11.73</v>
      </c>
      <c r="F783">
        <v>11.73</v>
      </c>
      <c r="G783">
        <v>11.73</v>
      </c>
      <c r="H783" t="s">
        <v>1351</v>
      </c>
      <c r="I783" t="s">
        <v>1392</v>
      </c>
    </row>
    <row r="784" spans="1:9">
      <c r="A784">
        <v>1420</v>
      </c>
      <c r="B784" t="s">
        <v>2104</v>
      </c>
      <c r="C784" t="s">
        <v>498</v>
      </c>
      <c r="D784">
        <v>2</v>
      </c>
      <c r="E784">
        <v>10.83</v>
      </c>
      <c r="F784">
        <v>10.83</v>
      </c>
      <c r="G784">
        <v>10.83</v>
      </c>
      <c r="H784" t="s">
        <v>1351</v>
      </c>
      <c r="I784" t="s">
        <v>1392</v>
      </c>
    </row>
    <row r="785" spans="1:9">
      <c r="A785">
        <v>1421</v>
      </c>
      <c r="B785" t="s">
        <v>2105</v>
      </c>
      <c r="C785" t="s">
        <v>498</v>
      </c>
      <c r="D785">
        <v>2</v>
      </c>
      <c r="E785">
        <v>10.63</v>
      </c>
      <c r="F785">
        <v>10.63</v>
      </c>
      <c r="G785">
        <v>10.63</v>
      </c>
      <c r="H785" t="s">
        <v>1351</v>
      </c>
      <c r="I785" t="s">
        <v>1392</v>
      </c>
    </row>
    <row r="786" spans="1:9">
      <c r="A786">
        <v>1423</v>
      </c>
      <c r="B786" t="s">
        <v>2106</v>
      </c>
      <c r="C786" t="s">
        <v>498</v>
      </c>
      <c r="D786">
        <v>2</v>
      </c>
      <c r="E786">
        <v>10.130000000000001</v>
      </c>
      <c r="F786">
        <v>10.130000000000001</v>
      </c>
      <c r="G786">
        <v>10.130000000000001</v>
      </c>
      <c r="H786" t="s">
        <v>1351</v>
      </c>
      <c r="I786" t="s">
        <v>1392</v>
      </c>
    </row>
    <row r="787" spans="1:9">
      <c r="A787">
        <v>1427</v>
      </c>
      <c r="B787" t="s">
        <v>2107</v>
      </c>
      <c r="C787" t="s">
        <v>498</v>
      </c>
      <c r="D787">
        <v>2</v>
      </c>
      <c r="E787">
        <v>23.16</v>
      </c>
      <c r="F787">
        <v>23.16</v>
      </c>
      <c r="G787">
        <v>23.16</v>
      </c>
      <c r="H787" t="s">
        <v>1351</v>
      </c>
      <c r="I787" t="s">
        <v>1392</v>
      </c>
    </row>
    <row r="788" spans="1:9">
      <c r="A788">
        <v>1435</v>
      </c>
      <c r="B788" t="s">
        <v>2096</v>
      </c>
      <c r="C788" t="s">
        <v>498</v>
      </c>
      <c r="D788">
        <v>2</v>
      </c>
      <c r="E788">
        <v>25.27</v>
      </c>
      <c r="F788">
        <v>25.27</v>
      </c>
      <c r="G788">
        <v>25.27</v>
      </c>
      <c r="H788" t="s">
        <v>1351</v>
      </c>
      <c r="I788" t="s">
        <v>1392</v>
      </c>
    </row>
    <row r="789" spans="1:9">
      <c r="A789">
        <v>1436</v>
      </c>
      <c r="B789" t="s">
        <v>2108</v>
      </c>
      <c r="C789" t="s">
        <v>498</v>
      </c>
      <c r="D789">
        <v>2</v>
      </c>
      <c r="E789">
        <v>22.96</v>
      </c>
      <c r="F789">
        <v>22.96</v>
      </c>
      <c r="G789">
        <v>22.96</v>
      </c>
      <c r="H789" t="s">
        <v>1351</v>
      </c>
      <c r="I789" t="s">
        <v>1392</v>
      </c>
    </row>
    <row r="790" spans="1:9">
      <c r="A790">
        <v>1439</v>
      </c>
      <c r="B790" t="s">
        <v>2109</v>
      </c>
      <c r="C790" t="s">
        <v>498</v>
      </c>
      <c r="D790">
        <v>2</v>
      </c>
      <c r="E790">
        <v>11.83</v>
      </c>
      <c r="F790">
        <v>11.83</v>
      </c>
      <c r="G790">
        <v>11.83</v>
      </c>
      <c r="H790" t="s">
        <v>1351</v>
      </c>
      <c r="I790" t="s">
        <v>1392</v>
      </c>
    </row>
    <row r="791" spans="1:9">
      <c r="A791">
        <v>1442</v>
      </c>
      <c r="B791" t="s">
        <v>2110</v>
      </c>
      <c r="C791" t="s">
        <v>498</v>
      </c>
      <c r="D791">
        <v>2</v>
      </c>
      <c r="E791" s="592">
        <v>11647.4</v>
      </c>
      <c r="F791" s="592">
        <v>11647.4</v>
      </c>
      <c r="G791" s="592">
        <v>11647.4</v>
      </c>
      <c r="H791" t="s">
        <v>1690</v>
      </c>
      <c r="I791" t="s">
        <v>1728</v>
      </c>
    </row>
    <row r="792" spans="1:9">
      <c r="A792">
        <v>1443</v>
      </c>
      <c r="B792" t="s">
        <v>2111</v>
      </c>
      <c r="C792" t="s">
        <v>1485</v>
      </c>
      <c r="D792">
        <v>1</v>
      </c>
      <c r="E792">
        <v>2.25</v>
      </c>
      <c r="F792">
        <v>2.48</v>
      </c>
      <c r="G792">
        <v>2.7</v>
      </c>
      <c r="H792" t="s">
        <v>1690</v>
      </c>
      <c r="I792" t="s">
        <v>1691</v>
      </c>
    </row>
    <row r="793" spans="1:9">
      <c r="A793">
        <v>1444</v>
      </c>
      <c r="B793" t="s">
        <v>2112</v>
      </c>
      <c r="C793" t="s">
        <v>1485</v>
      </c>
      <c r="D793">
        <v>2</v>
      </c>
      <c r="E793">
        <v>2.4</v>
      </c>
      <c r="F793">
        <v>2.65</v>
      </c>
      <c r="G793">
        <v>2.88</v>
      </c>
      <c r="H793" t="s">
        <v>1690</v>
      </c>
      <c r="I793" t="s">
        <v>1691</v>
      </c>
    </row>
    <row r="794" spans="1:9">
      <c r="A794">
        <v>1445</v>
      </c>
      <c r="B794" t="s">
        <v>2113</v>
      </c>
      <c r="C794" t="s">
        <v>1485</v>
      </c>
      <c r="D794">
        <v>2</v>
      </c>
      <c r="E794">
        <v>2.7</v>
      </c>
      <c r="F794">
        <v>2.97</v>
      </c>
      <c r="G794">
        <v>3.24</v>
      </c>
      <c r="H794" t="s">
        <v>1690</v>
      </c>
      <c r="I794" t="s">
        <v>1691</v>
      </c>
    </row>
    <row r="795" spans="1:9">
      <c r="A795">
        <v>1448</v>
      </c>
      <c r="B795" t="s">
        <v>2114</v>
      </c>
      <c r="C795" t="s">
        <v>1485</v>
      </c>
      <c r="D795">
        <v>2</v>
      </c>
      <c r="E795">
        <v>2.7</v>
      </c>
      <c r="F795">
        <v>2.97</v>
      </c>
      <c r="G795">
        <v>3.24</v>
      </c>
      <c r="H795" t="s">
        <v>1690</v>
      </c>
      <c r="I795" t="s">
        <v>1691</v>
      </c>
    </row>
    <row r="796" spans="1:9">
      <c r="A796">
        <v>1449</v>
      </c>
      <c r="B796" t="s">
        <v>2112</v>
      </c>
      <c r="C796" t="s">
        <v>1485</v>
      </c>
      <c r="D796">
        <v>2</v>
      </c>
      <c r="E796">
        <v>2.02</v>
      </c>
      <c r="F796">
        <v>2.23</v>
      </c>
      <c r="G796">
        <v>2.4300000000000002</v>
      </c>
      <c r="H796" t="s">
        <v>1690</v>
      </c>
      <c r="I796" t="s">
        <v>1691</v>
      </c>
    </row>
    <row r="797" spans="1:9">
      <c r="A797">
        <v>1453</v>
      </c>
      <c r="B797" t="s">
        <v>2112</v>
      </c>
      <c r="C797" t="s">
        <v>1485</v>
      </c>
      <c r="D797">
        <v>2</v>
      </c>
      <c r="E797">
        <v>2.7</v>
      </c>
      <c r="F797">
        <v>2.97</v>
      </c>
      <c r="G797">
        <v>3.24</v>
      </c>
      <c r="H797" t="s">
        <v>1690</v>
      </c>
      <c r="I797" t="s">
        <v>1691</v>
      </c>
    </row>
    <row r="798" spans="1:9">
      <c r="A798">
        <v>1507</v>
      </c>
      <c r="B798" t="s">
        <v>2115</v>
      </c>
      <c r="C798" t="s">
        <v>498</v>
      </c>
      <c r="D798">
        <v>1</v>
      </c>
      <c r="E798" s="592">
        <v>63300</v>
      </c>
      <c r="F798" s="592">
        <v>63300</v>
      </c>
      <c r="G798" s="592">
        <v>63300</v>
      </c>
      <c r="H798" t="s">
        <v>1690</v>
      </c>
      <c r="I798" t="s">
        <v>1728</v>
      </c>
    </row>
    <row r="799" spans="1:9">
      <c r="A799">
        <v>1508</v>
      </c>
      <c r="B799" t="s">
        <v>2116</v>
      </c>
      <c r="C799" t="s">
        <v>1485</v>
      </c>
      <c r="D799">
        <v>2</v>
      </c>
      <c r="E799">
        <v>9.74</v>
      </c>
      <c r="F799">
        <v>10.49</v>
      </c>
      <c r="G799">
        <v>11.24</v>
      </c>
      <c r="H799" t="s">
        <v>1690</v>
      </c>
      <c r="I799" t="s">
        <v>1691</v>
      </c>
    </row>
    <row r="800" spans="1:9">
      <c r="A800">
        <v>1509</v>
      </c>
      <c r="B800" t="s">
        <v>2117</v>
      </c>
      <c r="C800" t="s">
        <v>1485</v>
      </c>
      <c r="D800">
        <v>1</v>
      </c>
      <c r="E800">
        <v>11.7</v>
      </c>
      <c r="F800">
        <v>12.6</v>
      </c>
      <c r="G800">
        <v>13.5</v>
      </c>
      <c r="H800" t="s">
        <v>1690</v>
      </c>
      <c r="I800" t="s">
        <v>1691</v>
      </c>
    </row>
    <row r="801" spans="1:9">
      <c r="A801">
        <v>1511</v>
      </c>
      <c r="B801" t="s">
        <v>2118</v>
      </c>
      <c r="C801" t="s">
        <v>1485</v>
      </c>
      <c r="D801">
        <v>2</v>
      </c>
      <c r="E801">
        <v>9.01</v>
      </c>
      <c r="F801">
        <v>9.7100000000000009</v>
      </c>
      <c r="G801">
        <v>10.4</v>
      </c>
      <c r="H801" t="s">
        <v>1690</v>
      </c>
      <c r="I801" t="s">
        <v>1691</v>
      </c>
    </row>
    <row r="802" spans="1:9">
      <c r="A802">
        <v>1512</v>
      </c>
      <c r="B802" t="s">
        <v>2119</v>
      </c>
      <c r="C802" t="s">
        <v>1485</v>
      </c>
      <c r="D802">
        <v>2</v>
      </c>
      <c r="E802">
        <v>11.7</v>
      </c>
      <c r="F802">
        <v>12.6</v>
      </c>
      <c r="G802">
        <v>13.5</v>
      </c>
      <c r="H802" t="s">
        <v>1690</v>
      </c>
      <c r="I802" t="s">
        <v>1691</v>
      </c>
    </row>
    <row r="803" spans="1:9">
      <c r="A803">
        <v>1513</v>
      </c>
      <c r="B803" t="s">
        <v>2120</v>
      </c>
      <c r="C803" t="s">
        <v>1485</v>
      </c>
      <c r="D803">
        <v>2</v>
      </c>
      <c r="E803">
        <v>12.18</v>
      </c>
      <c r="F803">
        <v>13.12</v>
      </c>
      <c r="G803">
        <v>14.06</v>
      </c>
      <c r="H803" t="s">
        <v>1690</v>
      </c>
      <c r="I803" t="s">
        <v>1691</v>
      </c>
    </row>
    <row r="804" spans="1:9">
      <c r="A804">
        <v>1514</v>
      </c>
      <c r="B804" t="s">
        <v>2121</v>
      </c>
      <c r="C804" t="s">
        <v>1485</v>
      </c>
      <c r="D804">
        <v>2</v>
      </c>
      <c r="E804">
        <v>15.84</v>
      </c>
      <c r="F804">
        <v>17.059999999999999</v>
      </c>
      <c r="G804">
        <v>18.28</v>
      </c>
      <c r="H804" t="s">
        <v>1690</v>
      </c>
      <c r="I804" t="s">
        <v>1691</v>
      </c>
    </row>
    <row r="805" spans="1:9">
      <c r="A805">
        <v>1515</v>
      </c>
      <c r="B805" t="s">
        <v>2122</v>
      </c>
      <c r="C805" t="s">
        <v>1485</v>
      </c>
      <c r="D805">
        <v>2</v>
      </c>
      <c r="E805">
        <v>24.86</v>
      </c>
      <c r="F805">
        <v>26.77</v>
      </c>
      <c r="G805">
        <v>28.68</v>
      </c>
      <c r="H805" t="s">
        <v>1690</v>
      </c>
      <c r="I805" t="s">
        <v>1691</v>
      </c>
    </row>
    <row r="806" spans="1:9">
      <c r="A806">
        <v>1518</v>
      </c>
      <c r="B806" t="s">
        <v>2123</v>
      </c>
      <c r="C806" t="s">
        <v>1596</v>
      </c>
      <c r="D806">
        <v>1</v>
      </c>
      <c r="E806">
        <v>165.03</v>
      </c>
      <c r="F806">
        <v>197.52</v>
      </c>
      <c r="G806">
        <v>230</v>
      </c>
      <c r="H806" t="s">
        <v>1351</v>
      </c>
      <c r="I806" t="s">
        <v>1352</v>
      </c>
    </row>
    <row r="807" spans="1:9">
      <c r="A807">
        <v>1520</v>
      </c>
      <c r="B807" t="s">
        <v>2124</v>
      </c>
      <c r="C807" t="s">
        <v>489</v>
      </c>
      <c r="D807">
        <v>2</v>
      </c>
      <c r="E807">
        <v>376.81</v>
      </c>
      <c r="F807">
        <v>451</v>
      </c>
      <c r="G807">
        <v>525.16</v>
      </c>
      <c r="H807" t="s">
        <v>1351</v>
      </c>
      <c r="I807" t="s">
        <v>1352</v>
      </c>
    </row>
    <row r="808" spans="1:9">
      <c r="A808">
        <v>1521</v>
      </c>
      <c r="B808" t="s">
        <v>2125</v>
      </c>
      <c r="C808" t="s">
        <v>489</v>
      </c>
      <c r="D808">
        <v>2</v>
      </c>
      <c r="E808">
        <v>218.33</v>
      </c>
      <c r="F808">
        <v>231.16</v>
      </c>
      <c r="G808">
        <v>237.83</v>
      </c>
      <c r="H808" t="s">
        <v>1351</v>
      </c>
      <c r="I808" t="s">
        <v>1352</v>
      </c>
    </row>
    <row r="809" spans="1:9">
      <c r="A809">
        <v>1522</v>
      </c>
      <c r="B809" t="s">
        <v>2126</v>
      </c>
      <c r="C809" t="s">
        <v>489</v>
      </c>
      <c r="D809">
        <v>2</v>
      </c>
      <c r="E809">
        <v>214.61</v>
      </c>
      <c r="F809">
        <v>227.22</v>
      </c>
      <c r="G809">
        <v>233.78</v>
      </c>
      <c r="H809" t="s">
        <v>1351</v>
      </c>
      <c r="I809" t="s">
        <v>1352</v>
      </c>
    </row>
    <row r="810" spans="1:9">
      <c r="A810">
        <v>1523</v>
      </c>
      <c r="B810" t="s">
        <v>2127</v>
      </c>
      <c r="C810" t="s">
        <v>489</v>
      </c>
      <c r="D810">
        <v>1</v>
      </c>
      <c r="E810">
        <v>229.5</v>
      </c>
      <c r="F810">
        <v>242.99</v>
      </c>
      <c r="G810">
        <v>250</v>
      </c>
      <c r="H810" t="s">
        <v>1351</v>
      </c>
      <c r="I810" t="s">
        <v>1352</v>
      </c>
    </row>
    <row r="811" spans="1:9">
      <c r="A811">
        <v>1524</v>
      </c>
      <c r="B811" t="s">
        <v>2128</v>
      </c>
      <c r="C811" t="s">
        <v>489</v>
      </c>
      <c r="D811">
        <v>2</v>
      </c>
      <c r="E811">
        <v>241.9</v>
      </c>
      <c r="F811">
        <v>256.12</v>
      </c>
      <c r="G811">
        <v>263.51</v>
      </c>
      <c r="H811" t="s">
        <v>1351</v>
      </c>
      <c r="I811" t="s">
        <v>1352</v>
      </c>
    </row>
    <row r="812" spans="1:9">
      <c r="A812">
        <v>1525</v>
      </c>
      <c r="B812" t="s">
        <v>2129</v>
      </c>
      <c r="C812" t="s">
        <v>489</v>
      </c>
      <c r="D812">
        <v>2</v>
      </c>
      <c r="E812">
        <v>284.2</v>
      </c>
      <c r="F812">
        <v>300.91000000000003</v>
      </c>
      <c r="G812">
        <v>309.58999999999997</v>
      </c>
      <c r="H812" t="s">
        <v>1351</v>
      </c>
      <c r="I812" t="s">
        <v>1352</v>
      </c>
    </row>
    <row r="813" spans="1:9">
      <c r="A813">
        <v>1526</v>
      </c>
      <c r="B813" t="s">
        <v>2130</v>
      </c>
      <c r="C813" t="s">
        <v>489</v>
      </c>
      <c r="D813">
        <v>2</v>
      </c>
      <c r="E813">
        <v>295</v>
      </c>
      <c r="F813">
        <v>312.33999999999997</v>
      </c>
      <c r="G813">
        <v>321.35000000000002</v>
      </c>
      <c r="H813" t="s">
        <v>1351</v>
      </c>
      <c r="I813" t="s">
        <v>1352</v>
      </c>
    </row>
    <row r="814" spans="1:9">
      <c r="A814">
        <v>1527</v>
      </c>
      <c r="B814" t="s">
        <v>2131</v>
      </c>
      <c r="C814" t="s">
        <v>489</v>
      </c>
      <c r="D814">
        <v>2</v>
      </c>
      <c r="E814">
        <v>260.51</v>
      </c>
      <c r="F814">
        <v>275.82</v>
      </c>
      <c r="G814">
        <v>283.77999999999997</v>
      </c>
      <c r="H814" t="s">
        <v>1351</v>
      </c>
      <c r="I814" t="s">
        <v>1352</v>
      </c>
    </row>
    <row r="815" spans="1:9">
      <c r="A815">
        <v>1528</v>
      </c>
      <c r="B815" t="s">
        <v>2132</v>
      </c>
      <c r="C815" t="s">
        <v>489</v>
      </c>
      <c r="D815">
        <v>2</v>
      </c>
      <c r="E815">
        <v>238.8</v>
      </c>
      <c r="F815">
        <v>252.84</v>
      </c>
      <c r="G815">
        <v>260.13</v>
      </c>
      <c r="H815" t="s">
        <v>1351</v>
      </c>
      <c r="I815" t="s">
        <v>1352</v>
      </c>
    </row>
    <row r="816" spans="1:9">
      <c r="A816">
        <v>1535</v>
      </c>
      <c r="B816" t="s">
        <v>2133</v>
      </c>
      <c r="C816" t="s">
        <v>498</v>
      </c>
      <c r="D816">
        <v>2</v>
      </c>
      <c r="E816">
        <v>1.83</v>
      </c>
      <c r="F816">
        <v>2.13</v>
      </c>
      <c r="G816">
        <v>2.41</v>
      </c>
      <c r="H816" t="s">
        <v>1351</v>
      </c>
      <c r="I816" t="s">
        <v>1551</v>
      </c>
    </row>
    <row r="817" spans="1:9">
      <c r="A817">
        <v>1536</v>
      </c>
      <c r="B817" t="s">
        <v>2134</v>
      </c>
      <c r="C817" t="s">
        <v>498</v>
      </c>
      <c r="D817">
        <v>2</v>
      </c>
      <c r="E817">
        <v>2.29</v>
      </c>
      <c r="F817">
        <v>2.67</v>
      </c>
      <c r="G817">
        <v>3.02</v>
      </c>
      <c r="H817" t="s">
        <v>1351</v>
      </c>
      <c r="I817" t="s">
        <v>1551</v>
      </c>
    </row>
    <row r="818" spans="1:9">
      <c r="A818">
        <v>1537</v>
      </c>
      <c r="B818" t="s">
        <v>2135</v>
      </c>
      <c r="C818" t="s">
        <v>498</v>
      </c>
      <c r="D818">
        <v>2</v>
      </c>
      <c r="E818">
        <v>3.06</v>
      </c>
      <c r="F818">
        <v>3.56</v>
      </c>
      <c r="G818">
        <v>4.03</v>
      </c>
      <c r="H818" t="s">
        <v>1351</v>
      </c>
      <c r="I818" t="s">
        <v>1551</v>
      </c>
    </row>
    <row r="819" spans="1:9">
      <c r="A819">
        <v>1538</v>
      </c>
      <c r="B819" t="s">
        <v>2136</v>
      </c>
      <c r="C819" t="s">
        <v>498</v>
      </c>
      <c r="D819">
        <v>2</v>
      </c>
      <c r="E819">
        <v>3.98</v>
      </c>
      <c r="F819">
        <v>4.63</v>
      </c>
      <c r="G819">
        <v>5.24</v>
      </c>
      <c r="H819" t="s">
        <v>1351</v>
      </c>
      <c r="I819" t="s">
        <v>1551</v>
      </c>
    </row>
    <row r="820" spans="1:9">
      <c r="A820">
        <v>1539</v>
      </c>
      <c r="B820" t="s">
        <v>2137</v>
      </c>
      <c r="C820" t="s">
        <v>498</v>
      </c>
      <c r="D820">
        <v>2</v>
      </c>
      <c r="E820">
        <v>2.2000000000000002</v>
      </c>
      <c r="F820">
        <v>2.56</v>
      </c>
      <c r="G820">
        <v>2.9</v>
      </c>
      <c r="H820" t="s">
        <v>1351</v>
      </c>
      <c r="I820" t="s">
        <v>1551</v>
      </c>
    </row>
    <row r="821" spans="1:9">
      <c r="A821">
        <v>1540</v>
      </c>
      <c r="B821" t="s">
        <v>2138</v>
      </c>
      <c r="C821" t="s">
        <v>498</v>
      </c>
      <c r="D821">
        <v>2</v>
      </c>
      <c r="E821">
        <v>5.51</v>
      </c>
      <c r="F821">
        <v>6.41</v>
      </c>
      <c r="G821">
        <v>7.25</v>
      </c>
      <c r="H821" t="s">
        <v>1351</v>
      </c>
      <c r="I821" t="s">
        <v>1551</v>
      </c>
    </row>
    <row r="822" spans="1:9">
      <c r="A822">
        <v>1541</v>
      </c>
      <c r="B822" t="s">
        <v>2139</v>
      </c>
      <c r="C822" t="s">
        <v>498</v>
      </c>
      <c r="D822">
        <v>2</v>
      </c>
      <c r="E822">
        <v>7.35</v>
      </c>
      <c r="F822">
        <v>8.5500000000000007</v>
      </c>
      <c r="G822">
        <v>9.67</v>
      </c>
      <c r="H822" t="s">
        <v>1351</v>
      </c>
      <c r="I822" t="s">
        <v>1551</v>
      </c>
    </row>
    <row r="823" spans="1:9">
      <c r="A823">
        <v>1542</v>
      </c>
      <c r="B823" t="s">
        <v>2140</v>
      </c>
      <c r="C823" t="s">
        <v>498</v>
      </c>
      <c r="D823">
        <v>2</v>
      </c>
      <c r="E823">
        <v>2.29</v>
      </c>
      <c r="F823">
        <v>2.67</v>
      </c>
      <c r="G823">
        <v>3.02</v>
      </c>
      <c r="H823" t="s">
        <v>1351</v>
      </c>
      <c r="I823" t="s">
        <v>1551</v>
      </c>
    </row>
    <row r="824" spans="1:9">
      <c r="A824">
        <v>1543</v>
      </c>
      <c r="B824" t="s">
        <v>2141</v>
      </c>
      <c r="C824" t="s">
        <v>498</v>
      </c>
      <c r="D824">
        <v>2</v>
      </c>
      <c r="E824">
        <v>2.4500000000000002</v>
      </c>
      <c r="F824">
        <v>2.85</v>
      </c>
      <c r="G824">
        <v>3.22</v>
      </c>
      <c r="H824" t="s">
        <v>1351</v>
      </c>
      <c r="I824" t="s">
        <v>1551</v>
      </c>
    </row>
    <row r="825" spans="1:9">
      <c r="A825">
        <v>1545</v>
      </c>
      <c r="B825" t="s">
        <v>2142</v>
      </c>
      <c r="C825" t="s">
        <v>498</v>
      </c>
      <c r="D825">
        <v>2</v>
      </c>
      <c r="E825">
        <v>9.2799999999999994</v>
      </c>
      <c r="F825">
        <v>10.8</v>
      </c>
      <c r="G825">
        <v>12.21</v>
      </c>
      <c r="H825" t="s">
        <v>1351</v>
      </c>
      <c r="I825" t="s">
        <v>1551</v>
      </c>
    </row>
    <row r="826" spans="1:9">
      <c r="A826">
        <v>1546</v>
      </c>
      <c r="B826" t="s">
        <v>2143</v>
      </c>
      <c r="C826" t="s">
        <v>498</v>
      </c>
      <c r="D826">
        <v>2</v>
      </c>
      <c r="E826">
        <v>20.59</v>
      </c>
      <c r="F826">
        <v>23.95</v>
      </c>
      <c r="G826">
        <v>27.09</v>
      </c>
      <c r="H826" t="s">
        <v>1351</v>
      </c>
      <c r="I826" t="s">
        <v>1551</v>
      </c>
    </row>
    <row r="827" spans="1:9">
      <c r="A827">
        <v>1547</v>
      </c>
      <c r="B827" t="s">
        <v>2144</v>
      </c>
      <c r="C827" t="s">
        <v>498</v>
      </c>
      <c r="D827">
        <v>2</v>
      </c>
      <c r="E827">
        <v>43.51</v>
      </c>
      <c r="F827">
        <v>50.61</v>
      </c>
      <c r="G827">
        <v>57.25</v>
      </c>
      <c r="H827" t="s">
        <v>1351</v>
      </c>
      <c r="I827" t="s">
        <v>1551</v>
      </c>
    </row>
    <row r="828" spans="1:9">
      <c r="A828">
        <v>1550</v>
      </c>
      <c r="B828" t="s">
        <v>2145</v>
      </c>
      <c r="C828" t="s">
        <v>498</v>
      </c>
      <c r="D828">
        <v>2</v>
      </c>
      <c r="E828">
        <v>2.94</v>
      </c>
      <c r="F828">
        <v>3.42</v>
      </c>
      <c r="G828">
        <v>3.87</v>
      </c>
      <c r="H828" t="s">
        <v>1351</v>
      </c>
      <c r="I828" t="s">
        <v>1551</v>
      </c>
    </row>
    <row r="829" spans="1:9">
      <c r="A829">
        <v>1553</v>
      </c>
      <c r="B829" t="s">
        <v>2146</v>
      </c>
      <c r="C829" t="s">
        <v>498</v>
      </c>
      <c r="D829">
        <v>2</v>
      </c>
      <c r="E829">
        <v>54.48</v>
      </c>
      <c r="F829">
        <v>63.37</v>
      </c>
      <c r="G829">
        <v>71.69</v>
      </c>
      <c r="H829" t="s">
        <v>1351</v>
      </c>
      <c r="I829" t="s">
        <v>1551</v>
      </c>
    </row>
    <row r="830" spans="1:9">
      <c r="A830">
        <v>1554</v>
      </c>
      <c r="B830" t="s">
        <v>2146</v>
      </c>
      <c r="C830" t="s">
        <v>498</v>
      </c>
      <c r="D830">
        <v>2</v>
      </c>
      <c r="E830">
        <v>77.25</v>
      </c>
      <c r="F830">
        <v>89.86</v>
      </c>
      <c r="G830">
        <v>101.65</v>
      </c>
      <c r="H830" t="s">
        <v>1351</v>
      </c>
      <c r="I830" t="s">
        <v>1551</v>
      </c>
    </row>
    <row r="831" spans="1:9">
      <c r="A831">
        <v>1562</v>
      </c>
      <c r="B831" t="s">
        <v>2147</v>
      </c>
      <c r="C831" t="s">
        <v>498</v>
      </c>
      <c r="D831">
        <v>2</v>
      </c>
      <c r="E831">
        <v>6.43</v>
      </c>
      <c r="F831">
        <v>7.48</v>
      </c>
      <c r="G831">
        <v>8.4600000000000009</v>
      </c>
      <c r="H831" t="s">
        <v>1351</v>
      </c>
      <c r="I831" t="s">
        <v>1551</v>
      </c>
    </row>
    <row r="832" spans="1:9">
      <c r="A832">
        <v>1563</v>
      </c>
      <c r="B832" t="s">
        <v>2147</v>
      </c>
      <c r="C832" t="s">
        <v>498</v>
      </c>
      <c r="D832">
        <v>2</v>
      </c>
      <c r="E832">
        <v>8.27</v>
      </c>
      <c r="F832">
        <v>9.6199999999999992</v>
      </c>
      <c r="G832">
        <v>10.88</v>
      </c>
      <c r="H832" t="s">
        <v>1351</v>
      </c>
      <c r="I832" t="s">
        <v>1551</v>
      </c>
    </row>
    <row r="833" spans="1:9">
      <c r="A833">
        <v>1564</v>
      </c>
      <c r="B833" t="s">
        <v>2148</v>
      </c>
      <c r="C833" t="s">
        <v>498</v>
      </c>
      <c r="D833">
        <v>2</v>
      </c>
      <c r="E833">
        <v>3.3</v>
      </c>
      <c r="F833">
        <v>3.84</v>
      </c>
      <c r="G833">
        <v>4.3499999999999996</v>
      </c>
      <c r="H833" t="s">
        <v>1351</v>
      </c>
      <c r="I833" t="s">
        <v>1551</v>
      </c>
    </row>
    <row r="834" spans="1:9">
      <c r="A834">
        <v>1565</v>
      </c>
      <c r="B834" t="s">
        <v>2149</v>
      </c>
      <c r="C834" t="s">
        <v>498</v>
      </c>
      <c r="D834">
        <v>2</v>
      </c>
      <c r="E834">
        <v>3.21</v>
      </c>
      <c r="F834">
        <v>3.74</v>
      </c>
      <c r="G834">
        <v>4.2300000000000004</v>
      </c>
      <c r="H834" t="s">
        <v>1351</v>
      </c>
      <c r="I834" t="s">
        <v>1551</v>
      </c>
    </row>
    <row r="835" spans="1:9">
      <c r="A835">
        <v>1567</v>
      </c>
      <c r="B835" t="s">
        <v>2150</v>
      </c>
      <c r="C835" t="s">
        <v>498</v>
      </c>
      <c r="D835">
        <v>2</v>
      </c>
      <c r="E835">
        <v>5.17</v>
      </c>
      <c r="F835">
        <v>6.02</v>
      </c>
      <c r="G835">
        <v>6.81</v>
      </c>
      <c r="H835" t="s">
        <v>1351</v>
      </c>
      <c r="I835" t="s">
        <v>1551</v>
      </c>
    </row>
    <row r="836" spans="1:9">
      <c r="A836">
        <v>1568</v>
      </c>
      <c r="B836" t="s">
        <v>2151</v>
      </c>
      <c r="C836" t="s">
        <v>498</v>
      </c>
      <c r="D836">
        <v>2</v>
      </c>
      <c r="E836">
        <v>7.04</v>
      </c>
      <c r="F836">
        <v>8.19</v>
      </c>
      <c r="G836">
        <v>9.27</v>
      </c>
      <c r="H836" t="s">
        <v>1351</v>
      </c>
      <c r="I836" t="s">
        <v>1551</v>
      </c>
    </row>
    <row r="837" spans="1:9">
      <c r="A837">
        <v>1570</v>
      </c>
      <c r="B837" t="s">
        <v>2152</v>
      </c>
      <c r="C837" t="s">
        <v>498</v>
      </c>
      <c r="D837">
        <v>2</v>
      </c>
      <c r="E837">
        <v>0.39</v>
      </c>
      <c r="F837">
        <v>0.46</v>
      </c>
      <c r="G837">
        <v>0.52</v>
      </c>
      <c r="H837" t="s">
        <v>1351</v>
      </c>
      <c r="I837" t="s">
        <v>1551</v>
      </c>
    </row>
    <row r="838" spans="1:9">
      <c r="A838">
        <v>1571</v>
      </c>
      <c r="B838" t="s">
        <v>2153</v>
      </c>
      <c r="C838" t="s">
        <v>498</v>
      </c>
      <c r="D838">
        <v>2</v>
      </c>
      <c r="E838">
        <v>0.61</v>
      </c>
      <c r="F838">
        <v>0.71</v>
      </c>
      <c r="G838">
        <v>0.8</v>
      </c>
      <c r="H838" t="s">
        <v>1351</v>
      </c>
      <c r="I838" t="s">
        <v>1551</v>
      </c>
    </row>
    <row r="839" spans="1:9">
      <c r="A839">
        <v>1573</v>
      </c>
      <c r="B839" t="s">
        <v>2154</v>
      </c>
      <c r="C839" t="s">
        <v>498</v>
      </c>
      <c r="D839">
        <v>2</v>
      </c>
      <c r="E839">
        <v>0.88</v>
      </c>
      <c r="F839">
        <v>1.03</v>
      </c>
      <c r="G839">
        <v>1.1599999999999999</v>
      </c>
      <c r="H839" t="s">
        <v>1351</v>
      </c>
      <c r="I839" t="s">
        <v>1551</v>
      </c>
    </row>
    <row r="840" spans="1:9">
      <c r="A840">
        <v>1574</v>
      </c>
      <c r="B840" t="s">
        <v>2155</v>
      </c>
      <c r="C840" t="s">
        <v>498</v>
      </c>
      <c r="D840">
        <v>2</v>
      </c>
      <c r="E840">
        <v>0.76</v>
      </c>
      <c r="F840">
        <v>0.89</v>
      </c>
      <c r="G840">
        <v>1</v>
      </c>
      <c r="H840" t="s">
        <v>1351</v>
      </c>
      <c r="I840" t="s">
        <v>1551</v>
      </c>
    </row>
    <row r="841" spans="1:9">
      <c r="A841">
        <v>1575</v>
      </c>
      <c r="B841" t="s">
        <v>2156</v>
      </c>
      <c r="C841" t="s">
        <v>498</v>
      </c>
      <c r="D841">
        <v>2</v>
      </c>
      <c r="E841">
        <v>0.95</v>
      </c>
      <c r="F841">
        <v>1.1000000000000001</v>
      </c>
      <c r="G841">
        <v>1.25</v>
      </c>
      <c r="H841" t="s">
        <v>1351</v>
      </c>
      <c r="I841" t="s">
        <v>1551</v>
      </c>
    </row>
    <row r="842" spans="1:9">
      <c r="A842">
        <v>1576</v>
      </c>
      <c r="B842" t="s">
        <v>2157</v>
      </c>
      <c r="C842" t="s">
        <v>498</v>
      </c>
      <c r="D842">
        <v>2</v>
      </c>
      <c r="E842">
        <v>0.91</v>
      </c>
      <c r="F842">
        <v>1.06</v>
      </c>
      <c r="G842">
        <v>1.2</v>
      </c>
      <c r="H842" t="s">
        <v>1351</v>
      </c>
      <c r="I842" t="s">
        <v>1551</v>
      </c>
    </row>
    <row r="843" spans="1:9">
      <c r="A843">
        <v>1577</v>
      </c>
      <c r="B843" t="s">
        <v>2158</v>
      </c>
      <c r="C843" t="s">
        <v>498</v>
      </c>
      <c r="D843">
        <v>2</v>
      </c>
      <c r="E843">
        <v>1.07</v>
      </c>
      <c r="F843">
        <v>1.24</v>
      </c>
      <c r="G843">
        <v>1.41</v>
      </c>
      <c r="H843" t="s">
        <v>1351</v>
      </c>
      <c r="I843" t="s">
        <v>1551</v>
      </c>
    </row>
    <row r="844" spans="1:9">
      <c r="A844">
        <v>1578</v>
      </c>
      <c r="B844" t="s">
        <v>2159</v>
      </c>
      <c r="C844" t="s">
        <v>498</v>
      </c>
      <c r="D844">
        <v>2</v>
      </c>
      <c r="E844">
        <v>1.65</v>
      </c>
      <c r="F844">
        <v>1.92</v>
      </c>
      <c r="G844">
        <v>2.17</v>
      </c>
      <c r="H844" t="s">
        <v>1351</v>
      </c>
      <c r="I844" t="s">
        <v>1551</v>
      </c>
    </row>
    <row r="845" spans="1:9">
      <c r="A845">
        <v>1579</v>
      </c>
      <c r="B845" t="s">
        <v>2160</v>
      </c>
      <c r="C845" t="s">
        <v>498</v>
      </c>
      <c r="D845">
        <v>2</v>
      </c>
      <c r="E845">
        <v>1.71</v>
      </c>
      <c r="F845">
        <v>1.99</v>
      </c>
      <c r="G845">
        <v>2.25</v>
      </c>
      <c r="H845" t="s">
        <v>1351</v>
      </c>
      <c r="I845" t="s">
        <v>1551</v>
      </c>
    </row>
    <row r="846" spans="1:9">
      <c r="A846">
        <v>1580</v>
      </c>
      <c r="B846" t="s">
        <v>2161</v>
      </c>
      <c r="C846" t="s">
        <v>498</v>
      </c>
      <c r="D846">
        <v>2</v>
      </c>
      <c r="E846">
        <v>2.4500000000000002</v>
      </c>
      <c r="F846">
        <v>2.85</v>
      </c>
      <c r="G846">
        <v>3.22</v>
      </c>
      <c r="H846" t="s">
        <v>1351</v>
      </c>
      <c r="I846" t="s">
        <v>1551</v>
      </c>
    </row>
    <row r="847" spans="1:9">
      <c r="A847">
        <v>1581</v>
      </c>
      <c r="B847" t="s">
        <v>2162</v>
      </c>
      <c r="C847" t="s">
        <v>498</v>
      </c>
      <c r="D847">
        <v>2</v>
      </c>
      <c r="E847">
        <v>4.04</v>
      </c>
      <c r="F847">
        <v>4.7</v>
      </c>
      <c r="G847">
        <v>5.32</v>
      </c>
      <c r="H847" t="s">
        <v>1351</v>
      </c>
      <c r="I847" t="s">
        <v>1551</v>
      </c>
    </row>
    <row r="848" spans="1:9">
      <c r="A848">
        <v>1585</v>
      </c>
      <c r="B848" t="s">
        <v>2163</v>
      </c>
      <c r="C848" t="s">
        <v>498</v>
      </c>
      <c r="D848">
        <v>2</v>
      </c>
      <c r="E848">
        <v>1.65</v>
      </c>
      <c r="F848">
        <v>1.92</v>
      </c>
      <c r="G848">
        <v>2.17</v>
      </c>
      <c r="H848" t="s">
        <v>1351</v>
      </c>
      <c r="I848" t="s">
        <v>1551</v>
      </c>
    </row>
    <row r="849" spans="1:9">
      <c r="A849">
        <v>1586</v>
      </c>
      <c r="B849" t="s">
        <v>2164</v>
      </c>
      <c r="C849" t="s">
        <v>498</v>
      </c>
      <c r="D849">
        <v>2</v>
      </c>
      <c r="E849">
        <v>1.74</v>
      </c>
      <c r="F849">
        <v>2.0299999999999998</v>
      </c>
      <c r="G849">
        <v>2.29</v>
      </c>
      <c r="H849" t="s">
        <v>1351</v>
      </c>
      <c r="I849" t="s">
        <v>1551</v>
      </c>
    </row>
    <row r="850" spans="1:9">
      <c r="A850">
        <v>1587</v>
      </c>
      <c r="B850" t="s">
        <v>2165</v>
      </c>
      <c r="C850" t="s">
        <v>498</v>
      </c>
      <c r="D850">
        <v>2</v>
      </c>
      <c r="E850">
        <v>2.75</v>
      </c>
      <c r="F850">
        <v>3.2</v>
      </c>
      <c r="G850">
        <v>3.62</v>
      </c>
      <c r="H850" t="s">
        <v>1351</v>
      </c>
      <c r="I850" t="s">
        <v>1551</v>
      </c>
    </row>
    <row r="851" spans="1:9">
      <c r="A851">
        <v>1588</v>
      </c>
      <c r="B851" t="s">
        <v>2166</v>
      </c>
      <c r="C851" t="s">
        <v>498</v>
      </c>
      <c r="D851">
        <v>2</v>
      </c>
      <c r="E851">
        <v>3.21</v>
      </c>
      <c r="F851">
        <v>3.74</v>
      </c>
      <c r="G851">
        <v>4.2300000000000004</v>
      </c>
      <c r="H851" t="s">
        <v>1351</v>
      </c>
      <c r="I851" t="s">
        <v>1551</v>
      </c>
    </row>
    <row r="852" spans="1:9">
      <c r="A852">
        <v>1589</v>
      </c>
      <c r="B852" t="s">
        <v>2167</v>
      </c>
      <c r="C852" t="s">
        <v>498</v>
      </c>
      <c r="D852">
        <v>2</v>
      </c>
      <c r="E852">
        <v>3.92</v>
      </c>
      <c r="F852">
        <v>4.5599999999999996</v>
      </c>
      <c r="G852">
        <v>5.16</v>
      </c>
      <c r="H852" t="s">
        <v>1351</v>
      </c>
      <c r="I852" t="s">
        <v>1551</v>
      </c>
    </row>
    <row r="853" spans="1:9">
      <c r="A853">
        <v>1590</v>
      </c>
      <c r="B853" t="s">
        <v>2168</v>
      </c>
      <c r="C853" t="s">
        <v>498</v>
      </c>
      <c r="D853">
        <v>2</v>
      </c>
      <c r="E853">
        <v>3.92</v>
      </c>
      <c r="F853">
        <v>4.5599999999999996</v>
      </c>
      <c r="G853">
        <v>5.16</v>
      </c>
      <c r="H853" t="s">
        <v>1351</v>
      </c>
      <c r="I853" t="s">
        <v>1551</v>
      </c>
    </row>
    <row r="854" spans="1:9">
      <c r="A854">
        <v>1591</v>
      </c>
      <c r="B854" t="s">
        <v>2169</v>
      </c>
      <c r="C854" t="s">
        <v>498</v>
      </c>
      <c r="D854">
        <v>2</v>
      </c>
      <c r="E854">
        <v>5.42</v>
      </c>
      <c r="F854">
        <v>6.3</v>
      </c>
      <c r="G854">
        <v>7.13</v>
      </c>
      <c r="H854" t="s">
        <v>1351</v>
      </c>
      <c r="I854" t="s">
        <v>1551</v>
      </c>
    </row>
    <row r="855" spans="1:9">
      <c r="A855">
        <v>1593</v>
      </c>
      <c r="B855" t="s">
        <v>2170</v>
      </c>
      <c r="C855" t="s">
        <v>498</v>
      </c>
      <c r="D855">
        <v>2</v>
      </c>
      <c r="E855">
        <v>6.4</v>
      </c>
      <c r="F855">
        <v>7.44</v>
      </c>
      <c r="G855">
        <v>8.42</v>
      </c>
      <c r="H855" t="s">
        <v>1351</v>
      </c>
      <c r="I855" t="s">
        <v>1551</v>
      </c>
    </row>
    <row r="856" spans="1:9">
      <c r="A856">
        <v>1594</v>
      </c>
      <c r="B856" t="s">
        <v>2171</v>
      </c>
      <c r="C856" t="s">
        <v>498</v>
      </c>
      <c r="D856">
        <v>2</v>
      </c>
      <c r="E856">
        <v>5.27</v>
      </c>
      <c r="F856">
        <v>6.13</v>
      </c>
      <c r="G856">
        <v>6.93</v>
      </c>
      <c r="H856" t="s">
        <v>1351</v>
      </c>
      <c r="I856" t="s">
        <v>1551</v>
      </c>
    </row>
    <row r="857" spans="1:9">
      <c r="A857">
        <v>1595</v>
      </c>
      <c r="B857" t="s">
        <v>2172</v>
      </c>
      <c r="C857" t="s">
        <v>498</v>
      </c>
      <c r="D857">
        <v>2</v>
      </c>
      <c r="E857">
        <v>11.27</v>
      </c>
      <c r="F857">
        <v>13.11</v>
      </c>
      <c r="G857">
        <v>14.83</v>
      </c>
      <c r="H857" t="s">
        <v>1351</v>
      </c>
      <c r="I857" t="s">
        <v>1551</v>
      </c>
    </row>
    <row r="858" spans="1:9">
      <c r="A858">
        <v>1596</v>
      </c>
      <c r="B858" t="s">
        <v>2173</v>
      </c>
      <c r="C858" t="s">
        <v>498</v>
      </c>
      <c r="D858">
        <v>2</v>
      </c>
      <c r="E858">
        <v>3.37</v>
      </c>
      <c r="F858">
        <v>3.92</v>
      </c>
      <c r="G858">
        <v>4.43</v>
      </c>
      <c r="H858" t="s">
        <v>1351</v>
      </c>
      <c r="I858" t="s">
        <v>1551</v>
      </c>
    </row>
    <row r="859" spans="1:9">
      <c r="A859">
        <v>1597</v>
      </c>
      <c r="B859" t="s">
        <v>2174</v>
      </c>
      <c r="C859" t="s">
        <v>498</v>
      </c>
      <c r="D859">
        <v>2</v>
      </c>
      <c r="E859">
        <v>2.85</v>
      </c>
      <c r="F859">
        <v>3.31</v>
      </c>
      <c r="G859">
        <v>3.75</v>
      </c>
      <c r="H859" t="s">
        <v>1351</v>
      </c>
      <c r="I859" t="s">
        <v>1551</v>
      </c>
    </row>
    <row r="860" spans="1:9">
      <c r="A860">
        <v>1598</v>
      </c>
      <c r="B860" t="s">
        <v>2175</v>
      </c>
      <c r="C860" t="s">
        <v>498</v>
      </c>
      <c r="D860">
        <v>2</v>
      </c>
      <c r="E860">
        <v>3.58</v>
      </c>
      <c r="F860">
        <v>4.17</v>
      </c>
      <c r="G860">
        <v>4.71</v>
      </c>
      <c r="H860" t="s">
        <v>1351</v>
      </c>
      <c r="I860" t="s">
        <v>1551</v>
      </c>
    </row>
    <row r="861" spans="1:9">
      <c r="A861">
        <v>1599</v>
      </c>
      <c r="B861" t="s">
        <v>2176</v>
      </c>
      <c r="C861" t="s">
        <v>498</v>
      </c>
      <c r="D861">
        <v>2</v>
      </c>
      <c r="E861">
        <v>4.01</v>
      </c>
      <c r="F861">
        <v>4.66</v>
      </c>
      <c r="G861">
        <v>5.28</v>
      </c>
      <c r="H861" t="s">
        <v>1351</v>
      </c>
      <c r="I861" t="s">
        <v>1551</v>
      </c>
    </row>
    <row r="862" spans="1:9">
      <c r="A862">
        <v>1600</v>
      </c>
      <c r="B862" t="s">
        <v>2177</v>
      </c>
      <c r="C862" t="s">
        <v>498</v>
      </c>
      <c r="D862">
        <v>2</v>
      </c>
      <c r="E862">
        <v>5.17</v>
      </c>
      <c r="F862">
        <v>6.02</v>
      </c>
      <c r="G862">
        <v>6.81</v>
      </c>
      <c r="H862" t="s">
        <v>1351</v>
      </c>
      <c r="I862" t="s">
        <v>1551</v>
      </c>
    </row>
    <row r="863" spans="1:9">
      <c r="A863">
        <v>1601</v>
      </c>
      <c r="B863" t="s">
        <v>2178</v>
      </c>
      <c r="C863" t="s">
        <v>498</v>
      </c>
      <c r="D863">
        <v>2</v>
      </c>
      <c r="E863">
        <v>15.16</v>
      </c>
      <c r="F863">
        <v>17.64</v>
      </c>
      <c r="G863">
        <v>19.95</v>
      </c>
      <c r="H863" t="s">
        <v>1351</v>
      </c>
      <c r="I863" t="s">
        <v>1551</v>
      </c>
    </row>
    <row r="864" spans="1:9">
      <c r="A864">
        <v>1602</v>
      </c>
      <c r="B864" t="s">
        <v>2179</v>
      </c>
      <c r="C864" t="s">
        <v>498</v>
      </c>
      <c r="D864">
        <v>2</v>
      </c>
      <c r="E864">
        <v>17.100000000000001</v>
      </c>
      <c r="F864">
        <v>19.89</v>
      </c>
      <c r="G864">
        <v>22.5</v>
      </c>
      <c r="H864" t="s">
        <v>1351</v>
      </c>
      <c r="I864" t="s">
        <v>1551</v>
      </c>
    </row>
    <row r="865" spans="1:9">
      <c r="A865">
        <v>1603</v>
      </c>
      <c r="B865" t="s">
        <v>2180</v>
      </c>
      <c r="C865" t="s">
        <v>498</v>
      </c>
      <c r="D865">
        <v>2</v>
      </c>
      <c r="E865">
        <v>22.98</v>
      </c>
      <c r="F865">
        <v>26.73</v>
      </c>
      <c r="G865">
        <v>30.24</v>
      </c>
      <c r="H865" t="s">
        <v>1351</v>
      </c>
      <c r="I865" t="s">
        <v>1551</v>
      </c>
    </row>
    <row r="866" spans="1:9">
      <c r="A866">
        <v>1604</v>
      </c>
      <c r="B866" t="s">
        <v>2181</v>
      </c>
      <c r="C866" t="s">
        <v>498</v>
      </c>
      <c r="D866">
        <v>2</v>
      </c>
      <c r="E866">
        <v>4.16</v>
      </c>
      <c r="F866">
        <v>4.84</v>
      </c>
      <c r="G866">
        <v>5.48</v>
      </c>
      <c r="H866" t="s">
        <v>1351</v>
      </c>
      <c r="I866" t="s">
        <v>1551</v>
      </c>
    </row>
    <row r="867" spans="1:9">
      <c r="A867">
        <v>1605</v>
      </c>
      <c r="B867" t="s">
        <v>2182</v>
      </c>
      <c r="C867" t="s">
        <v>498</v>
      </c>
      <c r="D867">
        <v>2</v>
      </c>
      <c r="E867">
        <v>8.36</v>
      </c>
      <c r="F867">
        <v>9.73</v>
      </c>
      <c r="G867">
        <v>11</v>
      </c>
      <c r="H867" t="s">
        <v>1351</v>
      </c>
      <c r="I867" t="s">
        <v>1551</v>
      </c>
    </row>
    <row r="868" spans="1:9">
      <c r="A868">
        <v>1607</v>
      </c>
      <c r="B868" t="s">
        <v>2183</v>
      </c>
      <c r="C868" t="s">
        <v>1823</v>
      </c>
      <c r="D868">
        <v>1</v>
      </c>
      <c r="E868">
        <v>0.12</v>
      </c>
      <c r="F868">
        <v>0.12</v>
      </c>
      <c r="G868">
        <v>0.12</v>
      </c>
      <c r="H868" t="s">
        <v>1351</v>
      </c>
      <c r="I868" t="s">
        <v>1352</v>
      </c>
    </row>
    <row r="869" spans="1:9">
      <c r="A869">
        <v>1610</v>
      </c>
      <c r="B869" t="s">
        <v>2184</v>
      </c>
      <c r="C869" t="s">
        <v>1350</v>
      </c>
      <c r="D869">
        <v>2</v>
      </c>
      <c r="E869">
        <v>11.8</v>
      </c>
      <c r="F869">
        <v>13.26</v>
      </c>
      <c r="G869">
        <v>18.02</v>
      </c>
      <c r="H869" t="s">
        <v>1351</v>
      </c>
      <c r="I869" t="s">
        <v>1352</v>
      </c>
    </row>
    <row r="870" spans="1:9">
      <c r="A870">
        <v>1611</v>
      </c>
      <c r="B870" t="s">
        <v>2185</v>
      </c>
      <c r="C870" t="s">
        <v>1350</v>
      </c>
      <c r="D870">
        <v>2</v>
      </c>
      <c r="E870">
        <v>41.9</v>
      </c>
      <c r="F870">
        <v>47.1</v>
      </c>
      <c r="G870">
        <v>63.98</v>
      </c>
      <c r="H870" t="s">
        <v>1351</v>
      </c>
      <c r="I870" t="s">
        <v>1352</v>
      </c>
    </row>
    <row r="871" spans="1:9">
      <c r="A871">
        <v>1612</v>
      </c>
      <c r="B871" t="s">
        <v>2186</v>
      </c>
      <c r="C871" t="s">
        <v>498</v>
      </c>
      <c r="D871">
        <v>1</v>
      </c>
      <c r="E871">
        <v>70.75</v>
      </c>
      <c r="F871">
        <v>78.75</v>
      </c>
      <c r="G871">
        <v>91.45</v>
      </c>
      <c r="H871" t="s">
        <v>1351</v>
      </c>
      <c r="I871" t="s">
        <v>1551</v>
      </c>
    </row>
    <row r="872" spans="1:9">
      <c r="A872">
        <v>1613</v>
      </c>
      <c r="B872" t="s">
        <v>2187</v>
      </c>
      <c r="C872" t="s">
        <v>498</v>
      </c>
      <c r="D872">
        <v>2</v>
      </c>
      <c r="E872">
        <v>887.59</v>
      </c>
      <c r="F872">
        <v>987.95</v>
      </c>
      <c r="G872" s="592">
        <v>1147.28</v>
      </c>
      <c r="H872" t="s">
        <v>1351</v>
      </c>
      <c r="I872" t="s">
        <v>1551</v>
      </c>
    </row>
    <row r="873" spans="1:9">
      <c r="A873">
        <v>1614</v>
      </c>
      <c r="B873" t="s">
        <v>2188</v>
      </c>
      <c r="C873" t="s">
        <v>498</v>
      </c>
      <c r="D873">
        <v>2</v>
      </c>
      <c r="E873">
        <v>165.51</v>
      </c>
      <c r="F873">
        <v>184.23</v>
      </c>
      <c r="G873">
        <v>213.94</v>
      </c>
      <c r="H873" t="s">
        <v>1351</v>
      </c>
      <c r="I873" t="s">
        <v>1551</v>
      </c>
    </row>
    <row r="874" spans="1:9">
      <c r="A874">
        <v>1615</v>
      </c>
      <c r="B874" t="s">
        <v>2189</v>
      </c>
      <c r="C874" t="s">
        <v>498</v>
      </c>
      <c r="D874">
        <v>2</v>
      </c>
      <c r="E874">
        <v>494.07</v>
      </c>
      <c r="F874">
        <v>549.94000000000005</v>
      </c>
      <c r="G874">
        <v>638.63</v>
      </c>
      <c r="H874" t="s">
        <v>1351</v>
      </c>
      <c r="I874" t="s">
        <v>1551</v>
      </c>
    </row>
    <row r="875" spans="1:9">
      <c r="A875">
        <v>1616</v>
      </c>
      <c r="B875" t="s">
        <v>2190</v>
      </c>
      <c r="C875" t="s">
        <v>498</v>
      </c>
      <c r="D875">
        <v>2</v>
      </c>
      <c r="E875" s="592">
        <v>4058.18</v>
      </c>
      <c r="F875" s="592">
        <v>4517.05</v>
      </c>
      <c r="G875" s="592">
        <v>5245.52</v>
      </c>
      <c r="H875" t="s">
        <v>1351</v>
      </c>
      <c r="I875" t="s">
        <v>1551</v>
      </c>
    </row>
    <row r="876" spans="1:9">
      <c r="A876">
        <v>1617</v>
      </c>
      <c r="B876" t="s">
        <v>2191</v>
      </c>
      <c r="C876" t="s">
        <v>498</v>
      </c>
      <c r="D876">
        <v>2</v>
      </c>
      <c r="E876" s="592">
        <v>5014.05</v>
      </c>
      <c r="F876" s="592">
        <v>5581.01</v>
      </c>
      <c r="G876" s="592">
        <v>6481.06</v>
      </c>
      <c r="H876" t="s">
        <v>1351</v>
      </c>
      <c r="I876" t="s">
        <v>1551</v>
      </c>
    </row>
    <row r="877" spans="1:9">
      <c r="A877">
        <v>1618</v>
      </c>
      <c r="B877" t="s">
        <v>2192</v>
      </c>
      <c r="C877" t="s">
        <v>498</v>
      </c>
      <c r="D877">
        <v>2</v>
      </c>
      <c r="E877">
        <v>736.99</v>
      </c>
      <c r="F877">
        <v>820.33</v>
      </c>
      <c r="G877">
        <v>952.62</v>
      </c>
      <c r="H877" t="s">
        <v>1351</v>
      </c>
      <c r="I877" t="s">
        <v>1551</v>
      </c>
    </row>
    <row r="878" spans="1:9">
      <c r="A878">
        <v>1619</v>
      </c>
      <c r="B878" t="s">
        <v>2193</v>
      </c>
      <c r="C878" t="s">
        <v>498</v>
      </c>
      <c r="D878">
        <v>2</v>
      </c>
      <c r="E878">
        <v>104.56</v>
      </c>
      <c r="F878">
        <v>116.39</v>
      </c>
      <c r="G878">
        <v>135.16</v>
      </c>
      <c r="H878" t="s">
        <v>1351</v>
      </c>
      <c r="I878" t="s">
        <v>1551</v>
      </c>
    </row>
    <row r="879" spans="1:9">
      <c r="A879">
        <v>1620</v>
      </c>
      <c r="B879" t="s">
        <v>2194</v>
      </c>
      <c r="C879" t="s">
        <v>498</v>
      </c>
      <c r="D879">
        <v>2</v>
      </c>
      <c r="E879">
        <v>232.72</v>
      </c>
      <c r="F879">
        <v>259.02999999999997</v>
      </c>
      <c r="G879">
        <v>300.81</v>
      </c>
      <c r="H879" t="s">
        <v>1351</v>
      </c>
      <c r="I879" t="s">
        <v>1551</v>
      </c>
    </row>
    <row r="880" spans="1:9">
      <c r="A880">
        <v>1621</v>
      </c>
      <c r="B880" t="s">
        <v>2195</v>
      </c>
      <c r="C880" t="s">
        <v>498</v>
      </c>
      <c r="D880">
        <v>2</v>
      </c>
      <c r="E880">
        <v>279.07</v>
      </c>
      <c r="F880">
        <v>310.63</v>
      </c>
      <c r="G880">
        <v>360.72</v>
      </c>
      <c r="H880" t="s">
        <v>1351</v>
      </c>
      <c r="I880" t="s">
        <v>1551</v>
      </c>
    </row>
    <row r="881" spans="1:9">
      <c r="A881">
        <v>1622</v>
      </c>
      <c r="B881" t="s">
        <v>2196</v>
      </c>
      <c r="C881" t="s">
        <v>498</v>
      </c>
      <c r="D881">
        <v>2</v>
      </c>
      <c r="E881" s="592">
        <v>4058.18</v>
      </c>
      <c r="F881" s="592">
        <v>4517.05</v>
      </c>
      <c r="G881" s="592">
        <v>5245.52</v>
      </c>
      <c r="H881" t="s">
        <v>1351</v>
      </c>
      <c r="I881" t="s">
        <v>1551</v>
      </c>
    </row>
    <row r="882" spans="1:9">
      <c r="A882">
        <v>1623</v>
      </c>
      <c r="B882" t="s">
        <v>2197</v>
      </c>
      <c r="C882" t="s">
        <v>498</v>
      </c>
      <c r="D882">
        <v>2</v>
      </c>
      <c r="E882">
        <v>71.64</v>
      </c>
      <c r="F882">
        <v>79.75</v>
      </c>
      <c r="G882">
        <v>92.61</v>
      </c>
      <c r="H882" t="s">
        <v>1351</v>
      </c>
      <c r="I882" t="s">
        <v>1551</v>
      </c>
    </row>
    <row r="883" spans="1:9">
      <c r="A883">
        <v>1624</v>
      </c>
      <c r="B883" t="s">
        <v>2198</v>
      </c>
      <c r="C883" t="s">
        <v>498</v>
      </c>
      <c r="D883">
        <v>2</v>
      </c>
      <c r="E883" s="592">
        <v>9010.61</v>
      </c>
      <c r="F883" s="592">
        <v>10029.48</v>
      </c>
      <c r="G883" s="592">
        <v>11646.93</v>
      </c>
      <c r="H883" t="s">
        <v>1351</v>
      </c>
      <c r="I883" t="s">
        <v>1551</v>
      </c>
    </row>
    <row r="884" spans="1:9">
      <c r="A884">
        <v>1625</v>
      </c>
      <c r="B884" t="s">
        <v>2199</v>
      </c>
      <c r="C884" t="s">
        <v>498</v>
      </c>
      <c r="D884">
        <v>2</v>
      </c>
      <c r="E884">
        <v>96.82</v>
      </c>
      <c r="F884">
        <v>107.77</v>
      </c>
      <c r="G884">
        <v>125.15</v>
      </c>
      <c r="H884" t="s">
        <v>1351</v>
      </c>
      <c r="I884" t="s">
        <v>1551</v>
      </c>
    </row>
    <row r="885" spans="1:9">
      <c r="A885">
        <v>1626</v>
      </c>
      <c r="B885" t="s">
        <v>2200</v>
      </c>
      <c r="C885" t="s">
        <v>498</v>
      </c>
      <c r="D885">
        <v>2</v>
      </c>
      <c r="E885" s="592">
        <v>1317.48</v>
      </c>
      <c r="F885" s="592">
        <v>1466.45</v>
      </c>
      <c r="G885" s="592">
        <v>1702.95</v>
      </c>
      <c r="H885" t="s">
        <v>1351</v>
      </c>
      <c r="I885" t="s">
        <v>1551</v>
      </c>
    </row>
    <row r="886" spans="1:9">
      <c r="A886">
        <v>1627</v>
      </c>
      <c r="B886" t="s">
        <v>2201</v>
      </c>
      <c r="C886" t="s">
        <v>498</v>
      </c>
      <c r="D886">
        <v>2</v>
      </c>
      <c r="E886">
        <v>396.55</v>
      </c>
      <c r="F886">
        <v>441.4</v>
      </c>
      <c r="G886">
        <v>512.58000000000004</v>
      </c>
      <c r="H886" t="s">
        <v>1351</v>
      </c>
      <c r="I886" t="s">
        <v>1551</v>
      </c>
    </row>
    <row r="887" spans="1:9">
      <c r="A887">
        <v>1629</v>
      </c>
      <c r="B887" t="s">
        <v>2202</v>
      </c>
      <c r="C887" t="s">
        <v>498</v>
      </c>
      <c r="D887">
        <v>2</v>
      </c>
      <c r="E887" s="592">
        <v>7056.55</v>
      </c>
      <c r="F887" s="592">
        <v>7854.46</v>
      </c>
      <c r="G887" s="592">
        <v>9121.15</v>
      </c>
      <c r="H887" t="s">
        <v>1351</v>
      </c>
      <c r="I887" t="s">
        <v>1551</v>
      </c>
    </row>
    <row r="888" spans="1:9">
      <c r="A888">
        <v>1630</v>
      </c>
      <c r="B888" t="s">
        <v>2203</v>
      </c>
      <c r="C888" t="s">
        <v>498</v>
      </c>
      <c r="D888">
        <v>2</v>
      </c>
      <c r="E888" s="592">
        <v>2261.5100000000002</v>
      </c>
      <c r="F888" s="592">
        <v>2517.2199999999998</v>
      </c>
      <c r="G888" s="592">
        <v>2923.18</v>
      </c>
      <c r="H888" t="s">
        <v>1351</v>
      </c>
      <c r="I888" t="s">
        <v>1551</v>
      </c>
    </row>
    <row r="889" spans="1:9">
      <c r="A889">
        <v>1631</v>
      </c>
      <c r="B889" t="s">
        <v>2204</v>
      </c>
      <c r="C889" t="s">
        <v>498</v>
      </c>
      <c r="D889">
        <v>2</v>
      </c>
      <c r="E889">
        <v>123.17</v>
      </c>
      <c r="F889">
        <v>137.1</v>
      </c>
      <c r="G889">
        <v>159.21</v>
      </c>
      <c r="H889" t="s">
        <v>1351</v>
      </c>
      <c r="I889" t="s">
        <v>1551</v>
      </c>
    </row>
    <row r="890" spans="1:9">
      <c r="A890">
        <v>1633</v>
      </c>
      <c r="B890" t="s">
        <v>2205</v>
      </c>
      <c r="C890" t="s">
        <v>498</v>
      </c>
      <c r="D890">
        <v>2</v>
      </c>
      <c r="E890">
        <v>131.57</v>
      </c>
      <c r="F890">
        <v>146.44999999999999</v>
      </c>
      <c r="G890">
        <v>170.07</v>
      </c>
      <c r="H890" t="s">
        <v>1351</v>
      </c>
      <c r="I890" t="s">
        <v>1551</v>
      </c>
    </row>
    <row r="891" spans="1:9">
      <c r="A891">
        <v>1634</v>
      </c>
      <c r="B891" t="s">
        <v>2206</v>
      </c>
      <c r="C891" t="s">
        <v>441</v>
      </c>
      <c r="D891">
        <v>2</v>
      </c>
      <c r="E891">
        <v>2.35</v>
      </c>
      <c r="F891">
        <v>2.35</v>
      </c>
      <c r="G891">
        <v>2.35</v>
      </c>
      <c r="H891" t="s">
        <v>1351</v>
      </c>
      <c r="I891" t="s">
        <v>1352</v>
      </c>
    </row>
    <row r="892" spans="1:9">
      <c r="A892">
        <v>1636</v>
      </c>
      <c r="B892" t="s">
        <v>2207</v>
      </c>
      <c r="C892" t="s">
        <v>498</v>
      </c>
      <c r="D892">
        <v>2</v>
      </c>
      <c r="E892">
        <v>56.98</v>
      </c>
      <c r="F892">
        <v>140.76</v>
      </c>
      <c r="G892">
        <v>151.96</v>
      </c>
      <c r="H892" t="s">
        <v>1351</v>
      </c>
      <c r="I892" t="s">
        <v>1392</v>
      </c>
    </row>
    <row r="893" spans="1:9">
      <c r="A893">
        <v>1637</v>
      </c>
      <c r="B893" t="s">
        <v>2208</v>
      </c>
      <c r="C893" t="s">
        <v>498</v>
      </c>
      <c r="D893">
        <v>2</v>
      </c>
      <c r="E893">
        <v>117</v>
      </c>
      <c r="F893">
        <v>289</v>
      </c>
      <c r="G893">
        <v>312</v>
      </c>
      <c r="H893" t="s">
        <v>1351</v>
      </c>
      <c r="I893" t="s">
        <v>1392</v>
      </c>
    </row>
    <row r="894" spans="1:9">
      <c r="A894">
        <v>1638</v>
      </c>
      <c r="B894" t="s">
        <v>2209</v>
      </c>
      <c r="C894" t="s">
        <v>498</v>
      </c>
      <c r="D894">
        <v>2</v>
      </c>
      <c r="E894">
        <v>164.25</v>
      </c>
      <c r="F894">
        <v>405.73</v>
      </c>
      <c r="G894">
        <v>438.02</v>
      </c>
      <c r="H894" t="s">
        <v>1351</v>
      </c>
      <c r="I894" t="s">
        <v>1392</v>
      </c>
    </row>
    <row r="895" spans="1:9">
      <c r="A895">
        <v>1639</v>
      </c>
      <c r="B895" t="s">
        <v>2210</v>
      </c>
      <c r="C895" t="s">
        <v>498</v>
      </c>
      <c r="D895">
        <v>2</v>
      </c>
      <c r="E895">
        <v>294.56</v>
      </c>
      <c r="F895">
        <v>727.61</v>
      </c>
      <c r="G895">
        <v>785.5</v>
      </c>
      <c r="H895" t="s">
        <v>1351</v>
      </c>
      <c r="I895" t="s">
        <v>1392</v>
      </c>
    </row>
    <row r="896" spans="1:9">
      <c r="A896">
        <v>1640</v>
      </c>
      <c r="B896" t="s">
        <v>2211</v>
      </c>
      <c r="C896" t="s">
        <v>498</v>
      </c>
      <c r="D896">
        <v>2</v>
      </c>
      <c r="E896">
        <v>375.77</v>
      </c>
      <c r="F896">
        <v>928.21</v>
      </c>
      <c r="G896" s="592">
        <v>1002.07</v>
      </c>
      <c r="H896" t="s">
        <v>1351</v>
      </c>
      <c r="I896" t="s">
        <v>1392</v>
      </c>
    </row>
    <row r="897" spans="1:9">
      <c r="A897">
        <v>1641</v>
      </c>
      <c r="B897" t="s">
        <v>2212</v>
      </c>
      <c r="C897" t="s">
        <v>498</v>
      </c>
      <c r="D897">
        <v>2</v>
      </c>
      <c r="E897">
        <v>731.5</v>
      </c>
      <c r="F897" s="592">
        <v>1806.9</v>
      </c>
      <c r="G897" s="592">
        <v>1950.67</v>
      </c>
      <c r="H897" t="s">
        <v>1351</v>
      </c>
      <c r="I897" t="s">
        <v>1392</v>
      </c>
    </row>
    <row r="898" spans="1:9">
      <c r="A898">
        <v>1642</v>
      </c>
      <c r="B898" t="s">
        <v>2213</v>
      </c>
      <c r="C898" t="s">
        <v>498</v>
      </c>
      <c r="D898">
        <v>2</v>
      </c>
      <c r="E898">
        <v>865.34</v>
      </c>
      <c r="F898" s="592">
        <v>2137.5</v>
      </c>
      <c r="G898" s="592">
        <v>2307.5700000000002</v>
      </c>
      <c r="H898" t="s">
        <v>1351</v>
      </c>
      <c r="I898" t="s">
        <v>1392</v>
      </c>
    </row>
    <row r="899" spans="1:9">
      <c r="A899">
        <v>1643</v>
      </c>
      <c r="B899" t="s">
        <v>2214</v>
      </c>
      <c r="C899" t="s">
        <v>498</v>
      </c>
      <c r="D899">
        <v>2</v>
      </c>
      <c r="E899">
        <v>945.17</v>
      </c>
      <c r="F899" s="592">
        <v>2334.6999999999998</v>
      </c>
      <c r="G899" s="592">
        <v>2520.4699999999998</v>
      </c>
      <c r="H899" t="s">
        <v>1351</v>
      </c>
      <c r="I899" t="s">
        <v>1392</v>
      </c>
    </row>
    <row r="900" spans="1:9">
      <c r="A900">
        <v>1644</v>
      </c>
      <c r="B900" t="s">
        <v>2215</v>
      </c>
      <c r="C900" t="s">
        <v>498</v>
      </c>
      <c r="D900">
        <v>2</v>
      </c>
      <c r="E900">
        <v>406.51</v>
      </c>
      <c r="F900" s="592">
        <v>1004.14</v>
      </c>
      <c r="G900" s="592">
        <v>1084.04</v>
      </c>
      <c r="H900" t="s">
        <v>1351</v>
      </c>
      <c r="I900" t="s">
        <v>1392</v>
      </c>
    </row>
    <row r="901" spans="1:9">
      <c r="A901">
        <v>1645</v>
      </c>
      <c r="B901" t="s">
        <v>2216</v>
      </c>
      <c r="C901" t="s">
        <v>498</v>
      </c>
      <c r="D901">
        <v>2</v>
      </c>
      <c r="E901">
        <v>229.41</v>
      </c>
      <c r="F901">
        <v>566.66999999999996</v>
      </c>
      <c r="G901">
        <v>611.76</v>
      </c>
      <c r="H901" t="s">
        <v>1351</v>
      </c>
      <c r="I901" t="s">
        <v>1392</v>
      </c>
    </row>
    <row r="902" spans="1:9">
      <c r="A902">
        <v>1646</v>
      </c>
      <c r="B902" t="s">
        <v>2217</v>
      </c>
      <c r="C902" t="s">
        <v>498</v>
      </c>
      <c r="D902">
        <v>1</v>
      </c>
      <c r="E902">
        <v>78</v>
      </c>
      <c r="F902">
        <v>192.67</v>
      </c>
      <c r="G902">
        <v>208</v>
      </c>
      <c r="H902" t="s">
        <v>1351</v>
      </c>
      <c r="I902" t="s">
        <v>1392</v>
      </c>
    </row>
    <row r="903" spans="1:9">
      <c r="A903">
        <v>1647</v>
      </c>
      <c r="B903" t="s">
        <v>2218</v>
      </c>
      <c r="C903" t="s">
        <v>498</v>
      </c>
      <c r="D903">
        <v>2</v>
      </c>
      <c r="E903">
        <v>3.12</v>
      </c>
      <c r="F903">
        <v>7.15</v>
      </c>
      <c r="G903">
        <v>7.82</v>
      </c>
      <c r="H903" t="s">
        <v>1351</v>
      </c>
      <c r="I903" t="s">
        <v>1392</v>
      </c>
    </row>
    <row r="904" spans="1:9">
      <c r="A904">
        <v>1648</v>
      </c>
      <c r="B904" t="s">
        <v>2219</v>
      </c>
      <c r="C904" t="s">
        <v>498</v>
      </c>
      <c r="D904">
        <v>2</v>
      </c>
      <c r="E904">
        <v>6.01</v>
      </c>
      <c r="F904">
        <v>13.74</v>
      </c>
      <c r="G904">
        <v>15.03</v>
      </c>
      <c r="H904" t="s">
        <v>1351</v>
      </c>
      <c r="I904" t="s">
        <v>1392</v>
      </c>
    </row>
    <row r="905" spans="1:9">
      <c r="A905">
        <v>1649</v>
      </c>
      <c r="B905" t="s">
        <v>2220</v>
      </c>
      <c r="C905" t="s">
        <v>498</v>
      </c>
      <c r="D905">
        <v>2</v>
      </c>
      <c r="E905">
        <v>10.17</v>
      </c>
      <c r="F905">
        <v>23.26</v>
      </c>
      <c r="G905">
        <v>25.44</v>
      </c>
      <c r="H905" t="s">
        <v>1351</v>
      </c>
      <c r="I905" t="s">
        <v>1392</v>
      </c>
    </row>
    <row r="906" spans="1:9">
      <c r="A906">
        <v>1650</v>
      </c>
      <c r="B906" t="s">
        <v>2221</v>
      </c>
      <c r="C906" t="s">
        <v>498</v>
      </c>
      <c r="D906">
        <v>2</v>
      </c>
      <c r="E906">
        <v>14.06</v>
      </c>
      <c r="F906">
        <v>32.130000000000003</v>
      </c>
      <c r="G906">
        <v>35.15</v>
      </c>
      <c r="H906" t="s">
        <v>1351</v>
      </c>
      <c r="I906" t="s">
        <v>1392</v>
      </c>
    </row>
    <row r="907" spans="1:9">
      <c r="A907">
        <v>1651</v>
      </c>
      <c r="B907" t="s">
        <v>2222</v>
      </c>
      <c r="C907" t="s">
        <v>498</v>
      </c>
      <c r="D907">
        <v>2</v>
      </c>
      <c r="E907">
        <v>22.16</v>
      </c>
      <c r="F907">
        <v>50.67</v>
      </c>
      <c r="G907">
        <v>55.42</v>
      </c>
      <c r="H907" t="s">
        <v>1351</v>
      </c>
      <c r="I907" t="s">
        <v>1392</v>
      </c>
    </row>
    <row r="908" spans="1:9">
      <c r="A908">
        <v>1652</v>
      </c>
      <c r="B908" t="s">
        <v>2223</v>
      </c>
      <c r="C908" t="s">
        <v>498</v>
      </c>
      <c r="D908">
        <v>2</v>
      </c>
      <c r="E908">
        <v>31.1</v>
      </c>
      <c r="F908">
        <v>71.09</v>
      </c>
      <c r="G908">
        <v>77.760000000000005</v>
      </c>
      <c r="H908" t="s">
        <v>1351</v>
      </c>
      <c r="I908" t="s">
        <v>1392</v>
      </c>
    </row>
    <row r="909" spans="1:9">
      <c r="A909">
        <v>1653</v>
      </c>
      <c r="B909" t="s">
        <v>2224</v>
      </c>
      <c r="C909" t="s">
        <v>498</v>
      </c>
      <c r="D909">
        <v>2</v>
      </c>
      <c r="E909">
        <v>8.44</v>
      </c>
      <c r="F909">
        <v>19.309999999999999</v>
      </c>
      <c r="G909">
        <v>21.12</v>
      </c>
      <c r="H909" t="s">
        <v>1351</v>
      </c>
      <c r="I909" t="s">
        <v>1392</v>
      </c>
    </row>
    <row r="910" spans="1:9">
      <c r="A910">
        <v>1654</v>
      </c>
      <c r="B910" t="s">
        <v>2225</v>
      </c>
      <c r="C910" t="s">
        <v>498</v>
      </c>
      <c r="D910">
        <v>2</v>
      </c>
      <c r="E910">
        <v>3.99</v>
      </c>
      <c r="F910">
        <v>9.1199999999999992</v>
      </c>
      <c r="G910">
        <v>9.98</v>
      </c>
      <c r="H910" t="s">
        <v>1351</v>
      </c>
      <c r="I910" t="s">
        <v>1392</v>
      </c>
    </row>
    <row r="911" spans="1:9">
      <c r="A911">
        <v>1725</v>
      </c>
      <c r="B911" t="s">
        <v>2226</v>
      </c>
      <c r="C911" t="s">
        <v>498</v>
      </c>
      <c r="D911">
        <v>1</v>
      </c>
      <c r="E911">
        <v>6.48</v>
      </c>
      <c r="F911">
        <v>18.59</v>
      </c>
      <c r="G911">
        <v>23.49</v>
      </c>
      <c r="H911" t="s">
        <v>1351</v>
      </c>
      <c r="I911" t="s">
        <v>1392</v>
      </c>
    </row>
    <row r="912" spans="1:9">
      <c r="A912">
        <v>1727</v>
      </c>
      <c r="B912" t="s">
        <v>2227</v>
      </c>
      <c r="C912" t="s">
        <v>498</v>
      </c>
      <c r="D912">
        <v>2</v>
      </c>
      <c r="E912">
        <v>12.07</v>
      </c>
      <c r="F912">
        <v>34.64</v>
      </c>
      <c r="G912">
        <v>43.77</v>
      </c>
      <c r="H912" t="s">
        <v>1351</v>
      </c>
      <c r="I912" t="s">
        <v>1392</v>
      </c>
    </row>
    <row r="913" spans="1:9">
      <c r="A913">
        <v>1743</v>
      </c>
      <c r="B913" t="s">
        <v>2228</v>
      </c>
      <c r="C913" t="s">
        <v>498</v>
      </c>
      <c r="D913">
        <v>2</v>
      </c>
      <c r="E913">
        <v>37.21</v>
      </c>
      <c r="F913">
        <v>43.98</v>
      </c>
      <c r="G913">
        <v>43.99</v>
      </c>
      <c r="H913" t="s">
        <v>1351</v>
      </c>
      <c r="I913" t="s">
        <v>1352</v>
      </c>
    </row>
    <row r="914" spans="1:9">
      <c r="A914">
        <v>1744</v>
      </c>
      <c r="B914" t="s">
        <v>2229</v>
      </c>
      <c r="C914" t="s">
        <v>498</v>
      </c>
      <c r="D914">
        <v>2</v>
      </c>
      <c r="E914">
        <v>41.17</v>
      </c>
      <c r="F914">
        <v>48.65</v>
      </c>
      <c r="G914">
        <v>48.67</v>
      </c>
      <c r="H914" t="s">
        <v>1351</v>
      </c>
      <c r="I914" t="s">
        <v>1352</v>
      </c>
    </row>
    <row r="915" spans="1:9">
      <c r="A915">
        <v>1745</v>
      </c>
      <c r="B915" t="s">
        <v>2230</v>
      </c>
      <c r="C915" t="s">
        <v>498</v>
      </c>
      <c r="D915">
        <v>2</v>
      </c>
      <c r="E915">
        <v>137.63999999999999</v>
      </c>
      <c r="F915">
        <v>162.66999999999999</v>
      </c>
      <c r="G915">
        <v>162.71</v>
      </c>
      <c r="H915" t="s">
        <v>1351</v>
      </c>
      <c r="I915" t="s">
        <v>1352</v>
      </c>
    </row>
    <row r="916" spans="1:9">
      <c r="A916">
        <v>1746</v>
      </c>
      <c r="B916" t="s">
        <v>2231</v>
      </c>
      <c r="C916" t="s">
        <v>498</v>
      </c>
      <c r="D916">
        <v>1</v>
      </c>
      <c r="E916">
        <v>99</v>
      </c>
      <c r="F916">
        <v>117</v>
      </c>
      <c r="G916">
        <v>117.03</v>
      </c>
      <c r="H916" t="s">
        <v>1351</v>
      </c>
      <c r="I916" t="s">
        <v>1352</v>
      </c>
    </row>
    <row r="917" spans="1:9">
      <c r="A917">
        <v>1747</v>
      </c>
      <c r="B917" t="s">
        <v>2232</v>
      </c>
      <c r="C917" t="s">
        <v>498</v>
      </c>
      <c r="D917">
        <v>2</v>
      </c>
      <c r="E917">
        <v>44.15</v>
      </c>
      <c r="F917">
        <v>52.17</v>
      </c>
      <c r="G917">
        <v>52.19</v>
      </c>
      <c r="H917" t="s">
        <v>1351</v>
      </c>
      <c r="I917" t="s">
        <v>1352</v>
      </c>
    </row>
    <row r="918" spans="1:9">
      <c r="A918">
        <v>1748</v>
      </c>
      <c r="B918" t="s">
        <v>2233</v>
      </c>
      <c r="C918" t="s">
        <v>498</v>
      </c>
      <c r="D918">
        <v>2</v>
      </c>
      <c r="E918">
        <v>113.12</v>
      </c>
      <c r="F918">
        <v>133.69</v>
      </c>
      <c r="G918">
        <v>133.72</v>
      </c>
      <c r="H918" t="s">
        <v>1351</v>
      </c>
      <c r="I918" t="s">
        <v>1352</v>
      </c>
    </row>
    <row r="919" spans="1:9">
      <c r="A919">
        <v>1749</v>
      </c>
      <c r="B919" t="s">
        <v>2234</v>
      </c>
      <c r="C919" t="s">
        <v>498</v>
      </c>
      <c r="D919">
        <v>2</v>
      </c>
      <c r="E919">
        <v>154.83000000000001</v>
      </c>
      <c r="F919">
        <v>182.98</v>
      </c>
      <c r="G919">
        <v>183.03</v>
      </c>
      <c r="H919" t="s">
        <v>1351</v>
      </c>
      <c r="I919" t="s">
        <v>1352</v>
      </c>
    </row>
    <row r="920" spans="1:9">
      <c r="A920">
        <v>1750</v>
      </c>
      <c r="B920" t="s">
        <v>2235</v>
      </c>
      <c r="C920" t="s">
        <v>498</v>
      </c>
      <c r="D920">
        <v>2</v>
      </c>
      <c r="E920">
        <v>200.11</v>
      </c>
      <c r="F920">
        <v>236.49</v>
      </c>
      <c r="G920">
        <v>236.55</v>
      </c>
      <c r="H920" t="s">
        <v>1351</v>
      </c>
      <c r="I920" t="s">
        <v>1352</v>
      </c>
    </row>
    <row r="921" spans="1:9">
      <c r="A921">
        <v>1751</v>
      </c>
      <c r="B921" t="s">
        <v>2236</v>
      </c>
      <c r="C921" t="s">
        <v>498</v>
      </c>
      <c r="D921">
        <v>2</v>
      </c>
      <c r="E921">
        <v>4.58</v>
      </c>
      <c r="F921">
        <v>5.75</v>
      </c>
      <c r="G921">
        <v>6.37</v>
      </c>
      <c r="H921" t="s">
        <v>1351</v>
      </c>
      <c r="I921" t="s">
        <v>1392</v>
      </c>
    </row>
    <row r="922" spans="1:9">
      <c r="A922">
        <v>1752</v>
      </c>
      <c r="B922" t="s">
        <v>2237</v>
      </c>
      <c r="C922" t="s">
        <v>498</v>
      </c>
      <c r="D922">
        <v>2</v>
      </c>
      <c r="E922">
        <v>4.8499999999999996</v>
      </c>
      <c r="F922">
        <v>6.09</v>
      </c>
      <c r="G922">
        <v>6.75</v>
      </c>
      <c r="H922" t="s">
        <v>1351</v>
      </c>
      <c r="I922" t="s">
        <v>1392</v>
      </c>
    </row>
    <row r="923" spans="1:9">
      <c r="A923">
        <v>1753</v>
      </c>
      <c r="B923" t="s">
        <v>2238</v>
      </c>
      <c r="C923" t="s">
        <v>498</v>
      </c>
      <c r="D923">
        <v>2</v>
      </c>
      <c r="E923">
        <v>10.45</v>
      </c>
      <c r="F923">
        <v>13.14</v>
      </c>
      <c r="G923">
        <v>14.55</v>
      </c>
      <c r="H923" t="s">
        <v>1351</v>
      </c>
      <c r="I923" t="s">
        <v>1392</v>
      </c>
    </row>
    <row r="924" spans="1:9">
      <c r="A924">
        <v>1754</v>
      </c>
      <c r="B924" t="s">
        <v>2239</v>
      </c>
      <c r="C924" t="s">
        <v>498</v>
      </c>
      <c r="D924">
        <v>2</v>
      </c>
      <c r="E924">
        <v>27.27</v>
      </c>
      <c r="F924">
        <v>34.270000000000003</v>
      </c>
      <c r="G924">
        <v>37.94</v>
      </c>
      <c r="H924" t="s">
        <v>1351</v>
      </c>
      <c r="I924" t="s">
        <v>1392</v>
      </c>
    </row>
    <row r="925" spans="1:9">
      <c r="A925">
        <v>1755</v>
      </c>
      <c r="B925" t="s">
        <v>2240</v>
      </c>
      <c r="C925" t="s">
        <v>498</v>
      </c>
      <c r="D925">
        <v>2</v>
      </c>
      <c r="E925">
        <v>44.25</v>
      </c>
      <c r="F925">
        <v>55.61</v>
      </c>
      <c r="G925">
        <v>61.57</v>
      </c>
      <c r="H925" t="s">
        <v>1351</v>
      </c>
      <c r="I925" t="s">
        <v>1392</v>
      </c>
    </row>
    <row r="926" spans="1:9">
      <c r="A926">
        <v>1757</v>
      </c>
      <c r="B926" t="s">
        <v>2241</v>
      </c>
      <c r="C926" t="s">
        <v>498</v>
      </c>
      <c r="D926">
        <v>2</v>
      </c>
      <c r="E926">
        <v>183.27</v>
      </c>
      <c r="F926">
        <v>230.32</v>
      </c>
      <c r="G926">
        <v>255</v>
      </c>
      <c r="H926" t="s">
        <v>1351</v>
      </c>
      <c r="I926" t="s">
        <v>1392</v>
      </c>
    </row>
    <row r="927" spans="1:9">
      <c r="A927">
        <v>1758</v>
      </c>
      <c r="B927" t="s">
        <v>2242</v>
      </c>
      <c r="C927" t="s">
        <v>498</v>
      </c>
      <c r="D927">
        <v>2</v>
      </c>
      <c r="E927">
        <v>238.25</v>
      </c>
      <c r="F927">
        <v>299.41000000000003</v>
      </c>
      <c r="G927">
        <v>331.49</v>
      </c>
      <c r="H927" t="s">
        <v>1351</v>
      </c>
      <c r="I927" t="s">
        <v>1392</v>
      </c>
    </row>
    <row r="928" spans="1:9">
      <c r="A928">
        <v>1761</v>
      </c>
      <c r="B928" t="s">
        <v>2243</v>
      </c>
      <c r="C928" t="s">
        <v>498</v>
      </c>
      <c r="D928">
        <v>2</v>
      </c>
      <c r="E928">
        <v>4.8499999999999996</v>
      </c>
      <c r="F928">
        <v>6.09</v>
      </c>
      <c r="G928">
        <v>6.75</v>
      </c>
      <c r="H928" t="s">
        <v>1351</v>
      </c>
      <c r="I928" t="s">
        <v>1392</v>
      </c>
    </row>
    <row r="929" spans="1:9">
      <c r="A929">
        <v>1762</v>
      </c>
      <c r="B929" t="s">
        <v>2244</v>
      </c>
      <c r="C929" t="s">
        <v>498</v>
      </c>
      <c r="D929">
        <v>2</v>
      </c>
      <c r="E929">
        <v>16.649999999999999</v>
      </c>
      <c r="F929">
        <v>20.93</v>
      </c>
      <c r="G929">
        <v>23.17</v>
      </c>
      <c r="H929" t="s">
        <v>1351</v>
      </c>
      <c r="I929" t="s">
        <v>1392</v>
      </c>
    </row>
    <row r="930" spans="1:9">
      <c r="A930">
        <v>1763</v>
      </c>
      <c r="B930" t="s">
        <v>2245</v>
      </c>
      <c r="C930" t="s">
        <v>498</v>
      </c>
      <c r="D930">
        <v>2</v>
      </c>
      <c r="E930">
        <v>26.73</v>
      </c>
      <c r="F930">
        <v>33.6</v>
      </c>
      <c r="G930">
        <v>37.200000000000003</v>
      </c>
      <c r="H930" t="s">
        <v>1351</v>
      </c>
      <c r="I930" t="s">
        <v>1392</v>
      </c>
    </row>
    <row r="931" spans="1:9">
      <c r="A931">
        <v>1765</v>
      </c>
      <c r="B931" t="s">
        <v>2246</v>
      </c>
      <c r="C931" t="s">
        <v>498</v>
      </c>
      <c r="D931">
        <v>2</v>
      </c>
      <c r="E931">
        <v>243.75</v>
      </c>
      <c r="F931">
        <v>306.32</v>
      </c>
      <c r="G931">
        <v>339.14</v>
      </c>
      <c r="H931" t="s">
        <v>1351</v>
      </c>
      <c r="I931" t="s">
        <v>1392</v>
      </c>
    </row>
    <row r="932" spans="1:9">
      <c r="A932">
        <v>1768</v>
      </c>
      <c r="B932" t="s">
        <v>2247</v>
      </c>
      <c r="C932" t="s">
        <v>498</v>
      </c>
      <c r="D932">
        <v>2</v>
      </c>
      <c r="E932">
        <v>4.76</v>
      </c>
      <c r="F932">
        <v>5.98</v>
      </c>
      <c r="G932">
        <v>6.62</v>
      </c>
      <c r="H932" t="s">
        <v>1351</v>
      </c>
      <c r="I932" t="s">
        <v>1392</v>
      </c>
    </row>
    <row r="933" spans="1:9">
      <c r="A933">
        <v>1769</v>
      </c>
      <c r="B933" t="s">
        <v>2248</v>
      </c>
      <c r="C933" t="s">
        <v>498</v>
      </c>
      <c r="D933">
        <v>2</v>
      </c>
      <c r="E933">
        <v>4.76</v>
      </c>
      <c r="F933">
        <v>5.98</v>
      </c>
      <c r="G933">
        <v>6.62</v>
      </c>
      <c r="H933" t="s">
        <v>1351</v>
      </c>
      <c r="I933" t="s">
        <v>1392</v>
      </c>
    </row>
    <row r="934" spans="1:9">
      <c r="A934">
        <v>1770</v>
      </c>
      <c r="B934" t="s">
        <v>2249</v>
      </c>
      <c r="C934" t="s">
        <v>498</v>
      </c>
      <c r="D934">
        <v>2</v>
      </c>
      <c r="E934">
        <v>186.93</v>
      </c>
      <c r="F934">
        <v>234.92</v>
      </c>
      <c r="G934">
        <v>260.08999999999997</v>
      </c>
      <c r="H934" t="s">
        <v>1351</v>
      </c>
      <c r="I934" t="s">
        <v>1392</v>
      </c>
    </row>
    <row r="935" spans="1:9">
      <c r="A935">
        <v>1771</v>
      </c>
      <c r="B935" t="s">
        <v>2250</v>
      </c>
      <c r="C935" t="s">
        <v>498</v>
      </c>
      <c r="D935">
        <v>2</v>
      </c>
      <c r="E935">
        <v>44.25</v>
      </c>
      <c r="F935">
        <v>55.61</v>
      </c>
      <c r="G935">
        <v>61.57</v>
      </c>
      <c r="H935" t="s">
        <v>1351</v>
      </c>
      <c r="I935" t="s">
        <v>1392</v>
      </c>
    </row>
    <row r="936" spans="1:9">
      <c r="A936">
        <v>1772</v>
      </c>
      <c r="B936" t="s">
        <v>2251</v>
      </c>
      <c r="C936" t="s">
        <v>498</v>
      </c>
      <c r="D936">
        <v>2</v>
      </c>
      <c r="E936">
        <v>4.58</v>
      </c>
      <c r="F936">
        <v>5.75</v>
      </c>
      <c r="G936">
        <v>6.37</v>
      </c>
      <c r="H936" t="s">
        <v>1351</v>
      </c>
      <c r="I936" t="s">
        <v>1392</v>
      </c>
    </row>
    <row r="937" spans="1:9">
      <c r="A937">
        <v>1773</v>
      </c>
      <c r="B937" t="s">
        <v>2252</v>
      </c>
      <c r="C937" t="s">
        <v>498</v>
      </c>
      <c r="D937">
        <v>2</v>
      </c>
      <c r="E937">
        <v>16.989999999999998</v>
      </c>
      <c r="F937">
        <v>21.36</v>
      </c>
      <c r="G937">
        <v>23.64</v>
      </c>
      <c r="H937" t="s">
        <v>1351</v>
      </c>
      <c r="I937" t="s">
        <v>1392</v>
      </c>
    </row>
    <row r="938" spans="1:9">
      <c r="A938">
        <v>1774</v>
      </c>
      <c r="B938" t="s">
        <v>2253</v>
      </c>
      <c r="C938" t="s">
        <v>498</v>
      </c>
      <c r="D938">
        <v>2</v>
      </c>
      <c r="E938">
        <v>10.45</v>
      </c>
      <c r="F938">
        <v>13.14</v>
      </c>
      <c r="G938">
        <v>14.55</v>
      </c>
      <c r="H938" t="s">
        <v>1351</v>
      </c>
      <c r="I938" t="s">
        <v>1392</v>
      </c>
    </row>
    <row r="939" spans="1:9">
      <c r="A939">
        <v>1775</v>
      </c>
      <c r="B939" t="s">
        <v>2254</v>
      </c>
      <c r="C939" t="s">
        <v>498</v>
      </c>
      <c r="D939">
        <v>2</v>
      </c>
      <c r="E939">
        <v>3.23</v>
      </c>
      <c r="F939">
        <v>7.4</v>
      </c>
      <c r="G939">
        <v>8.09</v>
      </c>
      <c r="H939" t="s">
        <v>1351</v>
      </c>
      <c r="I939" t="s">
        <v>1392</v>
      </c>
    </row>
    <row r="940" spans="1:9">
      <c r="A940">
        <v>1776</v>
      </c>
      <c r="B940" t="s">
        <v>2255</v>
      </c>
      <c r="C940" t="s">
        <v>498</v>
      </c>
      <c r="D940">
        <v>2</v>
      </c>
      <c r="E940">
        <v>6.01</v>
      </c>
      <c r="F940">
        <v>13.74</v>
      </c>
      <c r="G940">
        <v>15.03</v>
      </c>
      <c r="H940" t="s">
        <v>1351</v>
      </c>
      <c r="I940" t="s">
        <v>1392</v>
      </c>
    </row>
    <row r="941" spans="1:9">
      <c r="A941">
        <v>1777</v>
      </c>
      <c r="B941" t="s">
        <v>2256</v>
      </c>
      <c r="C941" t="s">
        <v>498</v>
      </c>
      <c r="D941">
        <v>2</v>
      </c>
      <c r="E941">
        <v>10.96</v>
      </c>
      <c r="F941">
        <v>25.07</v>
      </c>
      <c r="G941">
        <v>27.42</v>
      </c>
      <c r="H941" t="s">
        <v>1351</v>
      </c>
      <c r="I941" t="s">
        <v>1392</v>
      </c>
    </row>
    <row r="942" spans="1:9">
      <c r="A942">
        <v>1778</v>
      </c>
      <c r="B942" t="s">
        <v>2257</v>
      </c>
      <c r="C942" t="s">
        <v>498</v>
      </c>
      <c r="D942">
        <v>2</v>
      </c>
      <c r="E942">
        <v>22.68</v>
      </c>
      <c r="F942">
        <v>51.84</v>
      </c>
      <c r="G942">
        <v>56.7</v>
      </c>
      <c r="H942" t="s">
        <v>1351</v>
      </c>
      <c r="I942" t="s">
        <v>1392</v>
      </c>
    </row>
    <row r="943" spans="1:9">
      <c r="A943">
        <v>1779</v>
      </c>
      <c r="B943" t="s">
        <v>2258</v>
      </c>
      <c r="C943" t="s">
        <v>498</v>
      </c>
      <c r="D943">
        <v>2</v>
      </c>
      <c r="E943">
        <v>35.29</v>
      </c>
      <c r="F943">
        <v>80.66</v>
      </c>
      <c r="G943">
        <v>88.23</v>
      </c>
      <c r="H943" t="s">
        <v>1351</v>
      </c>
      <c r="I943" t="s">
        <v>1392</v>
      </c>
    </row>
    <row r="944" spans="1:9">
      <c r="A944">
        <v>1780</v>
      </c>
      <c r="B944" t="s">
        <v>2259</v>
      </c>
      <c r="C944" t="s">
        <v>498</v>
      </c>
      <c r="D944">
        <v>2</v>
      </c>
      <c r="E944">
        <v>61</v>
      </c>
      <c r="F944">
        <v>139.43</v>
      </c>
      <c r="G944">
        <v>152.5</v>
      </c>
      <c r="H944" t="s">
        <v>1351</v>
      </c>
      <c r="I944" t="s">
        <v>1392</v>
      </c>
    </row>
    <row r="945" spans="1:9">
      <c r="A945">
        <v>1781</v>
      </c>
      <c r="B945" t="s">
        <v>2260</v>
      </c>
      <c r="C945" t="s">
        <v>498</v>
      </c>
      <c r="D945">
        <v>2</v>
      </c>
      <c r="E945">
        <v>5.7</v>
      </c>
      <c r="F945">
        <v>13.05</v>
      </c>
      <c r="G945">
        <v>14.27</v>
      </c>
      <c r="H945" t="s">
        <v>1351</v>
      </c>
      <c r="I945" t="s">
        <v>1392</v>
      </c>
    </row>
    <row r="946" spans="1:9">
      <c r="A946">
        <v>1782</v>
      </c>
      <c r="B946" t="s">
        <v>2261</v>
      </c>
      <c r="C946" t="s">
        <v>498</v>
      </c>
      <c r="D946">
        <v>2</v>
      </c>
      <c r="E946">
        <v>8.3699999999999992</v>
      </c>
      <c r="F946">
        <v>19.14</v>
      </c>
      <c r="G946">
        <v>20.93</v>
      </c>
      <c r="H946" t="s">
        <v>1351</v>
      </c>
      <c r="I946" t="s">
        <v>1392</v>
      </c>
    </row>
    <row r="947" spans="1:9">
      <c r="A947">
        <v>1783</v>
      </c>
      <c r="B947" t="s">
        <v>2262</v>
      </c>
      <c r="C947" t="s">
        <v>498</v>
      </c>
      <c r="D947">
        <v>2</v>
      </c>
      <c r="E947">
        <v>9.41</v>
      </c>
      <c r="F947">
        <v>21.5</v>
      </c>
      <c r="G947">
        <v>23.52</v>
      </c>
      <c r="H947" t="s">
        <v>1351</v>
      </c>
      <c r="I947" t="s">
        <v>1392</v>
      </c>
    </row>
    <row r="948" spans="1:9">
      <c r="A948">
        <v>1784</v>
      </c>
      <c r="B948" t="s">
        <v>2263</v>
      </c>
      <c r="C948" t="s">
        <v>498</v>
      </c>
      <c r="D948">
        <v>2</v>
      </c>
      <c r="E948">
        <v>21.47</v>
      </c>
      <c r="F948">
        <v>49.08</v>
      </c>
      <c r="G948">
        <v>53.68</v>
      </c>
      <c r="H948" t="s">
        <v>1351</v>
      </c>
      <c r="I948" t="s">
        <v>1392</v>
      </c>
    </row>
    <row r="949" spans="1:9">
      <c r="A949">
        <v>1786</v>
      </c>
      <c r="B949" t="s">
        <v>2264</v>
      </c>
      <c r="C949" t="s">
        <v>498</v>
      </c>
      <c r="D949">
        <v>2</v>
      </c>
      <c r="E949">
        <v>2.6</v>
      </c>
      <c r="F949">
        <v>5.95</v>
      </c>
      <c r="G949">
        <v>6.51</v>
      </c>
      <c r="H949" t="s">
        <v>1351</v>
      </c>
      <c r="I949" t="s">
        <v>1392</v>
      </c>
    </row>
    <row r="950" spans="1:9">
      <c r="A950">
        <v>1787</v>
      </c>
      <c r="B950" t="s">
        <v>2265</v>
      </c>
      <c r="C950" t="s">
        <v>498</v>
      </c>
      <c r="D950">
        <v>2</v>
      </c>
      <c r="E950">
        <v>6.89</v>
      </c>
      <c r="F950">
        <v>15.74</v>
      </c>
      <c r="G950">
        <v>17.22</v>
      </c>
      <c r="H950" t="s">
        <v>1351</v>
      </c>
      <c r="I950" t="s">
        <v>1392</v>
      </c>
    </row>
    <row r="951" spans="1:9">
      <c r="A951">
        <v>1788</v>
      </c>
      <c r="B951" t="s">
        <v>2266</v>
      </c>
      <c r="C951" t="s">
        <v>498</v>
      </c>
      <c r="D951">
        <v>2</v>
      </c>
      <c r="E951">
        <v>10.7</v>
      </c>
      <c r="F951">
        <v>24.45</v>
      </c>
      <c r="G951">
        <v>26.75</v>
      </c>
      <c r="H951" t="s">
        <v>1351</v>
      </c>
      <c r="I951" t="s">
        <v>1392</v>
      </c>
    </row>
    <row r="952" spans="1:9">
      <c r="A952">
        <v>1789</v>
      </c>
      <c r="B952" t="s">
        <v>2267</v>
      </c>
      <c r="C952" t="s">
        <v>498</v>
      </c>
      <c r="D952">
        <v>2</v>
      </c>
      <c r="E952">
        <v>13</v>
      </c>
      <c r="F952">
        <v>29.71</v>
      </c>
      <c r="G952">
        <v>32.5</v>
      </c>
      <c r="H952" t="s">
        <v>1351</v>
      </c>
      <c r="I952" t="s">
        <v>1392</v>
      </c>
    </row>
    <row r="953" spans="1:9">
      <c r="A953">
        <v>1790</v>
      </c>
      <c r="B953" t="s">
        <v>2268</v>
      </c>
      <c r="C953" t="s">
        <v>498</v>
      </c>
      <c r="D953">
        <v>2</v>
      </c>
      <c r="E953">
        <v>25.07</v>
      </c>
      <c r="F953">
        <v>57.32</v>
      </c>
      <c r="G953">
        <v>62.69</v>
      </c>
      <c r="H953" t="s">
        <v>1351</v>
      </c>
      <c r="I953" t="s">
        <v>1392</v>
      </c>
    </row>
    <row r="954" spans="1:9">
      <c r="A954">
        <v>1791</v>
      </c>
      <c r="B954" t="s">
        <v>2269</v>
      </c>
      <c r="C954" t="s">
        <v>498</v>
      </c>
      <c r="D954">
        <v>2</v>
      </c>
      <c r="E954">
        <v>29.08</v>
      </c>
      <c r="F954">
        <v>66.47</v>
      </c>
      <c r="G954">
        <v>72.7</v>
      </c>
      <c r="H954" t="s">
        <v>1351</v>
      </c>
      <c r="I954" t="s">
        <v>1392</v>
      </c>
    </row>
    <row r="955" spans="1:9">
      <c r="A955">
        <v>1792</v>
      </c>
      <c r="B955" t="s">
        <v>2270</v>
      </c>
      <c r="C955" t="s">
        <v>498</v>
      </c>
      <c r="D955">
        <v>2</v>
      </c>
      <c r="E955">
        <v>45.14</v>
      </c>
      <c r="F955">
        <v>103.17</v>
      </c>
      <c r="G955">
        <v>112.85</v>
      </c>
      <c r="H955" t="s">
        <v>1351</v>
      </c>
      <c r="I955" t="s">
        <v>1392</v>
      </c>
    </row>
    <row r="956" spans="1:9">
      <c r="A956">
        <v>1793</v>
      </c>
      <c r="B956" t="s">
        <v>2271</v>
      </c>
      <c r="C956" t="s">
        <v>498</v>
      </c>
      <c r="D956">
        <v>2</v>
      </c>
      <c r="E956">
        <v>76.06</v>
      </c>
      <c r="F956">
        <v>173.85</v>
      </c>
      <c r="G956">
        <v>190.15</v>
      </c>
      <c r="H956" t="s">
        <v>1351</v>
      </c>
      <c r="I956" t="s">
        <v>1392</v>
      </c>
    </row>
    <row r="957" spans="1:9">
      <c r="A957">
        <v>1794</v>
      </c>
      <c r="B957" t="s">
        <v>2272</v>
      </c>
      <c r="C957" t="s">
        <v>498</v>
      </c>
      <c r="D957">
        <v>2</v>
      </c>
      <c r="E957">
        <v>2.25</v>
      </c>
      <c r="F957">
        <v>5.14</v>
      </c>
      <c r="G957">
        <v>5.63</v>
      </c>
      <c r="H957" t="s">
        <v>1351</v>
      </c>
      <c r="I957" t="s">
        <v>1392</v>
      </c>
    </row>
    <row r="958" spans="1:9">
      <c r="A958">
        <v>1795</v>
      </c>
      <c r="B958" t="s">
        <v>2273</v>
      </c>
      <c r="C958" t="s">
        <v>498</v>
      </c>
      <c r="D958">
        <v>2</v>
      </c>
      <c r="E958">
        <v>3.36</v>
      </c>
      <c r="F958">
        <v>7.68</v>
      </c>
      <c r="G958">
        <v>8.4</v>
      </c>
      <c r="H958" t="s">
        <v>1351</v>
      </c>
      <c r="I958" t="s">
        <v>1392</v>
      </c>
    </row>
    <row r="959" spans="1:9">
      <c r="A959">
        <v>1796</v>
      </c>
      <c r="B959" t="s">
        <v>2274</v>
      </c>
      <c r="C959" t="s">
        <v>498</v>
      </c>
      <c r="D959">
        <v>2</v>
      </c>
      <c r="E959">
        <v>10.029999999999999</v>
      </c>
      <c r="F959">
        <v>22.92</v>
      </c>
      <c r="G959">
        <v>25.07</v>
      </c>
      <c r="H959" t="s">
        <v>1351</v>
      </c>
      <c r="I959" t="s">
        <v>1392</v>
      </c>
    </row>
    <row r="960" spans="1:9">
      <c r="A960">
        <v>1797</v>
      </c>
      <c r="B960" t="s">
        <v>2275</v>
      </c>
      <c r="C960" t="s">
        <v>498</v>
      </c>
      <c r="D960">
        <v>2</v>
      </c>
      <c r="E960">
        <v>12.86</v>
      </c>
      <c r="F960">
        <v>29.41</v>
      </c>
      <c r="G960">
        <v>32.159999999999997</v>
      </c>
      <c r="H960" t="s">
        <v>1351</v>
      </c>
      <c r="I960" t="s">
        <v>1392</v>
      </c>
    </row>
    <row r="961" spans="1:9">
      <c r="A961">
        <v>1798</v>
      </c>
      <c r="B961" t="s">
        <v>2276</v>
      </c>
      <c r="C961" t="s">
        <v>498</v>
      </c>
      <c r="D961">
        <v>2</v>
      </c>
      <c r="E961">
        <v>20.14</v>
      </c>
      <c r="F961">
        <v>46.05</v>
      </c>
      <c r="G961">
        <v>50.36</v>
      </c>
      <c r="H961" t="s">
        <v>1351</v>
      </c>
      <c r="I961" t="s">
        <v>1392</v>
      </c>
    </row>
    <row r="962" spans="1:9">
      <c r="A962">
        <v>1799</v>
      </c>
      <c r="B962" t="s">
        <v>2277</v>
      </c>
      <c r="C962" t="s">
        <v>498</v>
      </c>
      <c r="D962">
        <v>2</v>
      </c>
      <c r="E962">
        <v>44.97</v>
      </c>
      <c r="F962">
        <v>102.78</v>
      </c>
      <c r="G962">
        <v>112.42</v>
      </c>
      <c r="H962" t="s">
        <v>1351</v>
      </c>
      <c r="I962" t="s">
        <v>1392</v>
      </c>
    </row>
    <row r="963" spans="1:9">
      <c r="A963">
        <v>1800</v>
      </c>
      <c r="B963" t="s">
        <v>2278</v>
      </c>
      <c r="C963" t="s">
        <v>498</v>
      </c>
      <c r="D963">
        <v>2</v>
      </c>
      <c r="E963">
        <v>75.510000000000005</v>
      </c>
      <c r="F963">
        <v>172.6</v>
      </c>
      <c r="G963">
        <v>188.78</v>
      </c>
      <c r="H963" t="s">
        <v>1351</v>
      </c>
      <c r="I963" t="s">
        <v>1392</v>
      </c>
    </row>
    <row r="964" spans="1:9">
      <c r="A964">
        <v>1801</v>
      </c>
      <c r="B964" t="s">
        <v>2279</v>
      </c>
      <c r="C964" t="s">
        <v>498</v>
      </c>
      <c r="D964">
        <v>2</v>
      </c>
      <c r="E964">
        <v>152.94999999999999</v>
      </c>
      <c r="F964">
        <v>349.6</v>
      </c>
      <c r="G964">
        <v>382.38</v>
      </c>
      <c r="H964" t="s">
        <v>1351</v>
      </c>
      <c r="I964" t="s">
        <v>1392</v>
      </c>
    </row>
    <row r="965" spans="1:9">
      <c r="A965">
        <v>1802</v>
      </c>
      <c r="B965" t="s">
        <v>2280</v>
      </c>
      <c r="C965" t="s">
        <v>498</v>
      </c>
      <c r="D965">
        <v>2</v>
      </c>
      <c r="E965">
        <v>161.93</v>
      </c>
      <c r="F965">
        <v>370.14</v>
      </c>
      <c r="G965">
        <v>404.84</v>
      </c>
      <c r="H965" t="s">
        <v>1351</v>
      </c>
      <c r="I965" t="s">
        <v>1392</v>
      </c>
    </row>
    <row r="966" spans="1:9">
      <c r="A966">
        <v>1803</v>
      </c>
      <c r="B966" t="s">
        <v>2281</v>
      </c>
      <c r="C966" t="s">
        <v>498</v>
      </c>
      <c r="D966">
        <v>2</v>
      </c>
      <c r="E966">
        <v>2.5299999999999998</v>
      </c>
      <c r="F966">
        <v>5.78</v>
      </c>
      <c r="G966">
        <v>6.33</v>
      </c>
      <c r="H966" t="s">
        <v>1351</v>
      </c>
      <c r="I966" t="s">
        <v>1392</v>
      </c>
    </row>
    <row r="967" spans="1:9">
      <c r="A967">
        <v>1804</v>
      </c>
      <c r="B967" t="s">
        <v>2282</v>
      </c>
      <c r="C967" t="s">
        <v>498</v>
      </c>
      <c r="D967">
        <v>2</v>
      </c>
      <c r="E967">
        <v>3.61</v>
      </c>
      <c r="F967">
        <v>8.26</v>
      </c>
      <c r="G967">
        <v>9.0299999999999994</v>
      </c>
      <c r="H967" t="s">
        <v>1351</v>
      </c>
      <c r="I967" t="s">
        <v>1392</v>
      </c>
    </row>
    <row r="968" spans="1:9">
      <c r="A968">
        <v>1805</v>
      </c>
      <c r="B968" t="s">
        <v>2283</v>
      </c>
      <c r="C968" t="s">
        <v>498</v>
      </c>
      <c r="D968">
        <v>2</v>
      </c>
      <c r="E968">
        <v>6.24</v>
      </c>
      <c r="F968">
        <v>14.27</v>
      </c>
      <c r="G968">
        <v>15.61</v>
      </c>
      <c r="H968" t="s">
        <v>1351</v>
      </c>
      <c r="I968" t="s">
        <v>1392</v>
      </c>
    </row>
    <row r="969" spans="1:9">
      <c r="A969">
        <v>1806</v>
      </c>
      <c r="B969" t="s">
        <v>2284</v>
      </c>
      <c r="C969" t="s">
        <v>498</v>
      </c>
      <c r="D969">
        <v>2</v>
      </c>
      <c r="E969">
        <v>19.52</v>
      </c>
      <c r="F969">
        <v>44.63</v>
      </c>
      <c r="G969">
        <v>48.81</v>
      </c>
      <c r="H969" t="s">
        <v>1351</v>
      </c>
      <c r="I969" t="s">
        <v>1392</v>
      </c>
    </row>
    <row r="970" spans="1:9">
      <c r="A970">
        <v>1807</v>
      </c>
      <c r="B970" t="s">
        <v>2285</v>
      </c>
      <c r="C970" t="s">
        <v>498</v>
      </c>
      <c r="D970">
        <v>2</v>
      </c>
      <c r="E970">
        <v>43.64</v>
      </c>
      <c r="F970">
        <v>99.75</v>
      </c>
      <c r="G970">
        <v>109.1</v>
      </c>
      <c r="H970" t="s">
        <v>1351</v>
      </c>
      <c r="I970" t="s">
        <v>1392</v>
      </c>
    </row>
    <row r="971" spans="1:9">
      <c r="A971">
        <v>1808</v>
      </c>
      <c r="B971" t="s">
        <v>2286</v>
      </c>
      <c r="C971" t="s">
        <v>498</v>
      </c>
      <c r="D971">
        <v>2</v>
      </c>
      <c r="E971">
        <v>68.849999999999994</v>
      </c>
      <c r="F971">
        <v>157.38</v>
      </c>
      <c r="G971">
        <v>172.13</v>
      </c>
      <c r="H971" t="s">
        <v>1351</v>
      </c>
      <c r="I971" t="s">
        <v>1392</v>
      </c>
    </row>
    <row r="972" spans="1:9">
      <c r="A972">
        <v>1809</v>
      </c>
      <c r="B972" t="s">
        <v>2287</v>
      </c>
      <c r="C972" t="s">
        <v>498</v>
      </c>
      <c r="D972">
        <v>2</v>
      </c>
      <c r="E972">
        <v>12.47</v>
      </c>
      <c r="F972">
        <v>28.52</v>
      </c>
      <c r="G972">
        <v>31.19</v>
      </c>
      <c r="H972" t="s">
        <v>1351</v>
      </c>
      <c r="I972" t="s">
        <v>1392</v>
      </c>
    </row>
    <row r="973" spans="1:9">
      <c r="A973">
        <v>1810</v>
      </c>
      <c r="B973" t="s">
        <v>2288</v>
      </c>
      <c r="C973" t="s">
        <v>498</v>
      </c>
      <c r="D973">
        <v>2</v>
      </c>
      <c r="E973">
        <v>15.05</v>
      </c>
      <c r="F973">
        <v>34.42</v>
      </c>
      <c r="G973">
        <v>37.64</v>
      </c>
      <c r="H973" t="s">
        <v>1351</v>
      </c>
      <c r="I973" t="s">
        <v>1392</v>
      </c>
    </row>
    <row r="974" spans="1:9">
      <c r="A974">
        <v>1811</v>
      </c>
      <c r="B974" t="s">
        <v>2289</v>
      </c>
      <c r="C974" t="s">
        <v>498</v>
      </c>
      <c r="D974">
        <v>2</v>
      </c>
      <c r="E974">
        <v>4.0599999999999996</v>
      </c>
      <c r="F974">
        <v>9.2899999999999991</v>
      </c>
      <c r="G974">
        <v>10.16</v>
      </c>
      <c r="H974" t="s">
        <v>1351</v>
      </c>
      <c r="I974" t="s">
        <v>1392</v>
      </c>
    </row>
    <row r="975" spans="1:9">
      <c r="A975">
        <v>1812</v>
      </c>
      <c r="B975" t="s">
        <v>2290</v>
      </c>
      <c r="C975" t="s">
        <v>498</v>
      </c>
      <c r="D975">
        <v>2</v>
      </c>
      <c r="E975">
        <v>29.2</v>
      </c>
      <c r="F975">
        <v>66.75</v>
      </c>
      <c r="G975">
        <v>73.010000000000005</v>
      </c>
      <c r="H975" t="s">
        <v>1351</v>
      </c>
      <c r="I975" t="s">
        <v>1392</v>
      </c>
    </row>
    <row r="976" spans="1:9">
      <c r="A976">
        <v>1813</v>
      </c>
      <c r="B976" t="s">
        <v>2291</v>
      </c>
      <c r="C976" t="s">
        <v>498</v>
      </c>
      <c r="D976">
        <v>2</v>
      </c>
      <c r="E976">
        <v>4.37</v>
      </c>
      <c r="F976">
        <v>9.98</v>
      </c>
      <c r="G976">
        <v>10.92</v>
      </c>
      <c r="H976" t="s">
        <v>1351</v>
      </c>
      <c r="I976" t="s">
        <v>1392</v>
      </c>
    </row>
    <row r="977" spans="1:9">
      <c r="A977">
        <v>1814</v>
      </c>
      <c r="B977" t="s">
        <v>2292</v>
      </c>
      <c r="C977" t="s">
        <v>498</v>
      </c>
      <c r="D977">
        <v>2</v>
      </c>
      <c r="E977">
        <v>10.82</v>
      </c>
      <c r="F977">
        <v>24.73</v>
      </c>
      <c r="G977">
        <v>27.05</v>
      </c>
      <c r="H977" t="s">
        <v>1351</v>
      </c>
      <c r="I977" t="s">
        <v>1392</v>
      </c>
    </row>
    <row r="978" spans="1:9">
      <c r="A978">
        <v>1815</v>
      </c>
      <c r="B978" t="s">
        <v>2293</v>
      </c>
      <c r="C978" t="s">
        <v>498</v>
      </c>
      <c r="D978">
        <v>2</v>
      </c>
      <c r="E978">
        <v>36.409999999999997</v>
      </c>
      <c r="F978">
        <v>83.22</v>
      </c>
      <c r="G978">
        <v>91.03</v>
      </c>
      <c r="H978" t="s">
        <v>1351</v>
      </c>
      <c r="I978" t="s">
        <v>1392</v>
      </c>
    </row>
    <row r="979" spans="1:9">
      <c r="A979">
        <v>1816</v>
      </c>
      <c r="B979" t="s">
        <v>2294</v>
      </c>
      <c r="C979" t="s">
        <v>498</v>
      </c>
      <c r="D979">
        <v>2</v>
      </c>
      <c r="E979">
        <v>6.72</v>
      </c>
      <c r="F979">
        <v>15.36</v>
      </c>
      <c r="G979">
        <v>16.8</v>
      </c>
      <c r="H979" t="s">
        <v>1351</v>
      </c>
      <c r="I979" t="s">
        <v>1392</v>
      </c>
    </row>
    <row r="980" spans="1:9">
      <c r="A980">
        <v>1817</v>
      </c>
      <c r="B980" t="s">
        <v>2295</v>
      </c>
      <c r="C980" t="s">
        <v>498</v>
      </c>
      <c r="D980">
        <v>2</v>
      </c>
      <c r="E980">
        <v>2.5</v>
      </c>
      <c r="F980">
        <v>5.73</v>
      </c>
      <c r="G980">
        <v>6.26</v>
      </c>
      <c r="H980" t="s">
        <v>1351</v>
      </c>
      <c r="I980" t="s">
        <v>1392</v>
      </c>
    </row>
    <row r="981" spans="1:9">
      <c r="A981">
        <v>1818</v>
      </c>
      <c r="B981" t="s">
        <v>2296</v>
      </c>
      <c r="C981" t="s">
        <v>498</v>
      </c>
      <c r="D981">
        <v>2</v>
      </c>
      <c r="E981">
        <v>18.21</v>
      </c>
      <c r="F981">
        <v>41.62</v>
      </c>
      <c r="G981">
        <v>45.53</v>
      </c>
      <c r="H981" t="s">
        <v>1351</v>
      </c>
      <c r="I981" t="s">
        <v>1392</v>
      </c>
    </row>
    <row r="982" spans="1:9">
      <c r="A982">
        <v>1819</v>
      </c>
      <c r="B982" t="s">
        <v>2297</v>
      </c>
      <c r="C982" t="s">
        <v>498</v>
      </c>
      <c r="D982">
        <v>2</v>
      </c>
      <c r="E982">
        <v>9.42</v>
      </c>
      <c r="F982">
        <v>21.53</v>
      </c>
      <c r="G982">
        <v>23.55</v>
      </c>
      <c r="H982" t="s">
        <v>1351</v>
      </c>
      <c r="I982" t="s">
        <v>1392</v>
      </c>
    </row>
    <row r="983" spans="1:9">
      <c r="A983">
        <v>1820</v>
      </c>
      <c r="B983" t="s">
        <v>2298</v>
      </c>
      <c r="C983" t="s">
        <v>498</v>
      </c>
      <c r="D983">
        <v>2</v>
      </c>
      <c r="E983">
        <v>4.13</v>
      </c>
      <c r="F983">
        <v>9.4600000000000009</v>
      </c>
      <c r="G983">
        <v>10.34</v>
      </c>
      <c r="H983" t="s">
        <v>1351</v>
      </c>
      <c r="I983" t="s">
        <v>1392</v>
      </c>
    </row>
    <row r="984" spans="1:9">
      <c r="A984">
        <v>1821</v>
      </c>
      <c r="B984" t="s">
        <v>2299</v>
      </c>
      <c r="C984" t="s">
        <v>498</v>
      </c>
      <c r="D984">
        <v>2</v>
      </c>
      <c r="E984">
        <v>31.83</v>
      </c>
      <c r="F984">
        <v>72.760000000000005</v>
      </c>
      <c r="G984">
        <v>79.58</v>
      </c>
      <c r="H984" t="s">
        <v>1351</v>
      </c>
      <c r="I984" t="s">
        <v>1392</v>
      </c>
    </row>
    <row r="985" spans="1:9">
      <c r="A985">
        <v>1823</v>
      </c>
      <c r="B985" t="s">
        <v>2300</v>
      </c>
      <c r="C985" t="s">
        <v>498</v>
      </c>
      <c r="D985">
        <v>1</v>
      </c>
      <c r="E985">
        <v>14.71</v>
      </c>
      <c r="F985">
        <v>48.07</v>
      </c>
      <c r="G985">
        <v>70.010000000000005</v>
      </c>
      <c r="H985" t="s">
        <v>1351</v>
      </c>
      <c r="I985" t="s">
        <v>1392</v>
      </c>
    </row>
    <row r="986" spans="1:9">
      <c r="A986">
        <v>1824</v>
      </c>
      <c r="B986" t="s">
        <v>2301</v>
      </c>
      <c r="C986" t="s">
        <v>498</v>
      </c>
      <c r="D986">
        <v>2</v>
      </c>
      <c r="E986">
        <v>19.66</v>
      </c>
      <c r="F986">
        <v>64.25</v>
      </c>
      <c r="G986">
        <v>93.57</v>
      </c>
      <c r="H986" t="s">
        <v>1351</v>
      </c>
      <c r="I986" t="s">
        <v>1392</v>
      </c>
    </row>
    <row r="987" spans="1:9">
      <c r="A987">
        <v>1825</v>
      </c>
      <c r="B987" t="s">
        <v>2302</v>
      </c>
      <c r="C987" t="s">
        <v>498</v>
      </c>
      <c r="D987">
        <v>2</v>
      </c>
      <c r="E987">
        <v>16.63</v>
      </c>
      <c r="F987">
        <v>54.36</v>
      </c>
      <c r="G987">
        <v>79.17</v>
      </c>
      <c r="H987" t="s">
        <v>1351</v>
      </c>
      <c r="I987" t="s">
        <v>1392</v>
      </c>
    </row>
    <row r="988" spans="1:9">
      <c r="A988">
        <v>1827</v>
      </c>
      <c r="B988" t="s">
        <v>2303</v>
      </c>
      <c r="C988" t="s">
        <v>498</v>
      </c>
      <c r="D988">
        <v>2</v>
      </c>
      <c r="E988">
        <v>30.07</v>
      </c>
      <c r="F988">
        <v>98.26</v>
      </c>
      <c r="G988">
        <v>143.12</v>
      </c>
      <c r="H988" t="s">
        <v>1351</v>
      </c>
      <c r="I988" t="s">
        <v>1392</v>
      </c>
    </row>
    <row r="989" spans="1:9">
      <c r="A989">
        <v>1828</v>
      </c>
      <c r="B989" t="s">
        <v>2304</v>
      </c>
      <c r="C989" t="s">
        <v>498</v>
      </c>
      <c r="D989">
        <v>2</v>
      </c>
      <c r="E989">
        <v>30.09</v>
      </c>
      <c r="F989">
        <v>98.33</v>
      </c>
      <c r="G989">
        <v>143.21</v>
      </c>
      <c r="H989" t="s">
        <v>1351</v>
      </c>
      <c r="I989" t="s">
        <v>1392</v>
      </c>
    </row>
    <row r="990" spans="1:9">
      <c r="A990">
        <v>1831</v>
      </c>
      <c r="B990" t="s">
        <v>2305</v>
      </c>
      <c r="C990" t="s">
        <v>498</v>
      </c>
      <c r="D990">
        <v>2</v>
      </c>
      <c r="E990">
        <v>5.75</v>
      </c>
      <c r="F990">
        <v>18.82</v>
      </c>
      <c r="G990">
        <v>27.41</v>
      </c>
      <c r="H990" t="s">
        <v>1351</v>
      </c>
      <c r="I990" t="s">
        <v>1392</v>
      </c>
    </row>
    <row r="991" spans="1:9">
      <c r="A991">
        <v>1835</v>
      </c>
      <c r="B991" t="s">
        <v>2306</v>
      </c>
      <c r="C991" t="s">
        <v>498</v>
      </c>
      <c r="D991">
        <v>2</v>
      </c>
      <c r="E991">
        <v>5.34</v>
      </c>
      <c r="F991">
        <v>17.45</v>
      </c>
      <c r="G991">
        <v>25.42</v>
      </c>
      <c r="H991" t="s">
        <v>1351</v>
      </c>
      <c r="I991" t="s">
        <v>1392</v>
      </c>
    </row>
    <row r="992" spans="1:9">
      <c r="A992">
        <v>1836</v>
      </c>
      <c r="B992" t="s">
        <v>2307</v>
      </c>
      <c r="C992" t="s">
        <v>498</v>
      </c>
      <c r="D992">
        <v>2</v>
      </c>
      <c r="E992">
        <v>51.65</v>
      </c>
      <c r="F992">
        <v>168.78</v>
      </c>
      <c r="G992">
        <v>245.82</v>
      </c>
      <c r="H992" t="s">
        <v>1351</v>
      </c>
      <c r="I992" t="s">
        <v>1392</v>
      </c>
    </row>
    <row r="993" spans="1:9">
      <c r="A993">
        <v>1837</v>
      </c>
      <c r="B993" t="s">
        <v>2308</v>
      </c>
      <c r="C993" t="s">
        <v>498</v>
      </c>
      <c r="D993">
        <v>2</v>
      </c>
      <c r="E993">
        <v>98.31</v>
      </c>
      <c r="F993">
        <v>321.29000000000002</v>
      </c>
      <c r="G993">
        <v>467.93</v>
      </c>
      <c r="H993" t="s">
        <v>1351</v>
      </c>
      <c r="I993" t="s">
        <v>1392</v>
      </c>
    </row>
    <row r="994" spans="1:9">
      <c r="A994">
        <v>1839</v>
      </c>
      <c r="B994" t="s">
        <v>2309</v>
      </c>
      <c r="C994" t="s">
        <v>498</v>
      </c>
      <c r="D994">
        <v>2</v>
      </c>
      <c r="E994">
        <v>27.28</v>
      </c>
      <c r="F994">
        <v>89.17</v>
      </c>
      <c r="G994">
        <v>129.87</v>
      </c>
      <c r="H994" t="s">
        <v>1351</v>
      </c>
      <c r="I994" t="s">
        <v>1392</v>
      </c>
    </row>
    <row r="995" spans="1:9">
      <c r="A995">
        <v>1844</v>
      </c>
      <c r="B995" t="s">
        <v>2310</v>
      </c>
      <c r="C995" t="s">
        <v>498</v>
      </c>
      <c r="D995">
        <v>2</v>
      </c>
      <c r="E995">
        <v>28.06</v>
      </c>
      <c r="F995">
        <v>91.72</v>
      </c>
      <c r="G995">
        <v>133.58000000000001</v>
      </c>
      <c r="H995" t="s">
        <v>1351</v>
      </c>
      <c r="I995" t="s">
        <v>1392</v>
      </c>
    </row>
    <row r="996" spans="1:9">
      <c r="A996">
        <v>1845</v>
      </c>
      <c r="B996" t="s">
        <v>2311</v>
      </c>
      <c r="C996" t="s">
        <v>498</v>
      </c>
      <c r="D996">
        <v>2</v>
      </c>
      <c r="E996">
        <v>4.6900000000000004</v>
      </c>
      <c r="F996">
        <v>15.35</v>
      </c>
      <c r="G996">
        <v>22.36</v>
      </c>
      <c r="H996" t="s">
        <v>1351</v>
      </c>
      <c r="I996" t="s">
        <v>1392</v>
      </c>
    </row>
    <row r="997" spans="1:9">
      <c r="A997">
        <v>1853</v>
      </c>
      <c r="B997" t="s">
        <v>2312</v>
      </c>
      <c r="C997" t="s">
        <v>498</v>
      </c>
      <c r="D997">
        <v>2</v>
      </c>
      <c r="E997">
        <v>110.5</v>
      </c>
      <c r="F997">
        <v>361.12</v>
      </c>
      <c r="G997">
        <v>525.95000000000005</v>
      </c>
      <c r="H997" t="s">
        <v>1351</v>
      </c>
      <c r="I997" t="s">
        <v>1392</v>
      </c>
    </row>
    <row r="998" spans="1:9">
      <c r="A998">
        <v>1857</v>
      </c>
      <c r="B998" t="s">
        <v>2313</v>
      </c>
      <c r="C998" t="s">
        <v>498</v>
      </c>
      <c r="D998">
        <v>2</v>
      </c>
      <c r="E998">
        <v>15.48</v>
      </c>
      <c r="F998">
        <v>50.61</v>
      </c>
      <c r="G998">
        <v>73.709999999999994</v>
      </c>
      <c r="H998" t="s">
        <v>1351</v>
      </c>
      <c r="I998" t="s">
        <v>1392</v>
      </c>
    </row>
    <row r="999" spans="1:9">
      <c r="A999">
        <v>1858</v>
      </c>
      <c r="B999" t="s">
        <v>2314</v>
      </c>
      <c r="C999" t="s">
        <v>498</v>
      </c>
      <c r="D999">
        <v>2</v>
      </c>
      <c r="E999">
        <v>7.1</v>
      </c>
      <c r="F999">
        <v>23.2</v>
      </c>
      <c r="G999">
        <v>33.799999999999997</v>
      </c>
      <c r="H999" t="s">
        <v>1351</v>
      </c>
      <c r="I999" t="s">
        <v>1392</v>
      </c>
    </row>
    <row r="1000" spans="1:9">
      <c r="A1000">
        <v>1859</v>
      </c>
      <c r="B1000" t="s">
        <v>2315</v>
      </c>
      <c r="C1000" t="s">
        <v>498</v>
      </c>
      <c r="D1000">
        <v>2</v>
      </c>
      <c r="E1000">
        <v>462.04</v>
      </c>
      <c r="F1000" s="592">
        <v>1509.88</v>
      </c>
      <c r="G1000" s="592">
        <v>2199.0100000000002</v>
      </c>
      <c r="H1000" t="s">
        <v>1351</v>
      </c>
      <c r="I1000" t="s">
        <v>1392</v>
      </c>
    </row>
    <row r="1001" spans="1:9">
      <c r="A1001">
        <v>1860</v>
      </c>
      <c r="B1001" t="s">
        <v>2316</v>
      </c>
      <c r="C1001" t="s">
        <v>498</v>
      </c>
      <c r="D1001">
        <v>2</v>
      </c>
      <c r="E1001">
        <v>193.62</v>
      </c>
      <c r="F1001">
        <v>632.73</v>
      </c>
      <c r="G1001">
        <v>921.52</v>
      </c>
      <c r="H1001" t="s">
        <v>1351</v>
      </c>
      <c r="I1001" t="s">
        <v>1392</v>
      </c>
    </row>
    <row r="1002" spans="1:9">
      <c r="A1002">
        <v>1861</v>
      </c>
      <c r="B1002" t="s">
        <v>2317</v>
      </c>
      <c r="C1002" t="s">
        <v>498</v>
      </c>
      <c r="D1002">
        <v>2</v>
      </c>
      <c r="E1002">
        <v>256.26</v>
      </c>
      <c r="F1002">
        <v>837.44</v>
      </c>
      <c r="G1002" s="592">
        <v>1219.6600000000001</v>
      </c>
      <c r="H1002" t="s">
        <v>1351</v>
      </c>
      <c r="I1002" t="s">
        <v>1392</v>
      </c>
    </row>
    <row r="1003" spans="1:9">
      <c r="A1003">
        <v>1862</v>
      </c>
      <c r="B1003" t="s">
        <v>2318</v>
      </c>
      <c r="C1003" t="s">
        <v>498</v>
      </c>
      <c r="D1003">
        <v>2</v>
      </c>
      <c r="E1003">
        <v>311.08</v>
      </c>
      <c r="F1003" s="592">
        <v>1016.59</v>
      </c>
      <c r="G1003" s="592">
        <v>1480.58</v>
      </c>
      <c r="H1003" t="s">
        <v>1351</v>
      </c>
      <c r="I1003" t="s">
        <v>1392</v>
      </c>
    </row>
    <row r="1004" spans="1:9">
      <c r="A1004">
        <v>1863</v>
      </c>
      <c r="B1004" t="s">
        <v>2319</v>
      </c>
      <c r="C1004" t="s">
        <v>498</v>
      </c>
      <c r="D1004">
        <v>2</v>
      </c>
      <c r="E1004">
        <v>8.27</v>
      </c>
      <c r="F1004">
        <v>27.05</v>
      </c>
      <c r="G1004">
        <v>39.4</v>
      </c>
      <c r="H1004" t="s">
        <v>1351</v>
      </c>
      <c r="I1004" t="s">
        <v>1392</v>
      </c>
    </row>
    <row r="1005" spans="1:9">
      <c r="A1005">
        <v>1864</v>
      </c>
      <c r="B1005" t="s">
        <v>2320</v>
      </c>
      <c r="C1005" t="s">
        <v>498</v>
      </c>
      <c r="D1005">
        <v>2</v>
      </c>
      <c r="E1005">
        <v>15.93</v>
      </c>
      <c r="F1005">
        <v>52.07</v>
      </c>
      <c r="G1005">
        <v>75.84</v>
      </c>
      <c r="H1005" t="s">
        <v>1351</v>
      </c>
      <c r="I1005" t="s">
        <v>1392</v>
      </c>
    </row>
    <row r="1006" spans="1:9">
      <c r="A1006">
        <v>1865</v>
      </c>
      <c r="B1006" t="s">
        <v>2321</v>
      </c>
      <c r="C1006" t="s">
        <v>498</v>
      </c>
      <c r="D1006">
        <v>2</v>
      </c>
      <c r="E1006">
        <v>28.15</v>
      </c>
      <c r="F1006">
        <v>92</v>
      </c>
      <c r="G1006">
        <v>134</v>
      </c>
      <c r="H1006" t="s">
        <v>1351</v>
      </c>
      <c r="I1006" t="s">
        <v>1392</v>
      </c>
    </row>
    <row r="1007" spans="1:9">
      <c r="A1007">
        <v>1866</v>
      </c>
      <c r="B1007" t="s">
        <v>2322</v>
      </c>
      <c r="C1007" t="s">
        <v>498</v>
      </c>
      <c r="D1007">
        <v>2</v>
      </c>
      <c r="E1007">
        <v>67.010000000000005</v>
      </c>
      <c r="F1007">
        <v>218.98</v>
      </c>
      <c r="G1007">
        <v>318.93</v>
      </c>
      <c r="H1007" t="s">
        <v>1351</v>
      </c>
      <c r="I1007" t="s">
        <v>1392</v>
      </c>
    </row>
    <row r="1008" spans="1:9">
      <c r="A1008">
        <v>1867</v>
      </c>
      <c r="B1008" t="s">
        <v>2323</v>
      </c>
      <c r="C1008" t="s">
        <v>498</v>
      </c>
      <c r="D1008">
        <v>2</v>
      </c>
      <c r="E1008">
        <v>244.65</v>
      </c>
      <c r="F1008">
        <v>799.48</v>
      </c>
      <c r="G1008" s="592">
        <v>1164.3699999999999</v>
      </c>
      <c r="H1008" t="s">
        <v>1351</v>
      </c>
      <c r="I1008" t="s">
        <v>1392</v>
      </c>
    </row>
    <row r="1009" spans="1:9">
      <c r="A1009">
        <v>1868</v>
      </c>
      <c r="B1009" t="s">
        <v>2324</v>
      </c>
      <c r="C1009" t="s">
        <v>498</v>
      </c>
      <c r="D1009">
        <v>2</v>
      </c>
      <c r="E1009">
        <v>353.04</v>
      </c>
      <c r="F1009" s="592">
        <v>1153.68</v>
      </c>
      <c r="G1009" s="592">
        <v>1680.24</v>
      </c>
      <c r="H1009" t="s">
        <v>1351</v>
      </c>
      <c r="I1009" t="s">
        <v>1392</v>
      </c>
    </row>
    <row r="1010" spans="1:9">
      <c r="A1010">
        <v>1870</v>
      </c>
      <c r="B1010" t="s">
        <v>2325</v>
      </c>
      <c r="C1010" t="s">
        <v>498</v>
      </c>
      <c r="D1010">
        <v>1</v>
      </c>
      <c r="E1010">
        <v>0.86</v>
      </c>
      <c r="F1010">
        <v>1.08</v>
      </c>
      <c r="G1010">
        <v>1.4</v>
      </c>
      <c r="H1010" t="s">
        <v>1351</v>
      </c>
      <c r="I1010" t="s">
        <v>1551</v>
      </c>
    </row>
    <row r="1011" spans="1:9">
      <c r="A1011">
        <v>1871</v>
      </c>
      <c r="B1011" t="s">
        <v>2326</v>
      </c>
      <c r="C1011" t="s">
        <v>498</v>
      </c>
      <c r="D1011">
        <v>2</v>
      </c>
      <c r="E1011">
        <v>3.03</v>
      </c>
      <c r="F1011">
        <v>3.81</v>
      </c>
      <c r="G1011">
        <v>4.9400000000000004</v>
      </c>
      <c r="H1011" t="s">
        <v>1351</v>
      </c>
      <c r="I1011" t="s">
        <v>1551</v>
      </c>
    </row>
    <row r="1012" spans="1:9">
      <c r="A1012">
        <v>1872</v>
      </c>
      <c r="B1012" t="s">
        <v>2327</v>
      </c>
      <c r="C1012" t="s">
        <v>498</v>
      </c>
      <c r="D1012">
        <v>2</v>
      </c>
      <c r="E1012">
        <v>1.1100000000000001</v>
      </c>
      <c r="F1012">
        <v>1.4</v>
      </c>
      <c r="G1012">
        <v>1.82</v>
      </c>
      <c r="H1012" t="s">
        <v>1351</v>
      </c>
      <c r="I1012" t="s">
        <v>1551</v>
      </c>
    </row>
    <row r="1013" spans="1:9">
      <c r="A1013">
        <v>1873</v>
      </c>
      <c r="B1013" t="s">
        <v>2328</v>
      </c>
      <c r="C1013" t="s">
        <v>498</v>
      </c>
      <c r="D1013">
        <v>2</v>
      </c>
      <c r="E1013">
        <v>1.77</v>
      </c>
      <c r="F1013">
        <v>2.23</v>
      </c>
      <c r="G1013">
        <v>2.89</v>
      </c>
      <c r="H1013" t="s">
        <v>1351</v>
      </c>
      <c r="I1013" t="s">
        <v>1551</v>
      </c>
    </row>
    <row r="1014" spans="1:9">
      <c r="A1014">
        <v>1874</v>
      </c>
      <c r="B1014" t="s">
        <v>2329</v>
      </c>
      <c r="C1014" t="s">
        <v>498</v>
      </c>
      <c r="D1014">
        <v>2</v>
      </c>
      <c r="E1014">
        <v>3.15</v>
      </c>
      <c r="F1014">
        <v>3.96</v>
      </c>
      <c r="G1014">
        <v>5.13</v>
      </c>
      <c r="H1014" t="s">
        <v>1351</v>
      </c>
      <c r="I1014" t="s">
        <v>1551</v>
      </c>
    </row>
    <row r="1015" spans="1:9">
      <c r="A1015">
        <v>1875</v>
      </c>
      <c r="B1015" t="s">
        <v>2330</v>
      </c>
      <c r="C1015" t="s">
        <v>498</v>
      </c>
      <c r="D1015">
        <v>2</v>
      </c>
      <c r="E1015">
        <v>3.55</v>
      </c>
      <c r="F1015">
        <v>4.46</v>
      </c>
      <c r="G1015">
        <v>5.78</v>
      </c>
      <c r="H1015" t="s">
        <v>1351</v>
      </c>
      <c r="I1015" t="s">
        <v>1551</v>
      </c>
    </row>
    <row r="1016" spans="1:9">
      <c r="A1016">
        <v>1876</v>
      </c>
      <c r="B1016" t="s">
        <v>2331</v>
      </c>
      <c r="C1016" t="s">
        <v>498</v>
      </c>
      <c r="D1016">
        <v>2</v>
      </c>
      <c r="E1016">
        <v>5.33</v>
      </c>
      <c r="F1016">
        <v>6.69</v>
      </c>
      <c r="G1016">
        <v>8.68</v>
      </c>
      <c r="H1016" t="s">
        <v>1351</v>
      </c>
      <c r="I1016" t="s">
        <v>1551</v>
      </c>
    </row>
    <row r="1017" spans="1:9">
      <c r="A1017">
        <v>1877</v>
      </c>
      <c r="B1017" t="s">
        <v>2332</v>
      </c>
      <c r="C1017" t="s">
        <v>498</v>
      </c>
      <c r="D1017">
        <v>2</v>
      </c>
      <c r="E1017">
        <v>15.25</v>
      </c>
      <c r="F1017">
        <v>19.149999999999999</v>
      </c>
      <c r="G1017">
        <v>24.82</v>
      </c>
      <c r="H1017" t="s">
        <v>1351</v>
      </c>
      <c r="I1017" t="s">
        <v>1551</v>
      </c>
    </row>
    <row r="1018" spans="1:9">
      <c r="A1018">
        <v>1878</v>
      </c>
      <c r="B1018" t="s">
        <v>2333</v>
      </c>
      <c r="C1018" t="s">
        <v>498</v>
      </c>
      <c r="D1018">
        <v>2</v>
      </c>
      <c r="E1018">
        <v>29.09</v>
      </c>
      <c r="F1018">
        <v>36.53</v>
      </c>
      <c r="G1018">
        <v>47.36</v>
      </c>
      <c r="H1018" t="s">
        <v>1351</v>
      </c>
      <c r="I1018" t="s">
        <v>1551</v>
      </c>
    </row>
    <row r="1019" spans="1:9">
      <c r="A1019">
        <v>1879</v>
      </c>
      <c r="B1019" t="s">
        <v>2334</v>
      </c>
      <c r="C1019" t="s">
        <v>498</v>
      </c>
      <c r="D1019">
        <v>2</v>
      </c>
      <c r="E1019">
        <v>1.49</v>
      </c>
      <c r="F1019">
        <v>1.87</v>
      </c>
      <c r="G1019">
        <v>2.42</v>
      </c>
      <c r="H1019" t="s">
        <v>1351</v>
      </c>
      <c r="I1019" t="s">
        <v>1551</v>
      </c>
    </row>
    <row r="1020" spans="1:9">
      <c r="A1020">
        <v>1880</v>
      </c>
      <c r="B1020" t="s">
        <v>2335</v>
      </c>
      <c r="C1020" t="s">
        <v>498</v>
      </c>
      <c r="D1020">
        <v>2</v>
      </c>
      <c r="E1020">
        <v>2.69</v>
      </c>
      <c r="F1020">
        <v>3.38</v>
      </c>
      <c r="G1020">
        <v>4.38</v>
      </c>
      <c r="H1020" t="s">
        <v>1351</v>
      </c>
      <c r="I1020" t="s">
        <v>1551</v>
      </c>
    </row>
    <row r="1021" spans="1:9">
      <c r="A1021">
        <v>1881</v>
      </c>
      <c r="B1021" t="s">
        <v>2336</v>
      </c>
      <c r="C1021" t="s">
        <v>498</v>
      </c>
      <c r="D1021">
        <v>2</v>
      </c>
      <c r="E1021">
        <v>6.07</v>
      </c>
      <c r="F1021">
        <v>7.63</v>
      </c>
      <c r="G1021">
        <v>9.89</v>
      </c>
      <c r="H1021" t="s">
        <v>1351</v>
      </c>
      <c r="I1021" t="s">
        <v>1551</v>
      </c>
    </row>
    <row r="1022" spans="1:9">
      <c r="A1022">
        <v>1882</v>
      </c>
      <c r="B1022" t="s">
        <v>2337</v>
      </c>
      <c r="C1022" t="s">
        <v>498</v>
      </c>
      <c r="D1022">
        <v>2</v>
      </c>
      <c r="E1022">
        <v>9.17</v>
      </c>
      <c r="F1022">
        <v>11.52</v>
      </c>
      <c r="G1022">
        <v>14.93</v>
      </c>
      <c r="H1022" t="s">
        <v>1351</v>
      </c>
      <c r="I1022" t="s">
        <v>1551</v>
      </c>
    </row>
    <row r="1023" spans="1:9">
      <c r="A1023">
        <v>1883</v>
      </c>
      <c r="B1023" t="s">
        <v>2338</v>
      </c>
      <c r="C1023" t="s">
        <v>498</v>
      </c>
      <c r="D1023">
        <v>2</v>
      </c>
      <c r="E1023">
        <v>23.19</v>
      </c>
      <c r="F1023">
        <v>29.12</v>
      </c>
      <c r="G1023">
        <v>37.75</v>
      </c>
      <c r="H1023" t="s">
        <v>1351</v>
      </c>
      <c r="I1023" t="s">
        <v>1551</v>
      </c>
    </row>
    <row r="1024" spans="1:9">
      <c r="A1024">
        <v>1884</v>
      </c>
      <c r="B1024" t="s">
        <v>2339</v>
      </c>
      <c r="C1024" t="s">
        <v>498</v>
      </c>
      <c r="D1024">
        <v>2</v>
      </c>
      <c r="E1024">
        <v>2.29</v>
      </c>
      <c r="F1024">
        <v>2.88</v>
      </c>
      <c r="G1024">
        <v>3.73</v>
      </c>
      <c r="H1024" t="s">
        <v>1351</v>
      </c>
      <c r="I1024" t="s">
        <v>1551</v>
      </c>
    </row>
    <row r="1025" spans="1:9">
      <c r="A1025">
        <v>1885</v>
      </c>
      <c r="B1025" t="s">
        <v>2334</v>
      </c>
      <c r="C1025" t="s">
        <v>498</v>
      </c>
      <c r="D1025">
        <v>2</v>
      </c>
      <c r="E1025">
        <v>1.37</v>
      </c>
      <c r="F1025">
        <v>1.72</v>
      </c>
      <c r="G1025">
        <v>2.2400000000000002</v>
      </c>
      <c r="H1025" t="s">
        <v>1351</v>
      </c>
      <c r="I1025" t="s">
        <v>1551</v>
      </c>
    </row>
    <row r="1026" spans="1:9">
      <c r="A1026">
        <v>1886</v>
      </c>
      <c r="B1026" t="s">
        <v>2340</v>
      </c>
      <c r="C1026" t="s">
        <v>498</v>
      </c>
      <c r="D1026">
        <v>2</v>
      </c>
      <c r="E1026">
        <v>2.2000000000000002</v>
      </c>
      <c r="F1026">
        <v>2.77</v>
      </c>
      <c r="G1026">
        <v>3.59</v>
      </c>
      <c r="H1026" t="s">
        <v>1351</v>
      </c>
      <c r="I1026" t="s">
        <v>1551</v>
      </c>
    </row>
    <row r="1027" spans="1:9">
      <c r="A1027">
        <v>1887</v>
      </c>
      <c r="B1027" t="s">
        <v>2341</v>
      </c>
      <c r="C1027" t="s">
        <v>498</v>
      </c>
      <c r="D1027">
        <v>2</v>
      </c>
      <c r="E1027">
        <v>13.04</v>
      </c>
      <c r="F1027">
        <v>16.38</v>
      </c>
      <c r="G1027">
        <v>21.23</v>
      </c>
      <c r="H1027" t="s">
        <v>1351</v>
      </c>
      <c r="I1027" t="s">
        <v>1551</v>
      </c>
    </row>
    <row r="1028" spans="1:9">
      <c r="A1028">
        <v>1888</v>
      </c>
      <c r="B1028" t="s">
        <v>2342</v>
      </c>
      <c r="C1028" t="s">
        <v>498</v>
      </c>
      <c r="D1028">
        <v>2</v>
      </c>
      <c r="E1028">
        <v>21.7</v>
      </c>
      <c r="F1028">
        <v>27.25</v>
      </c>
      <c r="G1028">
        <v>35.32</v>
      </c>
      <c r="H1028" t="s">
        <v>1351</v>
      </c>
      <c r="I1028" t="s">
        <v>1551</v>
      </c>
    </row>
    <row r="1029" spans="1:9">
      <c r="A1029">
        <v>1889</v>
      </c>
      <c r="B1029" t="s">
        <v>2343</v>
      </c>
      <c r="C1029" t="s">
        <v>498</v>
      </c>
      <c r="D1029">
        <v>2</v>
      </c>
      <c r="E1029">
        <v>8.02</v>
      </c>
      <c r="F1029">
        <v>10.07</v>
      </c>
      <c r="G1029">
        <v>13.06</v>
      </c>
      <c r="H1029" t="s">
        <v>1351</v>
      </c>
      <c r="I1029" t="s">
        <v>1551</v>
      </c>
    </row>
    <row r="1030" spans="1:9">
      <c r="A1030">
        <v>1890</v>
      </c>
      <c r="B1030" t="s">
        <v>2344</v>
      </c>
      <c r="C1030" t="s">
        <v>498</v>
      </c>
      <c r="D1030">
        <v>2</v>
      </c>
      <c r="E1030">
        <v>5.3</v>
      </c>
      <c r="F1030">
        <v>6.66</v>
      </c>
      <c r="G1030">
        <v>8.6300000000000008</v>
      </c>
      <c r="H1030" t="s">
        <v>1351</v>
      </c>
      <c r="I1030" t="s">
        <v>1551</v>
      </c>
    </row>
    <row r="1031" spans="1:9">
      <c r="A1031">
        <v>1891</v>
      </c>
      <c r="B1031" t="s">
        <v>2345</v>
      </c>
      <c r="C1031" t="s">
        <v>498</v>
      </c>
      <c r="D1031">
        <v>2</v>
      </c>
      <c r="E1031">
        <v>0.86</v>
      </c>
      <c r="F1031">
        <v>1.08</v>
      </c>
      <c r="G1031">
        <v>1.4</v>
      </c>
      <c r="H1031" t="s">
        <v>1351</v>
      </c>
      <c r="I1031" t="s">
        <v>1551</v>
      </c>
    </row>
    <row r="1032" spans="1:9">
      <c r="A1032">
        <v>1892</v>
      </c>
      <c r="B1032" t="s">
        <v>2346</v>
      </c>
      <c r="C1032" t="s">
        <v>498</v>
      </c>
      <c r="D1032">
        <v>2</v>
      </c>
      <c r="E1032">
        <v>1.08</v>
      </c>
      <c r="F1032">
        <v>1.36</v>
      </c>
      <c r="G1032">
        <v>1.77</v>
      </c>
      <c r="H1032" t="s">
        <v>1351</v>
      </c>
      <c r="I1032" t="s">
        <v>1551</v>
      </c>
    </row>
    <row r="1033" spans="1:9">
      <c r="A1033">
        <v>1893</v>
      </c>
      <c r="B1033" t="s">
        <v>2347</v>
      </c>
      <c r="C1033" t="s">
        <v>498</v>
      </c>
      <c r="D1033">
        <v>2</v>
      </c>
      <c r="E1033">
        <v>2.29</v>
      </c>
      <c r="F1033">
        <v>2.88</v>
      </c>
      <c r="G1033">
        <v>3.73</v>
      </c>
      <c r="H1033" t="s">
        <v>1351</v>
      </c>
      <c r="I1033" t="s">
        <v>1551</v>
      </c>
    </row>
    <row r="1034" spans="1:9">
      <c r="A1034">
        <v>1894</v>
      </c>
      <c r="B1034" t="s">
        <v>2348</v>
      </c>
      <c r="C1034" t="s">
        <v>498</v>
      </c>
      <c r="D1034">
        <v>2</v>
      </c>
      <c r="E1034">
        <v>3.69</v>
      </c>
      <c r="F1034">
        <v>4.6399999999999997</v>
      </c>
      <c r="G1034">
        <v>6.02</v>
      </c>
      <c r="H1034" t="s">
        <v>1351</v>
      </c>
      <c r="I1034" t="s">
        <v>1551</v>
      </c>
    </row>
    <row r="1035" spans="1:9">
      <c r="A1035">
        <v>1895</v>
      </c>
      <c r="B1035" t="s">
        <v>2349</v>
      </c>
      <c r="C1035" t="s">
        <v>498</v>
      </c>
      <c r="D1035">
        <v>2</v>
      </c>
      <c r="E1035">
        <v>23.82</v>
      </c>
      <c r="F1035">
        <v>29.91</v>
      </c>
      <c r="G1035">
        <v>38.78</v>
      </c>
      <c r="H1035" t="s">
        <v>1351</v>
      </c>
      <c r="I1035" t="s">
        <v>1551</v>
      </c>
    </row>
    <row r="1036" spans="1:9">
      <c r="A1036">
        <v>1896</v>
      </c>
      <c r="B1036" t="s">
        <v>2350</v>
      </c>
      <c r="C1036" t="s">
        <v>498</v>
      </c>
      <c r="D1036">
        <v>2</v>
      </c>
      <c r="E1036">
        <v>12.26</v>
      </c>
      <c r="F1036">
        <v>15.4</v>
      </c>
      <c r="G1036">
        <v>19.97</v>
      </c>
      <c r="H1036" t="s">
        <v>1351</v>
      </c>
      <c r="I1036" t="s">
        <v>1551</v>
      </c>
    </row>
    <row r="1037" spans="1:9">
      <c r="A1037">
        <v>1898</v>
      </c>
      <c r="B1037" t="s">
        <v>2351</v>
      </c>
      <c r="C1037" t="s">
        <v>498</v>
      </c>
      <c r="D1037">
        <v>2</v>
      </c>
      <c r="E1037">
        <v>0.48</v>
      </c>
      <c r="F1037">
        <v>0.61</v>
      </c>
      <c r="G1037">
        <v>0.79</v>
      </c>
      <c r="H1037" t="s">
        <v>1351</v>
      </c>
      <c r="I1037" t="s">
        <v>1551</v>
      </c>
    </row>
    <row r="1038" spans="1:9">
      <c r="A1038">
        <v>1899</v>
      </c>
      <c r="B1038" t="s">
        <v>2352</v>
      </c>
      <c r="C1038" t="s">
        <v>498</v>
      </c>
      <c r="D1038">
        <v>2</v>
      </c>
      <c r="E1038">
        <v>0.54</v>
      </c>
      <c r="F1038">
        <v>0.68</v>
      </c>
      <c r="G1038">
        <v>0.88</v>
      </c>
      <c r="H1038" t="s">
        <v>1351</v>
      </c>
      <c r="I1038" t="s">
        <v>1551</v>
      </c>
    </row>
    <row r="1039" spans="1:9">
      <c r="A1039">
        <v>1900</v>
      </c>
      <c r="B1039" t="s">
        <v>2353</v>
      </c>
      <c r="C1039" t="s">
        <v>498</v>
      </c>
      <c r="D1039">
        <v>2</v>
      </c>
      <c r="E1039">
        <v>0.86</v>
      </c>
      <c r="F1039">
        <v>1.08</v>
      </c>
      <c r="G1039">
        <v>1.4</v>
      </c>
      <c r="H1039" t="s">
        <v>1351</v>
      </c>
      <c r="I1039" t="s">
        <v>1551</v>
      </c>
    </row>
    <row r="1040" spans="1:9">
      <c r="A1040">
        <v>1901</v>
      </c>
      <c r="B1040" t="s">
        <v>2354</v>
      </c>
      <c r="C1040" t="s">
        <v>498</v>
      </c>
      <c r="D1040">
        <v>2</v>
      </c>
      <c r="E1040">
        <v>0.56999999999999995</v>
      </c>
      <c r="F1040">
        <v>0.72</v>
      </c>
      <c r="G1040">
        <v>0.93</v>
      </c>
      <c r="H1040" t="s">
        <v>1351</v>
      </c>
      <c r="I1040" t="s">
        <v>1551</v>
      </c>
    </row>
    <row r="1041" spans="1:9">
      <c r="A1041">
        <v>1902</v>
      </c>
      <c r="B1041" t="s">
        <v>2355</v>
      </c>
      <c r="C1041" t="s">
        <v>498</v>
      </c>
      <c r="D1041">
        <v>2</v>
      </c>
      <c r="E1041">
        <v>1.83</v>
      </c>
      <c r="F1041">
        <v>2.2999999999999998</v>
      </c>
      <c r="G1041">
        <v>2.98</v>
      </c>
      <c r="H1041" t="s">
        <v>1351</v>
      </c>
      <c r="I1041" t="s">
        <v>1551</v>
      </c>
    </row>
    <row r="1042" spans="1:9">
      <c r="A1042">
        <v>1904</v>
      </c>
      <c r="B1042" t="s">
        <v>2356</v>
      </c>
      <c r="C1042" t="s">
        <v>498</v>
      </c>
      <c r="D1042">
        <v>2</v>
      </c>
      <c r="E1042">
        <v>0.51</v>
      </c>
      <c r="F1042">
        <v>0.64</v>
      </c>
      <c r="G1042">
        <v>0.84</v>
      </c>
      <c r="H1042" t="s">
        <v>1351</v>
      </c>
      <c r="I1042" t="s">
        <v>1551</v>
      </c>
    </row>
    <row r="1043" spans="1:9">
      <c r="A1043">
        <v>1907</v>
      </c>
      <c r="B1043" t="s">
        <v>2357</v>
      </c>
      <c r="C1043" t="s">
        <v>498</v>
      </c>
      <c r="D1043">
        <v>2</v>
      </c>
      <c r="E1043">
        <v>10.06</v>
      </c>
      <c r="F1043">
        <v>12.63</v>
      </c>
      <c r="G1043">
        <v>16.38</v>
      </c>
      <c r="H1043" t="s">
        <v>1351</v>
      </c>
      <c r="I1043" t="s">
        <v>1551</v>
      </c>
    </row>
    <row r="1044" spans="1:9">
      <c r="A1044">
        <v>1922</v>
      </c>
      <c r="B1044" t="s">
        <v>2358</v>
      </c>
      <c r="C1044" t="s">
        <v>498</v>
      </c>
      <c r="D1044">
        <v>1</v>
      </c>
      <c r="E1044">
        <v>10.8</v>
      </c>
      <c r="F1044">
        <v>12.5</v>
      </c>
      <c r="G1044">
        <v>22.64</v>
      </c>
      <c r="H1044" t="s">
        <v>1351</v>
      </c>
      <c r="I1044" t="s">
        <v>1392</v>
      </c>
    </row>
    <row r="1045" spans="1:9">
      <c r="A1045">
        <v>1923</v>
      </c>
      <c r="B1045" t="s">
        <v>2359</v>
      </c>
      <c r="C1045" t="s">
        <v>498</v>
      </c>
      <c r="D1045">
        <v>2</v>
      </c>
      <c r="E1045">
        <v>0.93</v>
      </c>
      <c r="F1045">
        <v>1.08</v>
      </c>
      <c r="G1045">
        <v>1.96</v>
      </c>
      <c r="H1045" t="s">
        <v>1351</v>
      </c>
      <c r="I1045" t="s">
        <v>1392</v>
      </c>
    </row>
    <row r="1046" spans="1:9">
      <c r="A1046">
        <v>1924</v>
      </c>
      <c r="B1046" t="s">
        <v>2360</v>
      </c>
      <c r="C1046" t="s">
        <v>498</v>
      </c>
      <c r="D1046">
        <v>2</v>
      </c>
      <c r="E1046">
        <v>5.98</v>
      </c>
      <c r="F1046">
        <v>6.92</v>
      </c>
      <c r="G1046">
        <v>12.55</v>
      </c>
      <c r="H1046" t="s">
        <v>1351</v>
      </c>
      <c r="I1046" t="s">
        <v>1392</v>
      </c>
    </row>
    <row r="1047" spans="1:9">
      <c r="A1047">
        <v>1925</v>
      </c>
      <c r="B1047" t="s">
        <v>2361</v>
      </c>
      <c r="C1047" t="s">
        <v>498</v>
      </c>
      <c r="D1047">
        <v>2</v>
      </c>
      <c r="E1047">
        <v>11.44</v>
      </c>
      <c r="F1047">
        <v>13.24</v>
      </c>
      <c r="G1047">
        <v>23.99</v>
      </c>
      <c r="H1047" t="s">
        <v>1351</v>
      </c>
      <c r="I1047" t="s">
        <v>1392</v>
      </c>
    </row>
    <row r="1048" spans="1:9">
      <c r="A1048">
        <v>1926</v>
      </c>
      <c r="B1048" t="s">
        <v>2362</v>
      </c>
      <c r="C1048" t="s">
        <v>498</v>
      </c>
      <c r="D1048">
        <v>2</v>
      </c>
      <c r="E1048">
        <v>0.28999999999999998</v>
      </c>
      <c r="F1048">
        <v>0.33</v>
      </c>
      <c r="G1048">
        <v>0.61</v>
      </c>
      <c r="H1048" t="s">
        <v>1351</v>
      </c>
      <c r="I1048" t="s">
        <v>1392</v>
      </c>
    </row>
    <row r="1049" spans="1:9">
      <c r="A1049">
        <v>1927</v>
      </c>
      <c r="B1049" t="s">
        <v>2363</v>
      </c>
      <c r="C1049" t="s">
        <v>498</v>
      </c>
      <c r="D1049">
        <v>2</v>
      </c>
      <c r="E1049">
        <v>0.49</v>
      </c>
      <c r="F1049">
        <v>0.56999999999999995</v>
      </c>
      <c r="G1049">
        <v>1.04</v>
      </c>
      <c r="H1049" t="s">
        <v>1351</v>
      </c>
      <c r="I1049" t="s">
        <v>1392</v>
      </c>
    </row>
    <row r="1050" spans="1:9">
      <c r="A1050">
        <v>1929</v>
      </c>
      <c r="B1050" t="s">
        <v>2364</v>
      </c>
      <c r="C1050" t="s">
        <v>498</v>
      </c>
      <c r="D1050">
        <v>2</v>
      </c>
      <c r="E1050">
        <v>1.76</v>
      </c>
      <c r="F1050">
        <v>2.0299999999999998</v>
      </c>
      <c r="G1050">
        <v>3.69</v>
      </c>
      <c r="H1050" t="s">
        <v>1351</v>
      </c>
      <c r="I1050" t="s">
        <v>1392</v>
      </c>
    </row>
    <row r="1051" spans="1:9">
      <c r="A1051">
        <v>1930</v>
      </c>
      <c r="B1051" t="s">
        <v>2365</v>
      </c>
      <c r="C1051" t="s">
        <v>498</v>
      </c>
      <c r="D1051">
        <v>2</v>
      </c>
      <c r="E1051">
        <v>3.6</v>
      </c>
      <c r="F1051">
        <v>4.17</v>
      </c>
      <c r="G1051">
        <v>7.56</v>
      </c>
      <c r="H1051" t="s">
        <v>1351</v>
      </c>
      <c r="I1051" t="s">
        <v>1392</v>
      </c>
    </row>
    <row r="1052" spans="1:9">
      <c r="A1052">
        <v>1932</v>
      </c>
      <c r="B1052" t="s">
        <v>2366</v>
      </c>
      <c r="C1052" t="s">
        <v>498</v>
      </c>
      <c r="D1052">
        <v>2</v>
      </c>
      <c r="E1052">
        <v>4.1900000000000004</v>
      </c>
      <c r="F1052">
        <v>4.8499999999999996</v>
      </c>
      <c r="G1052">
        <v>8.7899999999999991</v>
      </c>
      <c r="H1052" t="s">
        <v>1351</v>
      </c>
      <c r="I1052" t="s">
        <v>1392</v>
      </c>
    </row>
    <row r="1053" spans="1:9">
      <c r="A1053">
        <v>1933</v>
      </c>
      <c r="B1053" t="s">
        <v>2367</v>
      </c>
      <c r="C1053" t="s">
        <v>498</v>
      </c>
      <c r="D1053">
        <v>2</v>
      </c>
      <c r="E1053">
        <v>1.49</v>
      </c>
      <c r="F1053">
        <v>1.73</v>
      </c>
      <c r="G1053">
        <v>3.13</v>
      </c>
      <c r="H1053" t="s">
        <v>1351</v>
      </c>
      <c r="I1053" t="s">
        <v>1392</v>
      </c>
    </row>
    <row r="1054" spans="1:9">
      <c r="A1054">
        <v>1937</v>
      </c>
      <c r="B1054" t="s">
        <v>2368</v>
      </c>
      <c r="C1054" t="s">
        <v>498</v>
      </c>
      <c r="D1054">
        <v>2</v>
      </c>
      <c r="E1054">
        <v>1.02</v>
      </c>
      <c r="F1054">
        <v>1.18</v>
      </c>
      <c r="G1054">
        <v>2.15</v>
      </c>
      <c r="H1054" t="s">
        <v>1351</v>
      </c>
      <c r="I1054" t="s">
        <v>1392</v>
      </c>
    </row>
    <row r="1055" spans="1:9">
      <c r="A1055">
        <v>1938</v>
      </c>
      <c r="B1055" t="s">
        <v>2369</v>
      </c>
      <c r="C1055" t="s">
        <v>498</v>
      </c>
      <c r="D1055">
        <v>2</v>
      </c>
      <c r="E1055">
        <v>1.4</v>
      </c>
      <c r="F1055">
        <v>1.63</v>
      </c>
      <c r="G1055">
        <v>2.95</v>
      </c>
      <c r="H1055" t="s">
        <v>1351</v>
      </c>
      <c r="I1055" t="s">
        <v>1392</v>
      </c>
    </row>
    <row r="1056" spans="1:9">
      <c r="A1056">
        <v>1939</v>
      </c>
      <c r="B1056" t="s">
        <v>2370</v>
      </c>
      <c r="C1056" t="s">
        <v>498</v>
      </c>
      <c r="D1056">
        <v>2</v>
      </c>
      <c r="E1056">
        <v>2.58</v>
      </c>
      <c r="F1056">
        <v>2.98</v>
      </c>
      <c r="G1056">
        <v>5.41</v>
      </c>
      <c r="H1056" t="s">
        <v>1351</v>
      </c>
      <c r="I1056" t="s">
        <v>1392</v>
      </c>
    </row>
    <row r="1057" spans="1:9">
      <c r="A1057">
        <v>1940</v>
      </c>
      <c r="B1057" t="s">
        <v>2371</v>
      </c>
      <c r="C1057" t="s">
        <v>498</v>
      </c>
      <c r="D1057">
        <v>2</v>
      </c>
      <c r="E1057">
        <v>5.18</v>
      </c>
      <c r="F1057">
        <v>6.17</v>
      </c>
      <c r="G1057">
        <v>7.35</v>
      </c>
      <c r="H1057" t="s">
        <v>1351</v>
      </c>
      <c r="I1057" t="s">
        <v>1392</v>
      </c>
    </row>
    <row r="1058" spans="1:9">
      <c r="A1058">
        <v>1941</v>
      </c>
      <c r="B1058" t="s">
        <v>2372</v>
      </c>
      <c r="C1058" t="s">
        <v>498</v>
      </c>
      <c r="D1058">
        <v>2</v>
      </c>
      <c r="E1058">
        <v>7.14</v>
      </c>
      <c r="F1058">
        <v>8.49</v>
      </c>
      <c r="G1058">
        <v>10.130000000000001</v>
      </c>
      <c r="H1058" t="s">
        <v>1351</v>
      </c>
      <c r="I1058" t="s">
        <v>1392</v>
      </c>
    </row>
    <row r="1059" spans="1:9">
      <c r="A1059">
        <v>1942</v>
      </c>
      <c r="B1059" t="s">
        <v>2373</v>
      </c>
      <c r="C1059" t="s">
        <v>498</v>
      </c>
      <c r="D1059">
        <v>2</v>
      </c>
      <c r="E1059">
        <v>13.35</v>
      </c>
      <c r="F1059">
        <v>15.88</v>
      </c>
      <c r="G1059">
        <v>18.940000000000001</v>
      </c>
      <c r="H1059" t="s">
        <v>1351</v>
      </c>
      <c r="I1059" t="s">
        <v>1392</v>
      </c>
    </row>
    <row r="1060" spans="1:9">
      <c r="A1060">
        <v>1951</v>
      </c>
      <c r="B1060" t="s">
        <v>2374</v>
      </c>
      <c r="C1060" t="s">
        <v>498</v>
      </c>
      <c r="D1060">
        <v>2</v>
      </c>
      <c r="E1060">
        <v>7.68</v>
      </c>
      <c r="F1060">
        <v>8.89</v>
      </c>
      <c r="G1060">
        <v>16.11</v>
      </c>
      <c r="H1060" t="s">
        <v>1351</v>
      </c>
      <c r="I1060" t="s">
        <v>1392</v>
      </c>
    </row>
    <row r="1061" spans="1:9">
      <c r="A1061">
        <v>1952</v>
      </c>
      <c r="B1061" t="s">
        <v>2375</v>
      </c>
      <c r="C1061" t="s">
        <v>498</v>
      </c>
      <c r="D1061">
        <v>2</v>
      </c>
      <c r="E1061">
        <v>46.13</v>
      </c>
      <c r="F1061">
        <v>53.39</v>
      </c>
      <c r="G1061">
        <v>96.71</v>
      </c>
      <c r="H1061" t="s">
        <v>1351</v>
      </c>
      <c r="I1061" t="s">
        <v>1392</v>
      </c>
    </row>
    <row r="1062" spans="1:9">
      <c r="A1062">
        <v>1953</v>
      </c>
      <c r="B1062" t="s">
        <v>2376</v>
      </c>
      <c r="C1062" t="s">
        <v>498</v>
      </c>
      <c r="D1062">
        <v>2</v>
      </c>
      <c r="E1062">
        <v>17.190000000000001</v>
      </c>
      <c r="F1062">
        <v>19.899999999999999</v>
      </c>
      <c r="G1062">
        <v>36.049999999999997</v>
      </c>
      <c r="H1062" t="s">
        <v>1351</v>
      </c>
      <c r="I1062" t="s">
        <v>1392</v>
      </c>
    </row>
    <row r="1063" spans="1:9">
      <c r="A1063">
        <v>1954</v>
      </c>
      <c r="B1063" t="s">
        <v>2377</v>
      </c>
      <c r="C1063" t="s">
        <v>498</v>
      </c>
      <c r="D1063">
        <v>2</v>
      </c>
      <c r="E1063">
        <v>40.47</v>
      </c>
      <c r="F1063">
        <v>46.84</v>
      </c>
      <c r="G1063">
        <v>84.83</v>
      </c>
      <c r="H1063" t="s">
        <v>1351</v>
      </c>
      <c r="I1063" t="s">
        <v>1392</v>
      </c>
    </row>
    <row r="1064" spans="1:9">
      <c r="A1064">
        <v>1955</v>
      </c>
      <c r="B1064" t="s">
        <v>2378</v>
      </c>
      <c r="C1064" t="s">
        <v>498</v>
      </c>
      <c r="D1064">
        <v>2</v>
      </c>
      <c r="E1064">
        <v>0.76</v>
      </c>
      <c r="F1064">
        <v>0.88</v>
      </c>
      <c r="G1064">
        <v>1.59</v>
      </c>
      <c r="H1064" t="s">
        <v>1351</v>
      </c>
      <c r="I1064" t="s">
        <v>1392</v>
      </c>
    </row>
    <row r="1065" spans="1:9">
      <c r="A1065">
        <v>1956</v>
      </c>
      <c r="B1065" t="s">
        <v>2379</v>
      </c>
      <c r="C1065" t="s">
        <v>498</v>
      </c>
      <c r="D1065">
        <v>2</v>
      </c>
      <c r="E1065">
        <v>1.02</v>
      </c>
      <c r="F1065">
        <v>1.18</v>
      </c>
      <c r="G1065">
        <v>2.15</v>
      </c>
      <c r="H1065" t="s">
        <v>1351</v>
      </c>
      <c r="I1065" t="s">
        <v>1392</v>
      </c>
    </row>
    <row r="1066" spans="1:9">
      <c r="A1066">
        <v>1957</v>
      </c>
      <c r="B1066" t="s">
        <v>2380</v>
      </c>
      <c r="C1066" t="s">
        <v>498</v>
      </c>
      <c r="D1066">
        <v>2</v>
      </c>
      <c r="E1066">
        <v>2.23</v>
      </c>
      <c r="F1066">
        <v>2.58</v>
      </c>
      <c r="G1066">
        <v>4.67</v>
      </c>
      <c r="H1066" t="s">
        <v>1351</v>
      </c>
      <c r="I1066" t="s">
        <v>1392</v>
      </c>
    </row>
    <row r="1067" spans="1:9">
      <c r="A1067">
        <v>1958</v>
      </c>
      <c r="B1067" t="s">
        <v>2381</v>
      </c>
      <c r="C1067" t="s">
        <v>498</v>
      </c>
      <c r="D1067">
        <v>2</v>
      </c>
      <c r="E1067">
        <v>3.93</v>
      </c>
      <c r="F1067">
        <v>4.55</v>
      </c>
      <c r="G1067">
        <v>8.24</v>
      </c>
      <c r="H1067" t="s">
        <v>1351</v>
      </c>
      <c r="I1067" t="s">
        <v>1392</v>
      </c>
    </row>
    <row r="1068" spans="1:9">
      <c r="A1068">
        <v>1959</v>
      </c>
      <c r="B1068" t="s">
        <v>2382</v>
      </c>
      <c r="C1068" t="s">
        <v>498</v>
      </c>
      <c r="D1068">
        <v>2</v>
      </c>
      <c r="E1068">
        <v>4.84</v>
      </c>
      <c r="F1068">
        <v>5.6</v>
      </c>
      <c r="G1068">
        <v>10.15</v>
      </c>
      <c r="H1068" t="s">
        <v>1351</v>
      </c>
      <c r="I1068" t="s">
        <v>1392</v>
      </c>
    </row>
    <row r="1069" spans="1:9">
      <c r="A1069">
        <v>1960</v>
      </c>
      <c r="B1069" t="s">
        <v>2383</v>
      </c>
      <c r="C1069" t="s">
        <v>498</v>
      </c>
      <c r="D1069">
        <v>2</v>
      </c>
      <c r="E1069">
        <v>15.49</v>
      </c>
      <c r="F1069">
        <v>17.93</v>
      </c>
      <c r="G1069">
        <v>32.479999999999997</v>
      </c>
      <c r="H1069" t="s">
        <v>1351</v>
      </c>
      <c r="I1069" t="s">
        <v>1392</v>
      </c>
    </row>
    <row r="1070" spans="1:9">
      <c r="A1070">
        <v>1961</v>
      </c>
      <c r="B1070" t="s">
        <v>2384</v>
      </c>
      <c r="C1070" t="s">
        <v>498</v>
      </c>
      <c r="D1070">
        <v>2</v>
      </c>
      <c r="E1070">
        <v>22.56</v>
      </c>
      <c r="F1070">
        <v>26.12</v>
      </c>
      <c r="G1070">
        <v>47.31</v>
      </c>
      <c r="H1070" t="s">
        <v>1351</v>
      </c>
      <c r="I1070" t="s">
        <v>1392</v>
      </c>
    </row>
    <row r="1071" spans="1:9">
      <c r="A1071">
        <v>1962</v>
      </c>
      <c r="B1071" t="s">
        <v>2385</v>
      </c>
      <c r="C1071" t="s">
        <v>498</v>
      </c>
      <c r="D1071">
        <v>2</v>
      </c>
      <c r="E1071">
        <v>47.57</v>
      </c>
      <c r="F1071">
        <v>55.06</v>
      </c>
      <c r="G1071">
        <v>99.72</v>
      </c>
      <c r="H1071" t="s">
        <v>1351</v>
      </c>
      <c r="I1071" t="s">
        <v>1392</v>
      </c>
    </row>
    <row r="1072" spans="1:9">
      <c r="A1072">
        <v>1964</v>
      </c>
      <c r="B1072" t="s">
        <v>2386</v>
      </c>
      <c r="C1072" t="s">
        <v>498</v>
      </c>
      <c r="D1072">
        <v>2</v>
      </c>
      <c r="E1072">
        <v>5.75</v>
      </c>
      <c r="F1072">
        <v>6.65</v>
      </c>
      <c r="G1072">
        <v>12.05</v>
      </c>
      <c r="H1072" t="s">
        <v>1351</v>
      </c>
      <c r="I1072" t="s">
        <v>1392</v>
      </c>
    </row>
    <row r="1073" spans="1:9">
      <c r="A1073">
        <v>1965</v>
      </c>
      <c r="B1073" t="s">
        <v>2387</v>
      </c>
      <c r="C1073" t="s">
        <v>498</v>
      </c>
      <c r="D1073">
        <v>2</v>
      </c>
      <c r="E1073">
        <v>15.84</v>
      </c>
      <c r="F1073">
        <v>18.34</v>
      </c>
      <c r="G1073">
        <v>33.22</v>
      </c>
      <c r="H1073" t="s">
        <v>1351</v>
      </c>
      <c r="I1073" t="s">
        <v>1392</v>
      </c>
    </row>
    <row r="1074" spans="1:9">
      <c r="A1074">
        <v>1966</v>
      </c>
      <c r="B1074" t="s">
        <v>2388</v>
      </c>
      <c r="C1074" t="s">
        <v>498</v>
      </c>
      <c r="D1074">
        <v>2</v>
      </c>
      <c r="E1074">
        <v>8.15</v>
      </c>
      <c r="F1074">
        <v>9.44</v>
      </c>
      <c r="G1074">
        <v>17.100000000000001</v>
      </c>
      <c r="H1074" t="s">
        <v>1351</v>
      </c>
      <c r="I1074" t="s">
        <v>1392</v>
      </c>
    </row>
    <row r="1075" spans="1:9">
      <c r="A1075">
        <v>1967</v>
      </c>
      <c r="B1075" t="s">
        <v>2389</v>
      </c>
      <c r="C1075" t="s">
        <v>498</v>
      </c>
      <c r="D1075">
        <v>2</v>
      </c>
      <c r="E1075">
        <v>1.84</v>
      </c>
      <c r="F1075">
        <v>2.13</v>
      </c>
      <c r="G1075">
        <v>3.86</v>
      </c>
      <c r="H1075" t="s">
        <v>1351</v>
      </c>
      <c r="I1075" t="s">
        <v>1392</v>
      </c>
    </row>
    <row r="1076" spans="1:9">
      <c r="A1076">
        <v>1968</v>
      </c>
      <c r="B1076" t="s">
        <v>2390</v>
      </c>
      <c r="C1076" t="s">
        <v>498</v>
      </c>
      <c r="D1076">
        <v>2</v>
      </c>
      <c r="E1076">
        <v>3.25</v>
      </c>
      <c r="F1076">
        <v>3.77</v>
      </c>
      <c r="G1076">
        <v>6.82</v>
      </c>
      <c r="H1076" t="s">
        <v>1351</v>
      </c>
      <c r="I1076" t="s">
        <v>1392</v>
      </c>
    </row>
    <row r="1077" spans="1:9">
      <c r="A1077">
        <v>1969</v>
      </c>
      <c r="B1077" t="s">
        <v>2391</v>
      </c>
      <c r="C1077" t="s">
        <v>498</v>
      </c>
      <c r="D1077">
        <v>2</v>
      </c>
      <c r="E1077">
        <v>9.65</v>
      </c>
      <c r="F1077">
        <v>11.17</v>
      </c>
      <c r="G1077">
        <v>20.239999999999998</v>
      </c>
      <c r="H1077" t="s">
        <v>1351</v>
      </c>
      <c r="I1077" t="s">
        <v>1392</v>
      </c>
    </row>
    <row r="1078" spans="1:9">
      <c r="A1078">
        <v>1970</v>
      </c>
      <c r="B1078" t="s">
        <v>2392</v>
      </c>
      <c r="C1078" t="s">
        <v>498</v>
      </c>
      <c r="D1078">
        <v>2</v>
      </c>
      <c r="E1078">
        <v>15.55</v>
      </c>
      <c r="F1078">
        <v>18</v>
      </c>
      <c r="G1078">
        <v>32.6</v>
      </c>
      <c r="H1078" t="s">
        <v>1351</v>
      </c>
      <c r="I1078" t="s">
        <v>1392</v>
      </c>
    </row>
    <row r="1079" spans="1:9">
      <c r="A1079">
        <v>2350</v>
      </c>
      <c r="B1079" t="s">
        <v>2393</v>
      </c>
      <c r="C1079" t="s">
        <v>1485</v>
      </c>
      <c r="D1079">
        <v>2</v>
      </c>
      <c r="E1079">
        <v>2.78</v>
      </c>
      <c r="F1079">
        <v>4.09</v>
      </c>
      <c r="G1079">
        <v>7.17</v>
      </c>
      <c r="H1079" t="s">
        <v>1486</v>
      </c>
      <c r="I1079" t="s">
        <v>1487</v>
      </c>
    </row>
    <row r="1080" spans="1:9">
      <c r="A1080">
        <v>2354</v>
      </c>
      <c r="B1080" t="s">
        <v>2394</v>
      </c>
      <c r="C1080" t="s">
        <v>1485</v>
      </c>
      <c r="D1080">
        <v>2</v>
      </c>
      <c r="E1080">
        <v>5.18</v>
      </c>
      <c r="F1080">
        <v>5.18</v>
      </c>
      <c r="G1080">
        <v>5.18</v>
      </c>
      <c r="H1080" t="s">
        <v>1486</v>
      </c>
      <c r="I1080" t="s">
        <v>1487</v>
      </c>
    </row>
    <row r="1081" spans="1:9">
      <c r="A1081">
        <v>2355</v>
      </c>
      <c r="B1081" t="s">
        <v>2395</v>
      </c>
      <c r="C1081" t="s">
        <v>1485</v>
      </c>
      <c r="D1081">
        <v>1</v>
      </c>
      <c r="E1081">
        <v>3.19</v>
      </c>
      <c r="F1081">
        <v>5.93</v>
      </c>
      <c r="G1081">
        <v>8.76</v>
      </c>
      <c r="H1081" t="s">
        <v>1486</v>
      </c>
      <c r="I1081" t="s">
        <v>1487</v>
      </c>
    </row>
    <row r="1082" spans="1:9">
      <c r="A1082">
        <v>2357</v>
      </c>
      <c r="B1082" t="s">
        <v>2396</v>
      </c>
      <c r="C1082" t="s">
        <v>1485</v>
      </c>
      <c r="D1082">
        <v>2</v>
      </c>
      <c r="E1082">
        <v>2.56</v>
      </c>
      <c r="F1082">
        <v>4.76</v>
      </c>
      <c r="G1082">
        <v>7.02</v>
      </c>
      <c r="H1082" t="s">
        <v>1486</v>
      </c>
      <c r="I1082" t="s">
        <v>1487</v>
      </c>
    </row>
    <row r="1083" spans="1:9">
      <c r="A1083">
        <v>2358</v>
      </c>
      <c r="B1083" t="s">
        <v>2397</v>
      </c>
      <c r="C1083" t="s">
        <v>1485</v>
      </c>
      <c r="D1083">
        <v>2</v>
      </c>
      <c r="E1083">
        <v>4.4800000000000004</v>
      </c>
      <c r="F1083">
        <v>8.32</v>
      </c>
      <c r="G1083">
        <v>12.29</v>
      </c>
      <c r="H1083" t="s">
        <v>1486</v>
      </c>
      <c r="I1083" t="s">
        <v>1487</v>
      </c>
    </row>
    <row r="1084" spans="1:9">
      <c r="A1084">
        <v>2359</v>
      </c>
      <c r="B1084" t="s">
        <v>2398</v>
      </c>
      <c r="C1084" t="s">
        <v>1485</v>
      </c>
      <c r="D1084">
        <v>2</v>
      </c>
      <c r="E1084">
        <v>1.93</v>
      </c>
      <c r="F1084">
        <v>3.58</v>
      </c>
      <c r="G1084">
        <v>5.28</v>
      </c>
      <c r="H1084" t="s">
        <v>1486</v>
      </c>
      <c r="I1084" t="s">
        <v>1487</v>
      </c>
    </row>
    <row r="1085" spans="1:9">
      <c r="A1085">
        <v>2362</v>
      </c>
      <c r="B1085" t="s">
        <v>2399</v>
      </c>
      <c r="C1085" t="s">
        <v>1350</v>
      </c>
      <c r="D1085">
        <v>2</v>
      </c>
      <c r="E1085">
        <v>4.7699999999999996</v>
      </c>
      <c r="F1085">
        <v>4.7699999999999996</v>
      </c>
      <c r="G1085">
        <v>4.7699999999999996</v>
      </c>
      <c r="H1085" t="s">
        <v>1351</v>
      </c>
      <c r="I1085" t="s">
        <v>1352</v>
      </c>
    </row>
    <row r="1086" spans="1:9">
      <c r="A1086">
        <v>2363</v>
      </c>
      <c r="B1086" t="s">
        <v>2400</v>
      </c>
      <c r="C1086" t="s">
        <v>1350</v>
      </c>
      <c r="D1086">
        <v>2</v>
      </c>
      <c r="E1086">
        <v>4.51</v>
      </c>
      <c r="F1086">
        <v>4.51</v>
      </c>
      <c r="G1086">
        <v>4.51</v>
      </c>
      <c r="H1086" t="s">
        <v>1351</v>
      </c>
      <c r="I1086" t="s">
        <v>1352</v>
      </c>
    </row>
    <row r="1087" spans="1:9">
      <c r="A1087">
        <v>2364</v>
      </c>
      <c r="B1087" t="s">
        <v>2401</v>
      </c>
      <c r="C1087" t="s">
        <v>1350</v>
      </c>
      <c r="D1087">
        <v>2</v>
      </c>
      <c r="E1087">
        <v>4.72</v>
      </c>
      <c r="F1087">
        <v>4.72</v>
      </c>
      <c r="G1087">
        <v>4.72</v>
      </c>
      <c r="H1087" t="s">
        <v>1351</v>
      </c>
      <c r="I1087" t="s">
        <v>1352</v>
      </c>
    </row>
    <row r="1088" spans="1:9">
      <c r="A1088">
        <v>2365</v>
      </c>
      <c r="B1088" t="s">
        <v>2402</v>
      </c>
      <c r="C1088" t="s">
        <v>1350</v>
      </c>
      <c r="D1088">
        <v>1</v>
      </c>
      <c r="E1088">
        <v>5.2</v>
      </c>
      <c r="F1088">
        <v>5.2</v>
      </c>
      <c r="G1088">
        <v>5.2</v>
      </c>
      <c r="H1088" t="s">
        <v>1351</v>
      </c>
      <c r="I1088" t="s">
        <v>1352</v>
      </c>
    </row>
    <row r="1089" spans="1:9">
      <c r="A1089">
        <v>2366</v>
      </c>
      <c r="B1089" t="s">
        <v>2403</v>
      </c>
      <c r="C1089" t="s">
        <v>1350</v>
      </c>
      <c r="D1089">
        <v>2</v>
      </c>
      <c r="E1089">
        <v>4.95</v>
      </c>
      <c r="F1089">
        <v>4.95</v>
      </c>
      <c r="G1089">
        <v>4.95</v>
      </c>
      <c r="H1089" t="s">
        <v>1351</v>
      </c>
      <c r="I1089" t="s">
        <v>1352</v>
      </c>
    </row>
    <row r="1090" spans="1:9">
      <c r="A1090">
        <v>2367</v>
      </c>
      <c r="B1090" t="s">
        <v>2404</v>
      </c>
      <c r="C1090" t="s">
        <v>1350</v>
      </c>
      <c r="D1090">
        <v>2</v>
      </c>
      <c r="E1090">
        <v>5.21</v>
      </c>
      <c r="F1090">
        <v>5.21</v>
      </c>
      <c r="G1090">
        <v>5.21</v>
      </c>
      <c r="H1090" t="s">
        <v>1351</v>
      </c>
      <c r="I1090" t="s">
        <v>1352</v>
      </c>
    </row>
    <row r="1091" spans="1:9">
      <c r="A1091">
        <v>2368</v>
      </c>
      <c r="B1091" t="s">
        <v>2405</v>
      </c>
      <c r="C1091" t="s">
        <v>498</v>
      </c>
      <c r="D1091">
        <v>1</v>
      </c>
      <c r="E1091" s="592">
        <v>9600</v>
      </c>
      <c r="F1091" s="592">
        <v>9600</v>
      </c>
      <c r="G1091" s="592">
        <v>9600</v>
      </c>
      <c r="H1091" t="s">
        <v>1351</v>
      </c>
      <c r="I1091" t="s">
        <v>1551</v>
      </c>
    </row>
    <row r="1092" spans="1:9">
      <c r="A1092">
        <v>2369</v>
      </c>
      <c r="B1092" t="s">
        <v>2406</v>
      </c>
      <c r="C1092" t="s">
        <v>498</v>
      </c>
      <c r="D1092">
        <v>1</v>
      </c>
      <c r="E1092">
        <v>5.66</v>
      </c>
      <c r="F1092">
        <v>6.08</v>
      </c>
      <c r="G1092">
        <v>6.3</v>
      </c>
      <c r="H1092" t="s">
        <v>1351</v>
      </c>
      <c r="I1092" t="s">
        <v>1551</v>
      </c>
    </row>
    <row r="1093" spans="1:9">
      <c r="A1093">
        <v>2370</v>
      </c>
      <c r="B1093" t="s">
        <v>2407</v>
      </c>
      <c r="C1093" t="s">
        <v>498</v>
      </c>
      <c r="D1093">
        <v>2</v>
      </c>
      <c r="E1093">
        <v>6.55</v>
      </c>
      <c r="F1093">
        <v>7.04</v>
      </c>
      <c r="G1093">
        <v>7.3</v>
      </c>
      <c r="H1093" t="s">
        <v>1351</v>
      </c>
      <c r="I1093" t="s">
        <v>1551</v>
      </c>
    </row>
    <row r="1094" spans="1:9">
      <c r="A1094">
        <v>2371</v>
      </c>
      <c r="B1094" t="s">
        <v>2408</v>
      </c>
      <c r="C1094" t="s">
        <v>498</v>
      </c>
      <c r="D1094">
        <v>2</v>
      </c>
      <c r="E1094">
        <v>32.97</v>
      </c>
      <c r="F1094">
        <v>35.42</v>
      </c>
      <c r="G1094">
        <v>36.700000000000003</v>
      </c>
      <c r="H1094" t="s">
        <v>1351</v>
      </c>
      <c r="I1094" t="s">
        <v>1551</v>
      </c>
    </row>
    <row r="1095" spans="1:9">
      <c r="A1095">
        <v>2372</v>
      </c>
      <c r="B1095" t="s">
        <v>2409</v>
      </c>
      <c r="C1095" t="s">
        <v>498</v>
      </c>
      <c r="D1095">
        <v>2</v>
      </c>
      <c r="E1095">
        <v>53.07</v>
      </c>
      <c r="F1095">
        <v>57.01</v>
      </c>
      <c r="G1095">
        <v>59.07</v>
      </c>
      <c r="H1095" t="s">
        <v>1351</v>
      </c>
      <c r="I1095" t="s">
        <v>1551</v>
      </c>
    </row>
    <row r="1096" spans="1:9">
      <c r="A1096">
        <v>2373</v>
      </c>
      <c r="B1096" t="s">
        <v>2410</v>
      </c>
      <c r="C1096" t="s">
        <v>498</v>
      </c>
      <c r="D1096">
        <v>2</v>
      </c>
      <c r="E1096">
        <v>54.61</v>
      </c>
      <c r="F1096">
        <v>58.66</v>
      </c>
      <c r="G1096">
        <v>60.78</v>
      </c>
      <c r="H1096" t="s">
        <v>1351</v>
      </c>
      <c r="I1096" t="s">
        <v>1551</v>
      </c>
    </row>
    <row r="1097" spans="1:9">
      <c r="A1097">
        <v>2374</v>
      </c>
      <c r="B1097" t="s">
        <v>2411</v>
      </c>
      <c r="C1097" t="s">
        <v>498</v>
      </c>
      <c r="D1097">
        <v>2</v>
      </c>
      <c r="E1097">
        <v>265.82</v>
      </c>
      <c r="F1097">
        <v>285.55</v>
      </c>
      <c r="G1097">
        <v>295.88</v>
      </c>
      <c r="H1097" t="s">
        <v>1351</v>
      </c>
      <c r="I1097" t="s">
        <v>1551</v>
      </c>
    </row>
    <row r="1098" spans="1:9">
      <c r="A1098">
        <v>2376</v>
      </c>
      <c r="B1098" t="s">
        <v>2412</v>
      </c>
      <c r="C1098" t="s">
        <v>498</v>
      </c>
      <c r="D1098">
        <v>2</v>
      </c>
      <c r="E1098" s="592">
        <v>1855.91</v>
      </c>
      <c r="F1098" s="592">
        <v>1993.63</v>
      </c>
      <c r="G1098" s="592">
        <v>2065.7600000000002</v>
      </c>
      <c r="H1098" t="s">
        <v>1351</v>
      </c>
      <c r="I1098" t="s">
        <v>1551</v>
      </c>
    </row>
    <row r="1099" spans="1:9">
      <c r="A1099">
        <v>2377</v>
      </c>
      <c r="B1099" t="s">
        <v>2413</v>
      </c>
      <c r="C1099" t="s">
        <v>498</v>
      </c>
      <c r="D1099">
        <v>2</v>
      </c>
      <c r="E1099">
        <v>489.83</v>
      </c>
      <c r="F1099">
        <v>526.17999999999995</v>
      </c>
      <c r="G1099">
        <v>545.22</v>
      </c>
      <c r="H1099" t="s">
        <v>1351</v>
      </c>
      <c r="I1099" t="s">
        <v>1551</v>
      </c>
    </row>
    <row r="1100" spans="1:9">
      <c r="A1100">
        <v>2378</v>
      </c>
      <c r="B1100" t="s">
        <v>2414</v>
      </c>
      <c r="C1100" t="s">
        <v>498</v>
      </c>
      <c r="D1100">
        <v>2</v>
      </c>
      <c r="E1100">
        <v>745.31</v>
      </c>
      <c r="F1100">
        <v>800.61</v>
      </c>
      <c r="G1100">
        <v>829.58</v>
      </c>
      <c r="H1100" t="s">
        <v>1351</v>
      </c>
      <c r="I1100" t="s">
        <v>1551</v>
      </c>
    </row>
    <row r="1101" spans="1:9">
      <c r="A1101">
        <v>2379</v>
      </c>
      <c r="B1101" t="s">
        <v>2415</v>
      </c>
      <c r="C1101" t="s">
        <v>498</v>
      </c>
      <c r="D1101">
        <v>2</v>
      </c>
      <c r="E1101">
        <v>821.22</v>
      </c>
      <c r="F1101">
        <v>882.16</v>
      </c>
      <c r="G1101">
        <v>914.08</v>
      </c>
      <c r="H1101" t="s">
        <v>1351</v>
      </c>
      <c r="I1101" t="s">
        <v>1551</v>
      </c>
    </row>
    <row r="1102" spans="1:9">
      <c r="A1102">
        <v>2380</v>
      </c>
      <c r="B1102" t="s">
        <v>2416</v>
      </c>
      <c r="C1102" t="s">
        <v>498</v>
      </c>
      <c r="D1102">
        <v>2</v>
      </c>
      <c r="E1102">
        <v>37.369999999999997</v>
      </c>
      <c r="F1102">
        <v>40.15</v>
      </c>
      <c r="G1102">
        <v>41.6</v>
      </c>
      <c r="H1102" t="s">
        <v>1351</v>
      </c>
      <c r="I1102" t="s">
        <v>1551</v>
      </c>
    </row>
    <row r="1103" spans="1:9">
      <c r="A1103">
        <v>2381</v>
      </c>
      <c r="B1103" t="s">
        <v>2417</v>
      </c>
      <c r="C1103" t="s">
        <v>498</v>
      </c>
      <c r="D1103">
        <v>2</v>
      </c>
      <c r="E1103">
        <v>53.76</v>
      </c>
      <c r="F1103">
        <v>57.75</v>
      </c>
      <c r="G1103">
        <v>59.84</v>
      </c>
      <c r="H1103" t="s">
        <v>1351</v>
      </c>
      <c r="I1103" t="s">
        <v>1551</v>
      </c>
    </row>
    <row r="1104" spans="1:9">
      <c r="A1104">
        <v>2382</v>
      </c>
      <c r="B1104" t="s">
        <v>2418</v>
      </c>
      <c r="C1104" t="s">
        <v>498</v>
      </c>
      <c r="D1104">
        <v>2</v>
      </c>
      <c r="E1104">
        <v>32.85</v>
      </c>
      <c r="F1104">
        <v>35.29</v>
      </c>
      <c r="G1104">
        <v>36.56</v>
      </c>
      <c r="H1104" t="s">
        <v>1351</v>
      </c>
      <c r="I1104" t="s">
        <v>1551</v>
      </c>
    </row>
    <row r="1105" spans="1:9">
      <c r="A1105">
        <v>2383</v>
      </c>
      <c r="B1105" t="s">
        <v>2419</v>
      </c>
      <c r="C1105" t="s">
        <v>498</v>
      </c>
      <c r="D1105">
        <v>2</v>
      </c>
      <c r="E1105">
        <v>33.090000000000003</v>
      </c>
      <c r="F1105">
        <v>35.54</v>
      </c>
      <c r="G1105">
        <v>36.83</v>
      </c>
      <c r="H1105" t="s">
        <v>1351</v>
      </c>
      <c r="I1105" t="s">
        <v>1551</v>
      </c>
    </row>
    <row r="1106" spans="1:9">
      <c r="A1106">
        <v>2384</v>
      </c>
      <c r="B1106" t="s">
        <v>2420</v>
      </c>
      <c r="C1106" t="s">
        <v>498</v>
      </c>
      <c r="D1106">
        <v>2</v>
      </c>
      <c r="E1106">
        <v>37.630000000000003</v>
      </c>
      <c r="F1106">
        <v>40.42</v>
      </c>
      <c r="G1106">
        <v>41.88</v>
      </c>
      <c r="H1106" t="s">
        <v>1351</v>
      </c>
      <c r="I1106" t="s">
        <v>1551</v>
      </c>
    </row>
    <row r="1107" spans="1:9">
      <c r="A1107">
        <v>2385</v>
      </c>
      <c r="B1107" t="s">
        <v>2421</v>
      </c>
      <c r="C1107" t="s">
        <v>498</v>
      </c>
      <c r="D1107">
        <v>2</v>
      </c>
      <c r="E1107">
        <v>33.090000000000003</v>
      </c>
      <c r="F1107">
        <v>35.54</v>
      </c>
      <c r="G1107">
        <v>36.83</v>
      </c>
      <c r="H1107" t="s">
        <v>1351</v>
      </c>
      <c r="I1107" t="s">
        <v>1551</v>
      </c>
    </row>
    <row r="1108" spans="1:9">
      <c r="A1108">
        <v>2386</v>
      </c>
      <c r="B1108" t="s">
        <v>2422</v>
      </c>
      <c r="C1108" t="s">
        <v>498</v>
      </c>
      <c r="D1108">
        <v>2</v>
      </c>
      <c r="E1108">
        <v>8.25</v>
      </c>
      <c r="F1108">
        <v>8.8699999999999992</v>
      </c>
      <c r="G1108">
        <v>9.19</v>
      </c>
      <c r="H1108" t="s">
        <v>1351</v>
      </c>
      <c r="I1108" t="s">
        <v>1551</v>
      </c>
    </row>
    <row r="1109" spans="1:9">
      <c r="A1109">
        <v>2387</v>
      </c>
      <c r="B1109" t="s">
        <v>2423</v>
      </c>
      <c r="C1109" t="s">
        <v>498</v>
      </c>
      <c r="D1109">
        <v>2</v>
      </c>
      <c r="E1109">
        <v>37.33</v>
      </c>
      <c r="F1109">
        <v>40.1</v>
      </c>
      <c r="G1109">
        <v>41.55</v>
      </c>
      <c r="H1109" t="s">
        <v>1351</v>
      </c>
      <c r="I1109" t="s">
        <v>1551</v>
      </c>
    </row>
    <row r="1110" spans="1:9">
      <c r="A1110">
        <v>2388</v>
      </c>
      <c r="B1110" t="s">
        <v>2424</v>
      </c>
      <c r="C1110" t="s">
        <v>498</v>
      </c>
      <c r="D1110">
        <v>2</v>
      </c>
      <c r="E1110">
        <v>34.340000000000003</v>
      </c>
      <c r="F1110">
        <v>36.89</v>
      </c>
      <c r="G1110">
        <v>38.229999999999997</v>
      </c>
      <c r="H1110" t="s">
        <v>1351</v>
      </c>
      <c r="I1110" t="s">
        <v>1551</v>
      </c>
    </row>
    <row r="1111" spans="1:9">
      <c r="A1111">
        <v>2389</v>
      </c>
      <c r="B1111" t="s">
        <v>2425</v>
      </c>
      <c r="C1111" t="s">
        <v>498</v>
      </c>
      <c r="D1111">
        <v>2</v>
      </c>
      <c r="E1111">
        <v>5.46</v>
      </c>
      <c r="F1111">
        <v>5.87</v>
      </c>
      <c r="G1111">
        <v>6.08</v>
      </c>
      <c r="H1111" t="s">
        <v>1351</v>
      </c>
      <c r="I1111" t="s">
        <v>1551</v>
      </c>
    </row>
    <row r="1112" spans="1:9">
      <c r="A1112">
        <v>2390</v>
      </c>
      <c r="B1112" t="s">
        <v>2426</v>
      </c>
      <c r="C1112" t="s">
        <v>498</v>
      </c>
      <c r="D1112">
        <v>2</v>
      </c>
      <c r="E1112">
        <v>5.4</v>
      </c>
      <c r="F1112">
        <v>5.8</v>
      </c>
      <c r="G1112">
        <v>6.01</v>
      </c>
      <c r="H1112" t="s">
        <v>1351</v>
      </c>
      <c r="I1112" t="s">
        <v>1551</v>
      </c>
    </row>
    <row r="1113" spans="1:9">
      <c r="A1113">
        <v>2391</v>
      </c>
      <c r="B1113" t="s">
        <v>2427</v>
      </c>
      <c r="C1113" t="s">
        <v>498</v>
      </c>
      <c r="D1113">
        <v>2</v>
      </c>
      <c r="E1113">
        <v>147.69</v>
      </c>
      <c r="F1113">
        <v>158.65</v>
      </c>
      <c r="G1113">
        <v>164.39</v>
      </c>
      <c r="H1113" t="s">
        <v>1351</v>
      </c>
      <c r="I1113" t="s">
        <v>1551</v>
      </c>
    </row>
    <row r="1114" spans="1:9">
      <c r="A1114">
        <v>2392</v>
      </c>
      <c r="B1114" t="s">
        <v>2428</v>
      </c>
      <c r="C1114" t="s">
        <v>498</v>
      </c>
      <c r="D1114">
        <v>2</v>
      </c>
      <c r="E1114">
        <v>37.33</v>
      </c>
      <c r="F1114">
        <v>40.1</v>
      </c>
      <c r="G1114">
        <v>41.55</v>
      </c>
      <c r="H1114" t="s">
        <v>1351</v>
      </c>
      <c r="I1114" t="s">
        <v>1551</v>
      </c>
    </row>
    <row r="1115" spans="1:9">
      <c r="A1115">
        <v>2393</v>
      </c>
      <c r="B1115" t="s">
        <v>2429</v>
      </c>
      <c r="C1115" t="s">
        <v>498</v>
      </c>
      <c r="D1115">
        <v>2</v>
      </c>
      <c r="E1115">
        <v>639.89</v>
      </c>
      <c r="F1115">
        <v>687.37</v>
      </c>
      <c r="G1115">
        <v>712.24</v>
      </c>
      <c r="H1115" t="s">
        <v>1351</v>
      </c>
      <c r="I1115" t="s">
        <v>1551</v>
      </c>
    </row>
    <row r="1116" spans="1:9">
      <c r="A1116">
        <v>2394</v>
      </c>
      <c r="B1116" t="s">
        <v>2430</v>
      </c>
      <c r="C1116" t="s">
        <v>498</v>
      </c>
      <c r="D1116">
        <v>2</v>
      </c>
      <c r="E1116" s="592">
        <v>2971.05</v>
      </c>
      <c r="F1116" s="592">
        <v>3191.51</v>
      </c>
      <c r="G1116" s="592">
        <v>3307</v>
      </c>
      <c r="H1116" t="s">
        <v>1351</v>
      </c>
      <c r="I1116" t="s">
        <v>1551</v>
      </c>
    </row>
    <row r="1117" spans="1:9">
      <c r="A1117">
        <v>2395</v>
      </c>
      <c r="B1117" t="s">
        <v>2431</v>
      </c>
      <c r="C1117" t="s">
        <v>498</v>
      </c>
      <c r="D1117">
        <v>2</v>
      </c>
      <c r="E1117">
        <v>472.5</v>
      </c>
      <c r="F1117">
        <v>472.5</v>
      </c>
      <c r="G1117">
        <v>472.5</v>
      </c>
      <c r="H1117" t="s">
        <v>1351</v>
      </c>
      <c r="I1117" t="s">
        <v>1551</v>
      </c>
    </row>
    <row r="1118" spans="1:9">
      <c r="A1118">
        <v>2398</v>
      </c>
      <c r="B1118" t="s">
        <v>2431</v>
      </c>
      <c r="C1118" t="s">
        <v>498</v>
      </c>
      <c r="D1118">
        <v>2</v>
      </c>
      <c r="E1118" s="592">
        <v>1035.27</v>
      </c>
      <c r="F1118" s="592">
        <v>1035.27</v>
      </c>
      <c r="G1118" s="592">
        <v>1035.27</v>
      </c>
      <c r="H1118" t="s">
        <v>1351</v>
      </c>
      <c r="I1118" t="s">
        <v>1551</v>
      </c>
    </row>
    <row r="1119" spans="1:9">
      <c r="A1119">
        <v>2399</v>
      </c>
      <c r="B1119" t="s">
        <v>2431</v>
      </c>
      <c r="C1119" t="s">
        <v>498</v>
      </c>
      <c r="D1119">
        <v>2</v>
      </c>
      <c r="E1119" s="592">
        <v>1285.5</v>
      </c>
      <c r="F1119" s="592">
        <v>1285.5</v>
      </c>
      <c r="G1119" s="592">
        <v>1285.5</v>
      </c>
      <c r="H1119" t="s">
        <v>1351</v>
      </c>
      <c r="I1119" t="s">
        <v>1551</v>
      </c>
    </row>
    <row r="1120" spans="1:9">
      <c r="A1120">
        <v>2401</v>
      </c>
      <c r="B1120" t="s">
        <v>2432</v>
      </c>
      <c r="C1120" t="s">
        <v>498</v>
      </c>
      <c r="D1120">
        <v>2</v>
      </c>
      <c r="E1120" s="592">
        <v>46368</v>
      </c>
      <c r="F1120" s="592">
        <v>52164</v>
      </c>
      <c r="G1120" s="592">
        <v>57960</v>
      </c>
      <c r="H1120" t="s">
        <v>1690</v>
      </c>
      <c r="I1120" t="s">
        <v>1728</v>
      </c>
    </row>
    <row r="1121" spans="1:9">
      <c r="A1121">
        <v>2402</v>
      </c>
      <c r="B1121" t="s">
        <v>2433</v>
      </c>
      <c r="C1121" t="s">
        <v>498</v>
      </c>
      <c r="D1121">
        <v>2</v>
      </c>
      <c r="E1121" s="592">
        <v>72000</v>
      </c>
      <c r="F1121" s="592">
        <v>81000</v>
      </c>
      <c r="G1121" s="592">
        <v>90000</v>
      </c>
      <c r="H1121" t="s">
        <v>1690</v>
      </c>
      <c r="I1121" t="s">
        <v>1728</v>
      </c>
    </row>
    <row r="1122" spans="1:9">
      <c r="A1122">
        <v>2403</v>
      </c>
      <c r="B1122" t="s">
        <v>2434</v>
      </c>
      <c r="C1122" t="s">
        <v>498</v>
      </c>
      <c r="D1122">
        <v>2</v>
      </c>
      <c r="E1122" s="592">
        <v>169920</v>
      </c>
      <c r="F1122" s="592">
        <v>191160</v>
      </c>
      <c r="G1122" s="592">
        <v>212400</v>
      </c>
      <c r="H1122" t="s">
        <v>1690</v>
      </c>
      <c r="I1122" t="s">
        <v>1728</v>
      </c>
    </row>
    <row r="1123" spans="1:9">
      <c r="A1123">
        <v>2404</v>
      </c>
      <c r="B1123" t="s">
        <v>2435</v>
      </c>
      <c r="C1123" t="s">
        <v>1614</v>
      </c>
      <c r="D1123">
        <v>1</v>
      </c>
      <c r="E1123">
        <v>63</v>
      </c>
      <c r="F1123">
        <v>63</v>
      </c>
      <c r="G1123">
        <v>63</v>
      </c>
      <c r="H1123" t="s">
        <v>2436</v>
      </c>
      <c r="I1123" t="s">
        <v>2437</v>
      </c>
    </row>
    <row r="1124" spans="1:9">
      <c r="A1124">
        <v>2405</v>
      </c>
      <c r="B1124" t="s">
        <v>2438</v>
      </c>
      <c r="C1124" t="s">
        <v>1614</v>
      </c>
      <c r="D1124">
        <v>2</v>
      </c>
      <c r="E1124">
        <v>79.61</v>
      </c>
      <c r="F1124">
        <v>79.61</v>
      </c>
      <c r="G1124">
        <v>79.61</v>
      </c>
      <c r="H1124" t="s">
        <v>2436</v>
      </c>
      <c r="I1124" t="s">
        <v>2437</v>
      </c>
    </row>
    <row r="1125" spans="1:9">
      <c r="A1125">
        <v>2406</v>
      </c>
      <c r="B1125" t="s">
        <v>2439</v>
      </c>
      <c r="C1125" t="s">
        <v>1614</v>
      </c>
      <c r="D1125">
        <v>2</v>
      </c>
      <c r="E1125">
        <v>64.790000000000006</v>
      </c>
      <c r="F1125">
        <v>64.790000000000006</v>
      </c>
      <c r="G1125">
        <v>64.790000000000006</v>
      </c>
      <c r="H1125" t="s">
        <v>2436</v>
      </c>
      <c r="I1125" t="s">
        <v>2437</v>
      </c>
    </row>
    <row r="1126" spans="1:9">
      <c r="A1126">
        <v>2407</v>
      </c>
      <c r="B1126" t="s">
        <v>2440</v>
      </c>
      <c r="C1126" t="s">
        <v>1614</v>
      </c>
      <c r="D1126">
        <v>2</v>
      </c>
      <c r="E1126">
        <v>64.790000000000006</v>
      </c>
      <c r="F1126">
        <v>64.790000000000006</v>
      </c>
      <c r="G1126">
        <v>64.790000000000006</v>
      </c>
      <c r="H1126" t="s">
        <v>2436</v>
      </c>
      <c r="I1126" t="s">
        <v>2437</v>
      </c>
    </row>
    <row r="1127" spans="1:9">
      <c r="A1127">
        <v>2408</v>
      </c>
      <c r="B1127" t="s">
        <v>2441</v>
      </c>
      <c r="C1127" t="s">
        <v>1614</v>
      </c>
      <c r="D1127">
        <v>2</v>
      </c>
      <c r="E1127">
        <v>68.39</v>
      </c>
      <c r="F1127">
        <v>68.39</v>
      </c>
      <c r="G1127">
        <v>68.39</v>
      </c>
      <c r="H1127" t="s">
        <v>2436</v>
      </c>
      <c r="I1127" t="s">
        <v>2437</v>
      </c>
    </row>
    <row r="1128" spans="1:9">
      <c r="A1128">
        <v>2409</v>
      </c>
      <c r="B1128" t="s">
        <v>2442</v>
      </c>
      <c r="C1128" t="s">
        <v>1614</v>
      </c>
      <c r="D1128">
        <v>2</v>
      </c>
      <c r="E1128">
        <v>79.91</v>
      </c>
      <c r="F1128">
        <v>79.91</v>
      </c>
      <c r="G1128">
        <v>79.91</v>
      </c>
      <c r="H1128" t="s">
        <v>2436</v>
      </c>
      <c r="I1128" t="s">
        <v>2437</v>
      </c>
    </row>
    <row r="1129" spans="1:9">
      <c r="A1129">
        <v>2410</v>
      </c>
      <c r="B1129" t="s">
        <v>2440</v>
      </c>
      <c r="C1129" t="s">
        <v>1614</v>
      </c>
      <c r="D1129">
        <v>2</v>
      </c>
      <c r="E1129">
        <v>67.5</v>
      </c>
      <c r="F1129">
        <v>67.5</v>
      </c>
      <c r="G1129">
        <v>67.5</v>
      </c>
      <c r="H1129" t="s">
        <v>2436</v>
      </c>
      <c r="I1129" t="s">
        <v>2437</v>
      </c>
    </row>
    <row r="1130" spans="1:9">
      <c r="A1130">
        <v>2411</v>
      </c>
      <c r="B1130" t="s">
        <v>2439</v>
      </c>
      <c r="C1130" t="s">
        <v>1614</v>
      </c>
      <c r="D1130">
        <v>2</v>
      </c>
      <c r="E1130">
        <v>66.59</v>
      </c>
      <c r="F1130">
        <v>66.59</v>
      </c>
      <c r="G1130">
        <v>66.59</v>
      </c>
      <c r="H1130" t="s">
        <v>2436</v>
      </c>
      <c r="I1130" t="s">
        <v>2437</v>
      </c>
    </row>
    <row r="1131" spans="1:9">
      <c r="A1131">
        <v>2412</v>
      </c>
      <c r="B1131" t="s">
        <v>2443</v>
      </c>
      <c r="C1131" t="s">
        <v>1614</v>
      </c>
      <c r="D1131">
        <v>2</v>
      </c>
      <c r="E1131">
        <v>76.13</v>
      </c>
      <c r="F1131">
        <v>76.13</v>
      </c>
      <c r="G1131">
        <v>76.13</v>
      </c>
      <c r="H1131" t="s">
        <v>2436</v>
      </c>
      <c r="I1131" t="s">
        <v>2437</v>
      </c>
    </row>
    <row r="1132" spans="1:9">
      <c r="A1132">
        <v>2413</v>
      </c>
      <c r="B1132" t="s">
        <v>2444</v>
      </c>
      <c r="C1132" t="s">
        <v>1614</v>
      </c>
      <c r="D1132">
        <v>2</v>
      </c>
      <c r="E1132">
        <v>68.39</v>
      </c>
      <c r="F1132">
        <v>68.39</v>
      </c>
      <c r="G1132">
        <v>68.39</v>
      </c>
      <c r="H1132" t="s">
        <v>2436</v>
      </c>
      <c r="I1132" t="s">
        <v>2437</v>
      </c>
    </row>
    <row r="1133" spans="1:9">
      <c r="A1133">
        <v>2414</v>
      </c>
      <c r="B1133" t="s">
        <v>2444</v>
      </c>
      <c r="C1133" t="s">
        <v>1614</v>
      </c>
      <c r="D1133">
        <v>2</v>
      </c>
      <c r="E1133">
        <v>71.09</v>
      </c>
      <c r="F1133">
        <v>71.09</v>
      </c>
      <c r="G1133">
        <v>71.09</v>
      </c>
      <c r="H1133" t="s">
        <v>2436</v>
      </c>
      <c r="I1133" t="s">
        <v>2437</v>
      </c>
    </row>
    <row r="1134" spans="1:9">
      <c r="A1134">
        <v>2415</v>
      </c>
      <c r="B1134" t="s">
        <v>2445</v>
      </c>
      <c r="C1134" t="s">
        <v>1614</v>
      </c>
      <c r="D1134">
        <v>2</v>
      </c>
      <c r="E1134">
        <v>57.6</v>
      </c>
      <c r="F1134">
        <v>57.6</v>
      </c>
      <c r="G1134">
        <v>57.6</v>
      </c>
      <c r="H1134" t="s">
        <v>2436</v>
      </c>
      <c r="I1134" t="s">
        <v>2437</v>
      </c>
    </row>
    <row r="1135" spans="1:9">
      <c r="A1135">
        <v>2416</v>
      </c>
      <c r="B1135" t="s">
        <v>2443</v>
      </c>
      <c r="C1135" t="s">
        <v>1614</v>
      </c>
      <c r="D1135">
        <v>2</v>
      </c>
      <c r="E1135">
        <v>78.84</v>
      </c>
      <c r="F1135">
        <v>78.84</v>
      </c>
      <c r="G1135">
        <v>78.84</v>
      </c>
      <c r="H1135" t="s">
        <v>2436</v>
      </c>
      <c r="I1135" t="s">
        <v>2437</v>
      </c>
    </row>
    <row r="1136" spans="1:9">
      <c r="A1136">
        <v>2417</v>
      </c>
      <c r="B1136" t="s">
        <v>2440</v>
      </c>
      <c r="C1136" t="s">
        <v>1614</v>
      </c>
      <c r="D1136">
        <v>2</v>
      </c>
      <c r="E1136">
        <v>72</v>
      </c>
      <c r="F1136">
        <v>72</v>
      </c>
      <c r="G1136">
        <v>72</v>
      </c>
      <c r="H1136" t="s">
        <v>2436</v>
      </c>
      <c r="I1136" t="s">
        <v>2437</v>
      </c>
    </row>
    <row r="1137" spans="1:9">
      <c r="A1137">
        <v>2418</v>
      </c>
      <c r="B1137" t="s">
        <v>2446</v>
      </c>
      <c r="C1137" t="s">
        <v>498</v>
      </c>
      <c r="D1137">
        <v>1</v>
      </c>
      <c r="E1137">
        <v>3.63</v>
      </c>
      <c r="F1137">
        <v>6.13</v>
      </c>
      <c r="G1137">
        <v>8.35</v>
      </c>
      <c r="H1137" t="s">
        <v>1351</v>
      </c>
      <c r="I1137" t="s">
        <v>1352</v>
      </c>
    </row>
    <row r="1138" spans="1:9">
      <c r="A1138">
        <v>2419</v>
      </c>
      <c r="B1138" t="s">
        <v>2447</v>
      </c>
      <c r="C1138" t="s">
        <v>498</v>
      </c>
      <c r="D1138">
        <v>2</v>
      </c>
      <c r="E1138">
        <v>6.48</v>
      </c>
      <c r="F1138">
        <v>10.95</v>
      </c>
      <c r="G1138">
        <v>14.92</v>
      </c>
      <c r="H1138" t="s">
        <v>1351</v>
      </c>
      <c r="I1138" t="s">
        <v>1352</v>
      </c>
    </row>
    <row r="1139" spans="1:9">
      <c r="A1139">
        <v>2420</v>
      </c>
      <c r="B1139" t="s">
        <v>2448</v>
      </c>
      <c r="C1139" t="s">
        <v>498</v>
      </c>
      <c r="D1139">
        <v>2</v>
      </c>
      <c r="E1139">
        <v>1.95</v>
      </c>
      <c r="F1139">
        <v>3.29</v>
      </c>
      <c r="G1139">
        <v>4.49</v>
      </c>
      <c r="H1139" t="s">
        <v>1351</v>
      </c>
      <c r="I1139" t="s">
        <v>1352</v>
      </c>
    </row>
    <row r="1140" spans="1:9">
      <c r="A1140">
        <v>2421</v>
      </c>
      <c r="B1140" t="s">
        <v>2449</v>
      </c>
      <c r="C1140" t="s">
        <v>498</v>
      </c>
      <c r="D1140">
        <v>2</v>
      </c>
      <c r="E1140">
        <v>4.3099999999999996</v>
      </c>
      <c r="F1140">
        <v>7.29</v>
      </c>
      <c r="G1140">
        <v>9.93</v>
      </c>
      <c r="H1140" t="s">
        <v>1351</v>
      </c>
      <c r="I1140" t="s">
        <v>1352</v>
      </c>
    </row>
    <row r="1141" spans="1:9">
      <c r="A1141">
        <v>2422</v>
      </c>
      <c r="B1141" t="s">
        <v>2450</v>
      </c>
      <c r="C1141" t="s">
        <v>498</v>
      </c>
      <c r="D1141">
        <v>2</v>
      </c>
      <c r="E1141">
        <v>11.81</v>
      </c>
      <c r="F1141">
        <v>19.95</v>
      </c>
      <c r="G1141">
        <v>27.17</v>
      </c>
      <c r="H1141" t="s">
        <v>1351</v>
      </c>
      <c r="I1141" t="s">
        <v>1352</v>
      </c>
    </row>
    <row r="1142" spans="1:9">
      <c r="A1142">
        <v>2424</v>
      </c>
      <c r="B1142" t="s">
        <v>2451</v>
      </c>
      <c r="C1142" t="s">
        <v>498</v>
      </c>
      <c r="D1142">
        <v>2</v>
      </c>
      <c r="E1142">
        <v>6.5</v>
      </c>
      <c r="F1142">
        <v>10.99</v>
      </c>
      <c r="G1142">
        <v>14.97</v>
      </c>
      <c r="H1142" t="s">
        <v>1351</v>
      </c>
      <c r="I1142" t="s">
        <v>1352</v>
      </c>
    </row>
    <row r="1143" spans="1:9">
      <c r="A1143">
        <v>2425</v>
      </c>
      <c r="B1143" t="s">
        <v>2452</v>
      </c>
      <c r="C1143" t="s">
        <v>498</v>
      </c>
      <c r="D1143">
        <v>2</v>
      </c>
      <c r="E1143">
        <v>1.97</v>
      </c>
      <c r="F1143">
        <v>3.33</v>
      </c>
      <c r="G1143">
        <v>4.54</v>
      </c>
      <c r="H1143" t="s">
        <v>1351</v>
      </c>
      <c r="I1143" t="s">
        <v>1352</v>
      </c>
    </row>
    <row r="1144" spans="1:9">
      <c r="A1144">
        <v>2426</v>
      </c>
      <c r="B1144" t="s">
        <v>2453</v>
      </c>
      <c r="C1144" t="s">
        <v>498</v>
      </c>
      <c r="D1144">
        <v>2</v>
      </c>
      <c r="E1144">
        <v>2.66</v>
      </c>
      <c r="F1144">
        <v>4.49</v>
      </c>
      <c r="G1144">
        <v>6.12</v>
      </c>
      <c r="H1144" t="s">
        <v>1351</v>
      </c>
      <c r="I1144" t="s">
        <v>1352</v>
      </c>
    </row>
    <row r="1145" spans="1:9">
      <c r="A1145">
        <v>2427</v>
      </c>
      <c r="B1145" t="s">
        <v>2454</v>
      </c>
      <c r="C1145" t="s">
        <v>498</v>
      </c>
      <c r="D1145">
        <v>2</v>
      </c>
      <c r="E1145">
        <v>6.63</v>
      </c>
      <c r="F1145">
        <v>11.2</v>
      </c>
      <c r="G1145">
        <v>15.25</v>
      </c>
      <c r="H1145" t="s">
        <v>1351</v>
      </c>
      <c r="I1145" t="s">
        <v>1352</v>
      </c>
    </row>
    <row r="1146" spans="1:9">
      <c r="A1146">
        <v>2429</v>
      </c>
      <c r="B1146" t="s">
        <v>2455</v>
      </c>
      <c r="C1146" t="s">
        <v>498</v>
      </c>
      <c r="D1146">
        <v>2</v>
      </c>
      <c r="E1146">
        <v>6.21</v>
      </c>
      <c r="F1146">
        <v>10.48</v>
      </c>
      <c r="G1146">
        <v>14.28</v>
      </c>
      <c r="H1146" t="s">
        <v>1351</v>
      </c>
      <c r="I1146" t="s">
        <v>1352</v>
      </c>
    </row>
    <row r="1147" spans="1:9">
      <c r="A1147">
        <v>2431</v>
      </c>
      <c r="B1147" t="s">
        <v>2456</v>
      </c>
      <c r="C1147" t="s">
        <v>498</v>
      </c>
      <c r="D1147">
        <v>2</v>
      </c>
      <c r="E1147">
        <v>1.64</v>
      </c>
      <c r="F1147">
        <v>2.77</v>
      </c>
      <c r="G1147">
        <v>3.78</v>
      </c>
      <c r="H1147" t="s">
        <v>1351</v>
      </c>
      <c r="I1147" t="s">
        <v>1352</v>
      </c>
    </row>
    <row r="1148" spans="1:9">
      <c r="A1148">
        <v>2432</v>
      </c>
      <c r="B1148" t="s">
        <v>2457</v>
      </c>
      <c r="C1148" t="s">
        <v>498</v>
      </c>
      <c r="D1148">
        <v>2</v>
      </c>
      <c r="E1148">
        <v>2.5099999999999998</v>
      </c>
      <c r="F1148">
        <v>4.25</v>
      </c>
      <c r="G1148">
        <v>5.79</v>
      </c>
      <c r="H1148" t="s">
        <v>1351</v>
      </c>
      <c r="I1148" t="s">
        <v>1352</v>
      </c>
    </row>
    <row r="1149" spans="1:9">
      <c r="A1149">
        <v>2433</v>
      </c>
      <c r="B1149" t="s">
        <v>2458</v>
      </c>
      <c r="C1149" t="s">
        <v>498</v>
      </c>
      <c r="D1149">
        <v>2</v>
      </c>
      <c r="E1149">
        <v>1.54</v>
      </c>
      <c r="F1149">
        <v>2.6</v>
      </c>
      <c r="G1149">
        <v>3.54</v>
      </c>
      <c r="H1149" t="s">
        <v>1351</v>
      </c>
      <c r="I1149" t="s">
        <v>1352</v>
      </c>
    </row>
    <row r="1150" spans="1:9">
      <c r="A1150">
        <v>2435</v>
      </c>
      <c r="B1150" t="s">
        <v>2459</v>
      </c>
      <c r="C1150" t="s">
        <v>498</v>
      </c>
      <c r="D1150">
        <v>2</v>
      </c>
      <c r="E1150">
        <v>1.18</v>
      </c>
      <c r="F1150">
        <v>1.99</v>
      </c>
      <c r="G1150">
        <v>2.72</v>
      </c>
      <c r="H1150" t="s">
        <v>1351</v>
      </c>
      <c r="I1150" t="s">
        <v>1352</v>
      </c>
    </row>
    <row r="1151" spans="1:9">
      <c r="A1151">
        <v>2436</v>
      </c>
      <c r="B1151" t="s">
        <v>2460</v>
      </c>
      <c r="C1151" t="s">
        <v>1485</v>
      </c>
      <c r="D1151">
        <v>1</v>
      </c>
      <c r="E1151">
        <v>3.38</v>
      </c>
      <c r="F1151">
        <v>4.05</v>
      </c>
      <c r="G1151">
        <v>5.0599999999999996</v>
      </c>
      <c r="H1151" t="s">
        <v>1486</v>
      </c>
      <c r="I1151" t="s">
        <v>1487</v>
      </c>
    </row>
    <row r="1152" spans="1:9">
      <c r="A1152">
        <v>2437</v>
      </c>
      <c r="B1152" t="s">
        <v>2461</v>
      </c>
      <c r="C1152" t="s">
        <v>1485</v>
      </c>
      <c r="D1152">
        <v>2</v>
      </c>
      <c r="E1152">
        <v>4.57</v>
      </c>
      <c r="F1152">
        <v>5.48</v>
      </c>
      <c r="G1152">
        <v>6.85</v>
      </c>
      <c r="H1152" t="s">
        <v>1486</v>
      </c>
      <c r="I1152" t="s">
        <v>1487</v>
      </c>
    </row>
    <row r="1153" spans="1:9">
      <c r="A1153">
        <v>2438</v>
      </c>
      <c r="B1153" t="s">
        <v>2462</v>
      </c>
      <c r="C1153" t="s">
        <v>1485</v>
      </c>
      <c r="D1153">
        <v>2</v>
      </c>
      <c r="E1153">
        <v>8.06</v>
      </c>
      <c r="F1153">
        <v>9.66</v>
      </c>
      <c r="G1153">
        <v>12.07</v>
      </c>
      <c r="H1153" t="s">
        <v>1486</v>
      </c>
      <c r="I1153" t="s">
        <v>1487</v>
      </c>
    </row>
    <row r="1154" spans="1:9">
      <c r="A1154">
        <v>2439</v>
      </c>
      <c r="B1154" t="s">
        <v>2463</v>
      </c>
      <c r="C1154" t="s">
        <v>1485</v>
      </c>
      <c r="D1154">
        <v>2</v>
      </c>
      <c r="E1154">
        <v>5.44</v>
      </c>
      <c r="F1154">
        <v>6.52</v>
      </c>
      <c r="G1154">
        <v>8.15</v>
      </c>
      <c r="H1154" t="s">
        <v>1486</v>
      </c>
      <c r="I1154" t="s">
        <v>1487</v>
      </c>
    </row>
    <row r="1155" spans="1:9">
      <c r="A1155">
        <v>2440</v>
      </c>
      <c r="B1155" t="s">
        <v>2464</v>
      </c>
      <c r="C1155" t="s">
        <v>441</v>
      </c>
      <c r="D1155">
        <v>1</v>
      </c>
      <c r="E1155">
        <v>7.72</v>
      </c>
      <c r="F1155">
        <v>7.83</v>
      </c>
      <c r="G1155">
        <v>12.73</v>
      </c>
      <c r="H1155" t="s">
        <v>1351</v>
      </c>
      <c r="I1155" t="s">
        <v>1551</v>
      </c>
    </row>
    <row r="1156" spans="1:9">
      <c r="A1156">
        <v>2442</v>
      </c>
      <c r="B1156" t="s">
        <v>2465</v>
      </c>
      <c r="C1156" t="s">
        <v>441</v>
      </c>
      <c r="D1156">
        <v>2</v>
      </c>
      <c r="E1156">
        <v>10.119999999999999</v>
      </c>
      <c r="F1156">
        <v>11.89</v>
      </c>
      <c r="G1156">
        <v>13.34</v>
      </c>
      <c r="H1156" t="s">
        <v>1351</v>
      </c>
      <c r="I1156" t="s">
        <v>1551</v>
      </c>
    </row>
    <row r="1157" spans="1:9">
      <c r="A1157">
        <v>2446</v>
      </c>
      <c r="B1157" t="s">
        <v>2466</v>
      </c>
      <c r="C1157" t="s">
        <v>441</v>
      </c>
      <c r="D1157">
        <v>2</v>
      </c>
      <c r="E1157">
        <v>6.26</v>
      </c>
      <c r="F1157">
        <v>7.35</v>
      </c>
      <c r="G1157">
        <v>8.25</v>
      </c>
      <c r="H1157" t="s">
        <v>1351</v>
      </c>
      <c r="I1157" t="s">
        <v>1551</v>
      </c>
    </row>
    <row r="1158" spans="1:9">
      <c r="A1158">
        <v>2447</v>
      </c>
      <c r="B1158" t="s">
        <v>2467</v>
      </c>
      <c r="C1158" t="s">
        <v>441</v>
      </c>
      <c r="D1158">
        <v>2</v>
      </c>
      <c r="E1158">
        <v>23.21</v>
      </c>
      <c r="F1158">
        <v>23.54</v>
      </c>
      <c r="G1158">
        <v>38.28</v>
      </c>
      <c r="H1158" t="s">
        <v>1351</v>
      </c>
      <c r="I1158" t="s">
        <v>1551</v>
      </c>
    </row>
    <row r="1159" spans="1:9">
      <c r="A1159">
        <v>2448</v>
      </c>
      <c r="B1159" t="s">
        <v>2468</v>
      </c>
      <c r="C1159" t="s">
        <v>441</v>
      </c>
      <c r="D1159">
        <v>2</v>
      </c>
      <c r="E1159">
        <v>9.42</v>
      </c>
      <c r="F1159">
        <v>9.5500000000000007</v>
      </c>
      <c r="G1159">
        <v>15.53</v>
      </c>
      <c r="H1159" t="s">
        <v>1351</v>
      </c>
      <c r="I1159" t="s">
        <v>1551</v>
      </c>
    </row>
    <row r="1160" spans="1:9">
      <c r="A1160">
        <v>2449</v>
      </c>
      <c r="B1160" t="s">
        <v>2469</v>
      </c>
      <c r="C1160" t="s">
        <v>441</v>
      </c>
      <c r="D1160">
        <v>2</v>
      </c>
      <c r="E1160">
        <v>17.37</v>
      </c>
      <c r="F1160">
        <v>17.61</v>
      </c>
      <c r="G1160">
        <v>28.64</v>
      </c>
      <c r="H1160" t="s">
        <v>1351</v>
      </c>
      <c r="I1160" t="s">
        <v>1551</v>
      </c>
    </row>
    <row r="1161" spans="1:9">
      <c r="A1161">
        <v>2450</v>
      </c>
      <c r="B1161" t="s">
        <v>2470</v>
      </c>
      <c r="C1161" t="s">
        <v>441</v>
      </c>
      <c r="D1161">
        <v>2</v>
      </c>
      <c r="E1161">
        <v>36.549999999999997</v>
      </c>
      <c r="F1161">
        <v>37.07</v>
      </c>
      <c r="G1161">
        <v>60.28</v>
      </c>
      <c r="H1161" t="s">
        <v>1351</v>
      </c>
      <c r="I1161" t="s">
        <v>1551</v>
      </c>
    </row>
    <row r="1162" spans="1:9">
      <c r="A1162">
        <v>2451</v>
      </c>
      <c r="B1162" t="s">
        <v>2471</v>
      </c>
      <c r="C1162" t="s">
        <v>441</v>
      </c>
      <c r="D1162">
        <v>2</v>
      </c>
      <c r="E1162">
        <v>63.38</v>
      </c>
      <c r="F1162">
        <v>64.28</v>
      </c>
      <c r="G1162">
        <v>104.51</v>
      </c>
      <c r="H1162" t="s">
        <v>1351</v>
      </c>
      <c r="I1162" t="s">
        <v>1551</v>
      </c>
    </row>
    <row r="1163" spans="1:9">
      <c r="A1163">
        <v>2452</v>
      </c>
      <c r="B1163" t="s">
        <v>2472</v>
      </c>
      <c r="C1163" t="s">
        <v>441</v>
      </c>
      <c r="D1163">
        <v>2</v>
      </c>
      <c r="E1163">
        <v>48.14</v>
      </c>
      <c r="F1163">
        <v>48.83</v>
      </c>
      <c r="G1163">
        <v>79.39</v>
      </c>
      <c r="H1163" t="s">
        <v>1351</v>
      </c>
      <c r="I1163" t="s">
        <v>1551</v>
      </c>
    </row>
    <row r="1164" spans="1:9">
      <c r="A1164">
        <v>2453</v>
      </c>
      <c r="B1164" t="s">
        <v>2473</v>
      </c>
      <c r="C1164" t="s">
        <v>441</v>
      </c>
      <c r="D1164">
        <v>2</v>
      </c>
      <c r="E1164">
        <v>6.13</v>
      </c>
      <c r="F1164">
        <v>6.21</v>
      </c>
      <c r="G1164">
        <v>10.1</v>
      </c>
      <c r="H1164" t="s">
        <v>1351</v>
      </c>
      <c r="I1164" t="s">
        <v>1551</v>
      </c>
    </row>
    <row r="1165" spans="1:9">
      <c r="A1165">
        <v>2454</v>
      </c>
      <c r="B1165" t="s">
        <v>2474</v>
      </c>
      <c r="C1165" t="s">
        <v>441</v>
      </c>
      <c r="D1165">
        <v>2</v>
      </c>
      <c r="E1165">
        <v>15.66</v>
      </c>
      <c r="F1165">
        <v>15.89</v>
      </c>
      <c r="G1165">
        <v>25.83</v>
      </c>
      <c r="H1165" t="s">
        <v>1351</v>
      </c>
      <c r="I1165" t="s">
        <v>1551</v>
      </c>
    </row>
    <row r="1166" spans="1:9">
      <c r="A1166">
        <v>2455</v>
      </c>
      <c r="B1166" t="s">
        <v>2475</v>
      </c>
      <c r="C1166" t="s">
        <v>498</v>
      </c>
      <c r="D1166">
        <v>2</v>
      </c>
      <c r="E1166">
        <v>3.4</v>
      </c>
      <c r="F1166">
        <v>3.45</v>
      </c>
      <c r="G1166">
        <v>5.61</v>
      </c>
      <c r="H1166" t="s">
        <v>1351</v>
      </c>
      <c r="I1166" t="s">
        <v>1551</v>
      </c>
    </row>
    <row r="1167" spans="1:9">
      <c r="A1167">
        <v>2456</v>
      </c>
      <c r="B1167" t="s">
        <v>2476</v>
      </c>
      <c r="C1167" t="s">
        <v>498</v>
      </c>
      <c r="D1167">
        <v>2</v>
      </c>
      <c r="E1167">
        <v>3.06</v>
      </c>
      <c r="F1167">
        <v>3.1</v>
      </c>
      <c r="G1167">
        <v>5.05</v>
      </c>
      <c r="H1167" t="s">
        <v>1351</v>
      </c>
      <c r="I1167" t="s">
        <v>1551</v>
      </c>
    </row>
    <row r="1168" spans="1:9">
      <c r="A1168">
        <v>2457</v>
      </c>
      <c r="B1168" t="s">
        <v>2477</v>
      </c>
      <c r="C1168" t="s">
        <v>498</v>
      </c>
      <c r="D1168">
        <v>2</v>
      </c>
      <c r="E1168">
        <v>10.89</v>
      </c>
      <c r="F1168">
        <v>11.05</v>
      </c>
      <c r="G1168">
        <v>17.97</v>
      </c>
      <c r="H1168" t="s">
        <v>1351</v>
      </c>
      <c r="I1168" t="s">
        <v>1551</v>
      </c>
    </row>
    <row r="1169" spans="1:9">
      <c r="A1169">
        <v>2458</v>
      </c>
      <c r="B1169" t="s">
        <v>2478</v>
      </c>
      <c r="C1169" t="s">
        <v>498</v>
      </c>
      <c r="D1169">
        <v>2</v>
      </c>
      <c r="E1169">
        <v>14.03</v>
      </c>
      <c r="F1169">
        <v>14.23</v>
      </c>
      <c r="G1169">
        <v>23.14</v>
      </c>
      <c r="H1169" t="s">
        <v>1351</v>
      </c>
      <c r="I1169" t="s">
        <v>1551</v>
      </c>
    </row>
    <row r="1170" spans="1:9">
      <c r="A1170">
        <v>2459</v>
      </c>
      <c r="B1170" t="s">
        <v>2479</v>
      </c>
      <c r="C1170" t="s">
        <v>498</v>
      </c>
      <c r="D1170">
        <v>2</v>
      </c>
      <c r="E1170">
        <v>20.74</v>
      </c>
      <c r="F1170">
        <v>21.03</v>
      </c>
      <c r="G1170">
        <v>34.200000000000003</v>
      </c>
      <c r="H1170" t="s">
        <v>1351</v>
      </c>
      <c r="I1170" t="s">
        <v>1551</v>
      </c>
    </row>
    <row r="1171" spans="1:9">
      <c r="A1171">
        <v>2460</v>
      </c>
      <c r="B1171" t="s">
        <v>2480</v>
      </c>
      <c r="C1171" t="s">
        <v>498</v>
      </c>
      <c r="D1171">
        <v>2</v>
      </c>
      <c r="E1171">
        <v>107.05</v>
      </c>
      <c r="F1171">
        <v>108.58</v>
      </c>
      <c r="G1171">
        <v>176.53</v>
      </c>
      <c r="H1171" t="s">
        <v>1351</v>
      </c>
      <c r="I1171" t="s">
        <v>1551</v>
      </c>
    </row>
    <row r="1172" spans="1:9">
      <c r="A1172">
        <v>2461</v>
      </c>
      <c r="B1172" t="s">
        <v>2481</v>
      </c>
      <c r="C1172" t="s">
        <v>498</v>
      </c>
      <c r="D1172">
        <v>2</v>
      </c>
      <c r="E1172">
        <v>4.08</v>
      </c>
      <c r="F1172">
        <v>4.1399999999999997</v>
      </c>
      <c r="G1172">
        <v>6.74</v>
      </c>
      <c r="H1172" t="s">
        <v>1351</v>
      </c>
      <c r="I1172" t="s">
        <v>1551</v>
      </c>
    </row>
    <row r="1173" spans="1:9">
      <c r="A1173">
        <v>2462</v>
      </c>
      <c r="B1173" t="s">
        <v>2482</v>
      </c>
      <c r="C1173" t="s">
        <v>498</v>
      </c>
      <c r="D1173">
        <v>2</v>
      </c>
      <c r="E1173">
        <v>4.42</v>
      </c>
      <c r="F1173">
        <v>4.49</v>
      </c>
      <c r="G1173">
        <v>7.3</v>
      </c>
      <c r="H1173" t="s">
        <v>1351</v>
      </c>
      <c r="I1173" t="s">
        <v>1551</v>
      </c>
    </row>
    <row r="1174" spans="1:9">
      <c r="A1174">
        <v>2463</v>
      </c>
      <c r="B1174" t="s">
        <v>2483</v>
      </c>
      <c r="C1174" t="s">
        <v>498</v>
      </c>
      <c r="D1174">
        <v>2</v>
      </c>
      <c r="E1174">
        <v>13.18</v>
      </c>
      <c r="F1174">
        <v>13.36</v>
      </c>
      <c r="G1174">
        <v>21.73</v>
      </c>
      <c r="H1174" t="s">
        <v>1351</v>
      </c>
      <c r="I1174" t="s">
        <v>1551</v>
      </c>
    </row>
    <row r="1175" spans="1:9">
      <c r="A1175">
        <v>2464</v>
      </c>
      <c r="B1175" t="s">
        <v>2484</v>
      </c>
      <c r="C1175" t="s">
        <v>498</v>
      </c>
      <c r="D1175">
        <v>2</v>
      </c>
      <c r="E1175">
        <v>15.39</v>
      </c>
      <c r="F1175">
        <v>15.61</v>
      </c>
      <c r="G1175">
        <v>25.38</v>
      </c>
      <c r="H1175" t="s">
        <v>1351</v>
      </c>
      <c r="I1175" t="s">
        <v>1551</v>
      </c>
    </row>
    <row r="1176" spans="1:9">
      <c r="A1176">
        <v>2465</v>
      </c>
      <c r="B1176" t="s">
        <v>2485</v>
      </c>
      <c r="C1176" t="s">
        <v>498</v>
      </c>
      <c r="D1176">
        <v>2</v>
      </c>
      <c r="E1176">
        <v>67.88</v>
      </c>
      <c r="F1176">
        <v>68.849999999999994</v>
      </c>
      <c r="G1176">
        <v>111.94</v>
      </c>
      <c r="H1176" t="s">
        <v>1351</v>
      </c>
      <c r="I1176" t="s">
        <v>1551</v>
      </c>
    </row>
    <row r="1177" spans="1:9">
      <c r="A1177">
        <v>2466</v>
      </c>
      <c r="B1177" t="s">
        <v>2486</v>
      </c>
      <c r="C1177" t="s">
        <v>498</v>
      </c>
      <c r="D1177">
        <v>2</v>
      </c>
      <c r="E1177">
        <v>101.98</v>
      </c>
      <c r="F1177">
        <v>103.43</v>
      </c>
      <c r="G1177">
        <v>168.16</v>
      </c>
      <c r="H1177" t="s">
        <v>1351</v>
      </c>
      <c r="I1177" t="s">
        <v>1551</v>
      </c>
    </row>
    <row r="1178" spans="1:9">
      <c r="A1178">
        <v>2467</v>
      </c>
      <c r="B1178" t="s">
        <v>2487</v>
      </c>
      <c r="C1178" t="s">
        <v>498</v>
      </c>
      <c r="D1178">
        <v>2</v>
      </c>
      <c r="E1178">
        <v>185.63</v>
      </c>
      <c r="F1178">
        <v>188.28</v>
      </c>
      <c r="G1178">
        <v>306.11</v>
      </c>
      <c r="H1178" t="s">
        <v>1351</v>
      </c>
      <c r="I1178" t="s">
        <v>1551</v>
      </c>
    </row>
    <row r="1179" spans="1:9">
      <c r="A1179">
        <v>2468</v>
      </c>
      <c r="B1179" t="s">
        <v>2488</v>
      </c>
      <c r="C1179" t="s">
        <v>498</v>
      </c>
      <c r="D1179">
        <v>2</v>
      </c>
      <c r="E1179">
        <v>25.03</v>
      </c>
      <c r="F1179">
        <v>25.39</v>
      </c>
      <c r="G1179">
        <v>41.28</v>
      </c>
      <c r="H1179" t="s">
        <v>1351</v>
      </c>
      <c r="I1179" t="s">
        <v>1551</v>
      </c>
    </row>
    <row r="1180" spans="1:9">
      <c r="A1180">
        <v>2469</v>
      </c>
      <c r="B1180" t="s">
        <v>2489</v>
      </c>
      <c r="C1180" t="s">
        <v>498</v>
      </c>
      <c r="D1180">
        <v>2</v>
      </c>
      <c r="E1180">
        <v>7.86</v>
      </c>
      <c r="F1180">
        <v>7.98</v>
      </c>
      <c r="G1180">
        <v>12.97</v>
      </c>
      <c r="H1180" t="s">
        <v>1351</v>
      </c>
      <c r="I1180" t="s">
        <v>1551</v>
      </c>
    </row>
    <row r="1181" spans="1:9">
      <c r="A1181">
        <v>2470</v>
      </c>
      <c r="B1181" t="s">
        <v>2490</v>
      </c>
      <c r="C1181" t="s">
        <v>498</v>
      </c>
      <c r="D1181">
        <v>2</v>
      </c>
      <c r="E1181">
        <v>58.41</v>
      </c>
      <c r="F1181">
        <v>59.24</v>
      </c>
      <c r="G1181">
        <v>96.32</v>
      </c>
      <c r="H1181" t="s">
        <v>1351</v>
      </c>
      <c r="I1181" t="s">
        <v>1551</v>
      </c>
    </row>
    <row r="1182" spans="1:9">
      <c r="A1182">
        <v>2471</v>
      </c>
      <c r="B1182" t="s">
        <v>2491</v>
      </c>
      <c r="C1182" t="s">
        <v>498</v>
      </c>
      <c r="D1182">
        <v>2</v>
      </c>
      <c r="E1182">
        <v>44.72</v>
      </c>
      <c r="F1182">
        <v>45.36</v>
      </c>
      <c r="G1182">
        <v>73.739999999999995</v>
      </c>
      <c r="H1182" t="s">
        <v>1351</v>
      </c>
      <c r="I1182" t="s">
        <v>1551</v>
      </c>
    </row>
    <row r="1183" spans="1:9">
      <c r="A1183">
        <v>2472</v>
      </c>
      <c r="B1183" t="s">
        <v>2492</v>
      </c>
      <c r="C1183" t="s">
        <v>498</v>
      </c>
      <c r="D1183">
        <v>2</v>
      </c>
      <c r="E1183">
        <v>4.59</v>
      </c>
      <c r="F1183">
        <v>4.66</v>
      </c>
      <c r="G1183">
        <v>7.58</v>
      </c>
      <c r="H1183" t="s">
        <v>1351</v>
      </c>
      <c r="I1183" t="s">
        <v>1551</v>
      </c>
    </row>
    <row r="1184" spans="1:9">
      <c r="A1184">
        <v>2473</v>
      </c>
      <c r="B1184" t="s">
        <v>2493</v>
      </c>
      <c r="C1184" t="s">
        <v>498</v>
      </c>
      <c r="D1184">
        <v>2</v>
      </c>
      <c r="E1184">
        <v>0.98</v>
      </c>
      <c r="F1184">
        <v>1</v>
      </c>
      <c r="G1184">
        <v>1.62</v>
      </c>
      <c r="H1184" t="s">
        <v>1351</v>
      </c>
      <c r="I1184" t="s">
        <v>1551</v>
      </c>
    </row>
    <row r="1185" spans="1:9">
      <c r="A1185">
        <v>2474</v>
      </c>
      <c r="B1185" t="s">
        <v>2494</v>
      </c>
      <c r="C1185" t="s">
        <v>498</v>
      </c>
      <c r="D1185">
        <v>2</v>
      </c>
      <c r="E1185">
        <v>1.8</v>
      </c>
      <c r="F1185">
        <v>1.83</v>
      </c>
      <c r="G1185">
        <v>2.97</v>
      </c>
      <c r="H1185" t="s">
        <v>1351</v>
      </c>
      <c r="I1185" t="s">
        <v>1551</v>
      </c>
    </row>
    <row r="1186" spans="1:9">
      <c r="A1186">
        <v>2475</v>
      </c>
      <c r="B1186" t="s">
        <v>2495</v>
      </c>
      <c r="C1186" t="s">
        <v>498</v>
      </c>
      <c r="D1186">
        <v>2</v>
      </c>
      <c r="E1186">
        <v>2.89</v>
      </c>
      <c r="F1186">
        <v>2.93</v>
      </c>
      <c r="G1186">
        <v>4.7699999999999996</v>
      </c>
      <c r="H1186" t="s">
        <v>1351</v>
      </c>
      <c r="I1186" t="s">
        <v>1551</v>
      </c>
    </row>
    <row r="1187" spans="1:9">
      <c r="A1187">
        <v>2476</v>
      </c>
      <c r="B1187" t="s">
        <v>2496</v>
      </c>
      <c r="C1187" t="s">
        <v>498</v>
      </c>
      <c r="D1187">
        <v>2</v>
      </c>
      <c r="E1187">
        <v>3.88</v>
      </c>
      <c r="F1187">
        <v>3.93</v>
      </c>
      <c r="G1187">
        <v>6.4</v>
      </c>
      <c r="H1187" t="s">
        <v>1351</v>
      </c>
      <c r="I1187" t="s">
        <v>1551</v>
      </c>
    </row>
    <row r="1188" spans="1:9">
      <c r="A1188">
        <v>2477</v>
      </c>
      <c r="B1188" t="s">
        <v>2497</v>
      </c>
      <c r="C1188" t="s">
        <v>498</v>
      </c>
      <c r="D1188">
        <v>2</v>
      </c>
      <c r="E1188">
        <v>5.92</v>
      </c>
      <c r="F1188">
        <v>6.01</v>
      </c>
      <c r="G1188">
        <v>9.77</v>
      </c>
      <c r="H1188" t="s">
        <v>1351</v>
      </c>
      <c r="I1188" t="s">
        <v>1551</v>
      </c>
    </row>
    <row r="1189" spans="1:9">
      <c r="A1189">
        <v>2478</v>
      </c>
      <c r="B1189" t="s">
        <v>2498</v>
      </c>
      <c r="C1189" t="s">
        <v>498</v>
      </c>
      <c r="D1189">
        <v>2</v>
      </c>
      <c r="E1189">
        <v>11.37</v>
      </c>
      <c r="F1189">
        <v>11.53</v>
      </c>
      <c r="G1189">
        <v>18.75</v>
      </c>
      <c r="H1189" t="s">
        <v>1351</v>
      </c>
      <c r="I1189" t="s">
        <v>1551</v>
      </c>
    </row>
    <row r="1190" spans="1:9">
      <c r="A1190">
        <v>2479</v>
      </c>
      <c r="B1190" t="s">
        <v>2499</v>
      </c>
      <c r="C1190" t="s">
        <v>498</v>
      </c>
      <c r="D1190">
        <v>2</v>
      </c>
      <c r="E1190">
        <v>13.11</v>
      </c>
      <c r="F1190">
        <v>13.3</v>
      </c>
      <c r="G1190">
        <v>21.62</v>
      </c>
      <c r="H1190" t="s">
        <v>1351</v>
      </c>
      <c r="I1190" t="s">
        <v>1551</v>
      </c>
    </row>
    <row r="1191" spans="1:9">
      <c r="A1191">
        <v>2480</v>
      </c>
      <c r="B1191" t="s">
        <v>2500</v>
      </c>
      <c r="C1191" t="s">
        <v>498</v>
      </c>
      <c r="D1191">
        <v>2</v>
      </c>
      <c r="E1191">
        <v>11.92</v>
      </c>
      <c r="F1191">
        <v>12.09</v>
      </c>
      <c r="G1191">
        <v>19.649999999999999</v>
      </c>
      <c r="H1191" t="s">
        <v>1351</v>
      </c>
      <c r="I1191" t="s">
        <v>1551</v>
      </c>
    </row>
    <row r="1192" spans="1:9">
      <c r="A1192">
        <v>2481</v>
      </c>
      <c r="B1192" t="s">
        <v>2501</v>
      </c>
      <c r="C1192" t="s">
        <v>498</v>
      </c>
      <c r="D1192">
        <v>2</v>
      </c>
      <c r="E1192">
        <v>1.19</v>
      </c>
      <c r="F1192">
        <v>1.2</v>
      </c>
      <c r="G1192">
        <v>1.96</v>
      </c>
      <c r="H1192" t="s">
        <v>1351</v>
      </c>
      <c r="I1192" t="s">
        <v>1551</v>
      </c>
    </row>
    <row r="1193" spans="1:9">
      <c r="A1193">
        <v>2483</v>
      </c>
      <c r="B1193" t="s">
        <v>2502</v>
      </c>
      <c r="C1193" t="s">
        <v>498</v>
      </c>
      <c r="D1193">
        <v>2</v>
      </c>
      <c r="E1193">
        <v>1.82</v>
      </c>
      <c r="F1193">
        <v>1.83</v>
      </c>
      <c r="G1193">
        <v>1.89</v>
      </c>
      <c r="H1193" t="s">
        <v>1351</v>
      </c>
      <c r="I1193" t="s">
        <v>1551</v>
      </c>
    </row>
    <row r="1194" spans="1:9">
      <c r="A1194">
        <v>2484</v>
      </c>
      <c r="B1194" t="s">
        <v>2503</v>
      </c>
      <c r="C1194" t="s">
        <v>498</v>
      </c>
      <c r="D1194">
        <v>2</v>
      </c>
      <c r="E1194">
        <v>15.29</v>
      </c>
      <c r="F1194">
        <v>15.42</v>
      </c>
      <c r="G1194">
        <v>15.88</v>
      </c>
      <c r="H1194" t="s">
        <v>1351</v>
      </c>
      <c r="I1194" t="s">
        <v>1551</v>
      </c>
    </row>
    <row r="1195" spans="1:9">
      <c r="A1195">
        <v>2485</v>
      </c>
      <c r="B1195" t="s">
        <v>2504</v>
      </c>
      <c r="C1195" t="s">
        <v>498</v>
      </c>
      <c r="D1195">
        <v>2</v>
      </c>
      <c r="E1195">
        <v>37.18</v>
      </c>
      <c r="F1195">
        <v>37.49</v>
      </c>
      <c r="G1195">
        <v>38.6</v>
      </c>
      <c r="H1195" t="s">
        <v>1351</v>
      </c>
      <c r="I1195" t="s">
        <v>1551</v>
      </c>
    </row>
    <row r="1196" spans="1:9">
      <c r="A1196">
        <v>2487</v>
      </c>
      <c r="B1196" t="s">
        <v>2505</v>
      </c>
      <c r="C1196" t="s">
        <v>498</v>
      </c>
      <c r="D1196">
        <v>2</v>
      </c>
      <c r="E1196">
        <v>1.41</v>
      </c>
      <c r="F1196">
        <v>1.42</v>
      </c>
      <c r="G1196">
        <v>1.47</v>
      </c>
      <c r="H1196" t="s">
        <v>1351</v>
      </c>
      <c r="I1196" t="s">
        <v>1551</v>
      </c>
    </row>
    <row r="1197" spans="1:9">
      <c r="A1197">
        <v>2488</v>
      </c>
      <c r="B1197" t="s">
        <v>2506</v>
      </c>
      <c r="C1197" t="s">
        <v>498</v>
      </c>
      <c r="D1197">
        <v>2</v>
      </c>
      <c r="E1197">
        <v>1.55</v>
      </c>
      <c r="F1197">
        <v>1.57</v>
      </c>
      <c r="G1197">
        <v>1.61</v>
      </c>
      <c r="H1197" t="s">
        <v>1351</v>
      </c>
      <c r="I1197" t="s">
        <v>1551</v>
      </c>
    </row>
    <row r="1198" spans="1:9">
      <c r="A1198">
        <v>2489</v>
      </c>
      <c r="B1198" t="s">
        <v>2507</v>
      </c>
      <c r="C1198" t="s">
        <v>498</v>
      </c>
      <c r="D1198">
        <v>2</v>
      </c>
      <c r="E1198">
        <v>5.46</v>
      </c>
      <c r="F1198">
        <v>5.51</v>
      </c>
      <c r="G1198">
        <v>5.67</v>
      </c>
      <c r="H1198" t="s">
        <v>1351</v>
      </c>
      <c r="I1198" t="s">
        <v>1551</v>
      </c>
    </row>
    <row r="1199" spans="1:9">
      <c r="A1199">
        <v>2498</v>
      </c>
      <c r="B1199" t="s">
        <v>2508</v>
      </c>
      <c r="C1199" t="s">
        <v>441</v>
      </c>
      <c r="D1199">
        <v>2</v>
      </c>
      <c r="E1199">
        <v>7.07</v>
      </c>
      <c r="F1199">
        <v>11.82</v>
      </c>
      <c r="G1199">
        <v>13.67</v>
      </c>
      <c r="H1199" t="s">
        <v>1351</v>
      </c>
      <c r="I1199" t="s">
        <v>1551</v>
      </c>
    </row>
    <row r="1200" spans="1:9">
      <c r="A1200">
        <v>2500</v>
      </c>
      <c r="B1200" t="s">
        <v>2509</v>
      </c>
      <c r="C1200" t="s">
        <v>441</v>
      </c>
      <c r="D1200">
        <v>2</v>
      </c>
      <c r="E1200">
        <v>35.619999999999997</v>
      </c>
      <c r="F1200">
        <v>59.54</v>
      </c>
      <c r="G1200">
        <v>68.88</v>
      </c>
      <c r="H1200" t="s">
        <v>1351</v>
      </c>
      <c r="I1200" t="s">
        <v>1551</v>
      </c>
    </row>
    <row r="1201" spans="1:9">
      <c r="A1201">
        <v>2501</v>
      </c>
      <c r="B1201" t="s">
        <v>2510</v>
      </c>
      <c r="C1201" t="s">
        <v>441</v>
      </c>
      <c r="D1201">
        <v>2</v>
      </c>
      <c r="E1201">
        <v>13.04</v>
      </c>
      <c r="F1201">
        <v>21.8</v>
      </c>
      <c r="G1201">
        <v>25.22</v>
      </c>
      <c r="H1201" t="s">
        <v>1351</v>
      </c>
      <c r="I1201" t="s">
        <v>1551</v>
      </c>
    </row>
    <row r="1202" spans="1:9">
      <c r="A1202">
        <v>2502</v>
      </c>
      <c r="B1202" t="s">
        <v>2511</v>
      </c>
      <c r="C1202" t="s">
        <v>441</v>
      </c>
      <c r="D1202">
        <v>2</v>
      </c>
      <c r="E1202">
        <v>18.13</v>
      </c>
      <c r="F1202">
        <v>30.31</v>
      </c>
      <c r="G1202">
        <v>35.07</v>
      </c>
      <c r="H1202" t="s">
        <v>1351</v>
      </c>
      <c r="I1202" t="s">
        <v>1551</v>
      </c>
    </row>
    <row r="1203" spans="1:9">
      <c r="A1203">
        <v>2503</v>
      </c>
      <c r="B1203" t="s">
        <v>2512</v>
      </c>
      <c r="C1203" t="s">
        <v>441</v>
      </c>
      <c r="D1203">
        <v>2</v>
      </c>
      <c r="E1203">
        <v>24.72</v>
      </c>
      <c r="F1203">
        <v>41.33</v>
      </c>
      <c r="G1203">
        <v>47.81</v>
      </c>
      <c r="H1203" t="s">
        <v>1351</v>
      </c>
      <c r="I1203" t="s">
        <v>1551</v>
      </c>
    </row>
    <row r="1204" spans="1:9">
      <c r="A1204">
        <v>2504</v>
      </c>
      <c r="B1204" t="s">
        <v>2513</v>
      </c>
      <c r="C1204" t="s">
        <v>441</v>
      </c>
      <c r="D1204">
        <v>2</v>
      </c>
      <c r="E1204">
        <v>8.7899999999999991</v>
      </c>
      <c r="F1204">
        <v>14.7</v>
      </c>
      <c r="G1204">
        <v>17.010000000000002</v>
      </c>
      <c r="H1204" t="s">
        <v>1351</v>
      </c>
      <c r="I1204" t="s">
        <v>1551</v>
      </c>
    </row>
    <row r="1205" spans="1:9">
      <c r="A1205">
        <v>2505</v>
      </c>
      <c r="B1205" t="s">
        <v>2514</v>
      </c>
      <c r="C1205" t="s">
        <v>441</v>
      </c>
      <c r="D1205">
        <v>2</v>
      </c>
      <c r="E1205">
        <v>46.14</v>
      </c>
      <c r="F1205">
        <v>77.14</v>
      </c>
      <c r="G1205">
        <v>89.23</v>
      </c>
      <c r="H1205" t="s">
        <v>1351</v>
      </c>
      <c r="I1205" t="s">
        <v>1551</v>
      </c>
    </row>
    <row r="1206" spans="1:9">
      <c r="A1206">
        <v>2509</v>
      </c>
      <c r="B1206" t="s">
        <v>2515</v>
      </c>
      <c r="C1206" t="s">
        <v>498</v>
      </c>
      <c r="D1206">
        <v>2</v>
      </c>
      <c r="E1206">
        <v>25.49</v>
      </c>
      <c r="F1206">
        <v>33.42</v>
      </c>
      <c r="G1206">
        <v>38.119999999999997</v>
      </c>
      <c r="H1206" t="s">
        <v>1351</v>
      </c>
      <c r="I1206" t="s">
        <v>1551</v>
      </c>
    </row>
    <row r="1207" spans="1:9">
      <c r="A1207">
        <v>2510</v>
      </c>
      <c r="B1207" t="s">
        <v>2516</v>
      </c>
      <c r="C1207" t="s">
        <v>498</v>
      </c>
      <c r="D1207">
        <v>2</v>
      </c>
      <c r="E1207">
        <v>17.260000000000002</v>
      </c>
      <c r="F1207">
        <v>18.93</v>
      </c>
      <c r="G1207">
        <v>21.87</v>
      </c>
      <c r="H1207" t="s">
        <v>1351</v>
      </c>
      <c r="I1207" t="s">
        <v>1551</v>
      </c>
    </row>
    <row r="1208" spans="1:9">
      <c r="A1208">
        <v>2512</v>
      </c>
      <c r="B1208" t="s">
        <v>2517</v>
      </c>
      <c r="C1208" t="s">
        <v>498</v>
      </c>
      <c r="D1208">
        <v>2</v>
      </c>
      <c r="E1208">
        <v>10.46</v>
      </c>
      <c r="F1208">
        <v>11.48</v>
      </c>
      <c r="G1208">
        <v>13.26</v>
      </c>
      <c r="H1208" t="s">
        <v>1351</v>
      </c>
      <c r="I1208" t="s">
        <v>1551</v>
      </c>
    </row>
    <row r="1209" spans="1:9">
      <c r="A1209">
        <v>2515</v>
      </c>
      <c r="B1209" t="s">
        <v>2518</v>
      </c>
      <c r="C1209" t="s">
        <v>498</v>
      </c>
      <c r="D1209">
        <v>2</v>
      </c>
      <c r="E1209">
        <v>2.75</v>
      </c>
      <c r="F1209">
        <v>2.78</v>
      </c>
      <c r="G1209">
        <v>2.86</v>
      </c>
      <c r="H1209" t="s">
        <v>1351</v>
      </c>
      <c r="I1209" t="s">
        <v>1551</v>
      </c>
    </row>
    <row r="1210" spans="1:9">
      <c r="A1210">
        <v>2516</v>
      </c>
      <c r="B1210" t="s">
        <v>2519</v>
      </c>
      <c r="C1210" t="s">
        <v>498</v>
      </c>
      <c r="D1210">
        <v>2</v>
      </c>
      <c r="E1210">
        <v>3.16</v>
      </c>
      <c r="F1210">
        <v>3.18</v>
      </c>
      <c r="G1210">
        <v>3.28</v>
      </c>
      <c r="H1210" t="s">
        <v>1351</v>
      </c>
      <c r="I1210" t="s">
        <v>1551</v>
      </c>
    </row>
    <row r="1211" spans="1:9">
      <c r="A1211">
        <v>2517</v>
      </c>
      <c r="B1211" t="s">
        <v>2520</v>
      </c>
      <c r="C1211" t="s">
        <v>498</v>
      </c>
      <c r="D1211">
        <v>2</v>
      </c>
      <c r="E1211">
        <v>6.35</v>
      </c>
      <c r="F1211">
        <v>6.4</v>
      </c>
      <c r="G1211">
        <v>6.59</v>
      </c>
      <c r="H1211" t="s">
        <v>1351</v>
      </c>
      <c r="I1211" t="s">
        <v>1551</v>
      </c>
    </row>
    <row r="1212" spans="1:9">
      <c r="A1212">
        <v>2518</v>
      </c>
      <c r="B1212" t="s">
        <v>2521</v>
      </c>
      <c r="C1212" t="s">
        <v>498</v>
      </c>
      <c r="D1212">
        <v>2</v>
      </c>
      <c r="E1212">
        <v>31.93</v>
      </c>
      <c r="F1212">
        <v>32.200000000000003</v>
      </c>
      <c r="G1212">
        <v>33.15</v>
      </c>
      <c r="H1212" t="s">
        <v>1351</v>
      </c>
      <c r="I1212" t="s">
        <v>1551</v>
      </c>
    </row>
    <row r="1213" spans="1:9">
      <c r="A1213">
        <v>2519</v>
      </c>
      <c r="B1213" t="s">
        <v>2522</v>
      </c>
      <c r="C1213" t="s">
        <v>498</v>
      </c>
      <c r="D1213">
        <v>2</v>
      </c>
      <c r="E1213">
        <v>35.65</v>
      </c>
      <c r="F1213">
        <v>35.950000000000003</v>
      </c>
      <c r="G1213">
        <v>37.01</v>
      </c>
      <c r="H1213" t="s">
        <v>1351</v>
      </c>
      <c r="I1213" t="s">
        <v>1551</v>
      </c>
    </row>
    <row r="1214" spans="1:9">
      <c r="A1214">
        <v>2520</v>
      </c>
      <c r="B1214" t="s">
        <v>2523</v>
      </c>
      <c r="C1214" t="s">
        <v>498</v>
      </c>
      <c r="D1214">
        <v>2</v>
      </c>
      <c r="E1214">
        <v>61.64</v>
      </c>
      <c r="F1214">
        <v>62.16</v>
      </c>
      <c r="G1214">
        <v>63.99</v>
      </c>
      <c r="H1214" t="s">
        <v>1351</v>
      </c>
      <c r="I1214" t="s">
        <v>1551</v>
      </c>
    </row>
    <row r="1215" spans="1:9">
      <c r="A1215">
        <v>2521</v>
      </c>
      <c r="B1215" t="s">
        <v>2524</v>
      </c>
      <c r="C1215" t="s">
        <v>498</v>
      </c>
      <c r="D1215">
        <v>2</v>
      </c>
      <c r="E1215">
        <v>19.53</v>
      </c>
      <c r="F1215">
        <v>19.690000000000001</v>
      </c>
      <c r="G1215">
        <v>20.27</v>
      </c>
      <c r="H1215" t="s">
        <v>1351</v>
      </c>
      <c r="I1215" t="s">
        <v>1551</v>
      </c>
    </row>
    <row r="1216" spans="1:9">
      <c r="A1216">
        <v>2522</v>
      </c>
      <c r="B1216" t="s">
        <v>2525</v>
      </c>
      <c r="C1216" t="s">
        <v>498</v>
      </c>
      <c r="D1216">
        <v>2</v>
      </c>
      <c r="E1216">
        <v>5.76</v>
      </c>
      <c r="F1216">
        <v>5.81</v>
      </c>
      <c r="G1216">
        <v>5.98</v>
      </c>
      <c r="H1216" t="s">
        <v>1351</v>
      </c>
      <c r="I1216" t="s">
        <v>1551</v>
      </c>
    </row>
    <row r="1217" spans="1:9">
      <c r="A1217">
        <v>2526</v>
      </c>
      <c r="B1217" t="s">
        <v>2526</v>
      </c>
      <c r="C1217" t="s">
        <v>498</v>
      </c>
      <c r="D1217">
        <v>2</v>
      </c>
      <c r="E1217">
        <v>3.48</v>
      </c>
      <c r="F1217">
        <v>3.51</v>
      </c>
      <c r="G1217">
        <v>3.62</v>
      </c>
      <c r="H1217" t="s">
        <v>1351</v>
      </c>
      <c r="I1217" t="s">
        <v>1551</v>
      </c>
    </row>
    <row r="1218" spans="1:9">
      <c r="A1218">
        <v>2527</v>
      </c>
      <c r="B1218" t="s">
        <v>2527</v>
      </c>
      <c r="C1218" t="s">
        <v>498</v>
      </c>
      <c r="D1218">
        <v>2</v>
      </c>
      <c r="E1218">
        <v>4.05</v>
      </c>
      <c r="F1218">
        <v>4.08</v>
      </c>
      <c r="G1218">
        <v>4.2</v>
      </c>
      <c r="H1218" t="s">
        <v>1351</v>
      </c>
      <c r="I1218" t="s">
        <v>1551</v>
      </c>
    </row>
    <row r="1219" spans="1:9">
      <c r="A1219">
        <v>2528</v>
      </c>
      <c r="B1219" t="s">
        <v>2528</v>
      </c>
      <c r="C1219" t="s">
        <v>498</v>
      </c>
      <c r="D1219">
        <v>2</v>
      </c>
      <c r="E1219">
        <v>12.43</v>
      </c>
      <c r="F1219">
        <v>12.53</v>
      </c>
      <c r="G1219">
        <v>12.9</v>
      </c>
      <c r="H1219" t="s">
        <v>1351</v>
      </c>
      <c r="I1219" t="s">
        <v>1551</v>
      </c>
    </row>
    <row r="1220" spans="1:9">
      <c r="A1220">
        <v>2535</v>
      </c>
      <c r="B1220" t="s">
        <v>2529</v>
      </c>
      <c r="C1220" t="s">
        <v>498</v>
      </c>
      <c r="D1220">
        <v>2</v>
      </c>
      <c r="E1220">
        <v>0.28000000000000003</v>
      </c>
      <c r="F1220">
        <v>0.28000000000000003</v>
      </c>
      <c r="G1220">
        <v>0.28999999999999998</v>
      </c>
      <c r="H1220" t="s">
        <v>1351</v>
      </c>
      <c r="I1220" t="s">
        <v>1551</v>
      </c>
    </row>
    <row r="1221" spans="1:9">
      <c r="A1221">
        <v>2536</v>
      </c>
      <c r="B1221" t="s">
        <v>2530</v>
      </c>
      <c r="C1221" t="s">
        <v>498</v>
      </c>
      <c r="D1221">
        <v>2</v>
      </c>
      <c r="E1221">
        <v>0.35</v>
      </c>
      <c r="F1221">
        <v>0.36</v>
      </c>
      <c r="G1221">
        <v>0.37</v>
      </c>
      <c r="H1221" t="s">
        <v>1351</v>
      </c>
      <c r="I1221" t="s">
        <v>1551</v>
      </c>
    </row>
    <row r="1222" spans="1:9">
      <c r="A1222">
        <v>2537</v>
      </c>
      <c r="B1222" t="s">
        <v>2531</v>
      </c>
      <c r="C1222" t="s">
        <v>498</v>
      </c>
      <c r="D1222">
        <v>2</v>
      </c>
      <c r="E1222">
        <v>0.49</v>
      </c>
      <c r="F1222">
        <v>0.5</v>
      </c>
      <c r="G1222">
        <v>0.51</v>
      </c>
      <c r="H1222" t="s">
        <v>1351</v>
      </c>
      <c r="I1222" t="s">
        <v>1551</v>
      </c>
    </row>
    <row r="1223" spans="1:9">
      <c r="A1223">
        <v>2538</v>
      </c>
      <c r="B1223" t="s">
        <v>2532</v>
      </c>
      <c r="C1223" t="s">
        <v>498</v>
      </c>
      <c r="D1223">
        <v>2</v>
      </c>
      <c r="E1223">
        <v>0.6</v>
      </c>
      <c r="F1223">
        <v>0.61</v>
      </c>
      <c r="G1223">
        <v>0.63</v>
      </c>
      <c r="H1223" t="s">
        <v>1351</v>
      </c>
      <c r="I1223" t="s">
        <v>1551</v>
      </c>
    </row>
    <row r="1224" spans="1:9">
      <c r="A1224">
        <v>2539</v>
      </c>
      <c r="B1224" t="s">
        <v>2533</v>
      </c>
      <c r="C1224" t="s">
        <v>498</v>
      </c>
      <c r="D1224">
        <v>2</v>
      </c>
      <c r="E1224">
        <v>2.11</v>
      </c>
      <c r="F1224">
        <v>2.13</v>
      </c>
      <c r="G1224">
        <v>2.19</v>
      </c>
      <c r="H1224" t="s">
        <v>1351</v>
      </c>
      <c r="I1224" t="s">
        <v>1551</v>
      </c>
    </row>
    <row r="1225" spans="1:9">
      <c r="A1225">
        <v>2540</v>
      </c>
      <c r="B1225" t="s">
        <v>2534</v>
      </c>
      <c r="C1225" t="s">
        <v>498</v>
      </c>
      <c r="D1225">
        <v>2</v>
      </c>
      <c r="E1225">
        <v>3.27</v>
      </c>
      <c r="F1225">
        <v>3.29</v>
      </c>
      <c r="G1225">
        <v>3.39</v>
      </c>
      <c r="H1225" t="s">
        <v>1351</v>
      </c>
      <c r="I1225" t="s">
        <v>1551</v>
      </c>
    </row>
    <row r="1226" spans="1:9">
      <c r="A1226">
        <v>2541</v>
      </c>
      <c r="B1226" t="s">
        <v>2535</v>
      </c>
      <c r="C1226" t="s">
        <v>498</v>
      </c>
      <c r="D1226">
        <v>2</v>
      </c>
      <c r="E1226">
        <v>1.8</v>
      </c>
      <c r="F1226">
        <v>1.82</v>
      </c>
      <c r="G1226">
        <v>1.87</v>
      </c>
      <c r="H1226" t="s">
        <v>1351</v>
      </c>
      <c r="I1226" t="s">
        <v>1551</v>
      </c>
    </row>
    <row r="1227" spans="1:9">
      <c r="A1227">
        <v>2542</v>
      </c>
      <c r="B1227" t="s">
        <v>2536</v>
      </c>
      <c r="C1227" t="s">
        <v>498</v>
      </c>
      <c r="D1227">
        <v>2</v>
      </c>
      <c r="E1227">
        <v>1.01</v>
      </c>
      <c r="F1227">
        <v>1.02</v>
      </c>
      <c r="G1227">
        <v>1.05</v>
      </c>
      <c r="H1227" t="s">
        <v>1351</v>
      </c>
      <c r="I1227" t="s">
        <v>1551</v>
      </c>
    </row>
    <row r="1228" spans="1:9">
      <c r="A1228">
        <v>2543</v>
      </c>
      <c r="B1228" t="s">
        <v>2537</v>
      </c>
      <c r="C1228" t="s">
        <v>498</v>
      </c>
      <c r="D1228">
        <v>2</v>
      </c>
      <c r="E1228">
        <v>0.2</v>
      </c>
      <c r="F1228">
        <v>0.2</v>
      </c>
      <c r="G1228">
        <v>0.21</v>
      </c>
      <c r="H1228" t="s">
        <v>1351</v>
      </c>
      <c r="I1228" t="s">
        <v>1551</v>
      </c>
    </row>
    <row r="1229" spans="1:9">
      <c r="A1229">
        <v>2548</v>
      </c>
      <c r="B1229" t="s">
        <v>2538</v>
      </c>
      <c r="C1229" t="s">
        <v>498</v>
      </c>
      <c r="D1229">
        <v>2</v>
      </c>
      <c r="E1229">
        <v>2.2200000000000002</v>
      </c>
      <c r="F1229">
        <v>2.2400000000000002</v>
      </c>
      <c r="G1229">
        <v>2.31</v>
      </c>
      <c r="H1229" t="s">
        <v>1351</v>
      </c>
      <c r="I1229" t="s">
        <v>1551</v>
      </c>
    </row>
    <row r="1230" spans="1:9">
      <c r="A1230">
        <v>2555</v>
      </c>
      <c r="B1230" t="s">
        <v>2539</v>
      </c>
      <c r="C1230" t="s">
        <v>498</v>
      </c>
      <c r="D1230">
        <v>2</v>
      </c>
      <c r="E1230">
        <v>1.1499999999999999</v>
      </c>
      <c r="F1230">
        <v>1.34</v>
      </c>
      <c r="G1230">
        <v>1.55</v>
      </c>
      <c r="H1230" t="s">
        <v>1351</v>
      </c>
      <c r="I1230" t="s">
        <v>1551</v>
      </c>
    </row>
    <row r="1231" spans="1:9">
      <c r="A1231">
        <v>2556</v>
      </c>
      <c r="B1231" t="s">
        <v>2540</v>
      </c>
      <c r="C1231" t="s">
        <v>498</v>
      </c>
      <c r="D1231">
        <v>2</v>
      </c>
      <c r="E1231">
        <v>0.69</v>
      </c>
      <c r="F1231">
        <v>0.8</v>
      </c>
      <c r="G1231">
        <v>0.93</v>
      </c>
      <c r="H1231" t="s">
        <v>1351</v>
      </c>
      <c r="I1231" t="s">
        <v>1551</v>
      </c>
    </row>
    <row r="1232" spans="1:9">
      <c r="A1232">
        <v>2557</v>
      </c>
      <c r="B1232" t="s">
        <v>2541</v>
      </c>
      <c r="C1232" t="s">
        <v>498</v>
      </c>
      <c r="D1232">
        <v>2</v>
      </c>
      <c r="E1232">
        <v>1.1499999999999999</v>
      </c>
      <c r="F1232">
        <v>1.34</v>
      </c>
      <c r="G1232">
        <v>1.55</v>
      </c>
      <c r="H1232" t="s">
        <v>1351</v>
      </c>
      <c r="I1232" t="s">
        <v>1551</v>
      </c>
    </row>
    <row r="1233" spans="1:9">
      <c r="A1233">
        <v>2558</v>
      </c>
      <c r="B1233" t="s">
        <v>2542</v>
      </c>
      <c r="C1233" t="s">
        <v>498</v>
      </c>
      <c r="D1233">
        <v>1</v>
      </c>
      <c r="E1233">
        <v>4.72</v>
      </c>
      <c r="F1233">
        <v>4.76</v>
      </c>
      <c r="G1233">
        <v>4.9000000000000004</v>
      </c>
      <c r="H1233" t="s">
        <v>1351</v>
      </c>
      <c r="I1233" t="s">
        <v>1551</v>
      </c>
    </row>
    <row r="1234" spans="1:9">
      <c r="A1234">
        <v>2559</v>
      </c>
      <c r="B1234" t="s">
        <v>2543</v>
      </c>
      <c r="C1234" t="s">
        <v>498</v>
      </c>
      <c r="D1234">
        <v>2</v>
      </c>
      <c r="E1234">
        <v>4.6399999999999997</v>
      </c>
      <c r="F1234">
        <v>4.68</v>
      </c>
      <c r="G1234">
        <v>4.8099999999999996</v>
      </c>
      <c r="H1234" t="s">
        <v>1351</v>
      </c>
      <c r="I1234" t="s">
        <v>1551</v>
      </c>
    </row>
    <row r="1235" spans="1:9">
      <c r="A1235">
        <v>2560</v>
      </c>
      <c r="B1235" t="s">
        <v>2544</v>
      </c>
      <c r="C1235" t="s">
        <v>498</v>
      </c>
      <c r="D1235">
        <v>2</v>
      </c>
      <c r="E1235">
        <v>7.39</v>
      </c>
      <c r="F1235">
        <v>7.46</v>
      </c>
      <c r="G1235">
        <v>7.68</v>
      </c>
      <c r="H1235" t="s">
        <v>1351</v>
      </c>
      <c r="I1235" t="s">
        <v>1551</v>
      </c>
    </row>
    <row r="1236" spans="1:9">
      <c r="A1236">
        <v>2565</v>
      </c>
      <c r="B1236" t="s">
        <v>2545</v>
      </c>
      <c r="C1236" t="s">
        <v>498</v>
      </c>
      <c r="D1236">
        <v>2</v>
      </c>
      <c r="E1236">
        <v>4.33</v>
      </c>
      <c r="F1236">
        <v>4.3600000000000003</v>
      </c>
      <c r="G1236">
        <v>4.49</v>
      </c>
      <c r="H1236" t="s">
        <v>1351</v>
      </c>
      <c r="I1236" t="s">
        <v>1551</v>
      </c>
    </row>
    <row r="1237" spans="1:9">
      <c r="A1237">
        <v>2566</v>
      </c>
      <c r="B1237" t="s">
        <v>2546</v>
      </c>
      <c r="C1237" t="s">
        <v>498</v>
      </c>
      <c r="D1237">
        <v>2</v>
      </c>
      <c r="E1237">
        <v>11.99</v>
      </c>
      <c r="F1237">
        <v>12.09</v>
      </c>
      <c r="G1237">
        <v>12.45</v>
      </c>
      <c r="H1237" t="s">
        <v>1351</v>
      </c>
      <c r="I1237" t="s">
        <v>1551</v>
      </c>
    </row>
    <row r="1238" spans="1:9">
      <c r="A1238">
        <v>2567</v>
      </c>
      <c r="B1238" t="s">
        <v>2547</v>
      </c>
      <c r="C1238" t="s">
        <v>498</v>
      </c>
      <c r="D1238">
        <v>2</v>
      </c>
      <c r="E1238">
        <v>23.52</v>
      </c>
      <c r="F1238">
        <v>23.72</v>
      </c>
      <c r="G1238">
        <v>24.41</v>
      </c>
      <c r="H1238" t="s">
        <v>1351</v>
      </c>
      <c r="I1238" t="s">
        <v>1551</v>
      </c>
    </row>
    <row r="1239" spans="1:9">
      <c r="A1239">
        <v>2568</v>
      </c>
      <c r="B1239" t="s">
        <v>2548</v>
      </c>
      <c r="C1239" t="s">
        <v>498</v>
      </c>
      <c r="D1239">
        <v>2</v>
      </c>
      <c r="E1239">
        <v>50.81</v>
      </c>
      <c r="F1239">
        <v>51.24</v>
      </c>
      <c r="G1239">
        <v>52.75</v>
      </c>
      <c r="H1239" t="s">
        <v>1351</v>
      </c>
      <c r="I1239" t="s">
        <v>1551</v>
      </c>
    </row>
    <row r="1240" spans="1:9">
      <c r="A1240">
        <v>2569</v>
      </c>
      <c r="B1240" t="s">
        <v>2549</v>
      </c>
      <c r="C1240" t="s">
        <v>498</v>
      </c>
      <c r="D1240">
        <v>2</v>
      </c>
      <c r="E1240">
        <v>4.33</v>
      </c>
      <c r="F1240">
        <v>4.3600000000000003</v>
      </c>
      <c r="G1240">
        <v>4.49</v>
      </c>
      <c r="H1240" t="s">
        <v>1351</v>
      </c>
      <c r="I1240" t="s">
        <v>1551</v>
      </c>
    </row>
    <row r="1241" spans="1:9">
      <c r="A1241">
        <v>2570</v>
      </c>
      <c r="B1241" t="s">
        <v>2549</v>
      </c>
      <c r="C1241" t="s">
        <v>498</v>
      </c>
      <c r="D1241">
        <v>2</v>
      </c>
      <c r="E1241">
        <v>7.24</v>
      </c>
      <c r="F1241">
        <v>7.3</v>
      </c>
      <c r="G1241">
        <v>7.51</v>
      </c>
      <c r="H1241" t="s">
        <v>1351</v>
      </c>
      <c r="I1241" t="s">
        <v>1551</v>
      </c>
    </row>
    <row r="1242" spans="1:9">
      <c r="A1242">
        <v>2571</v>
      </c>
      <c r="B1242" t="s">
        <v>2550</v>
      </c>
      <c r="C1242" t="s">
        <v>498</v>
      </c>
      <c r="D1242">
        <v>2</v>
      </c>
      <c r="E1242">
        <v>26.32</v>
      </c>
      <c r="F1242">
        <v>26.54</v>
      </c>
      <c r="G1242">
        <v>27.33</v>
      </c>
      <c r="H1242" t="s">
        <v>1351</v>
      </c>
      <c r="I1242" t="s">
        <v>1551</v>
      </c>
    </row>
    <row r="1243" spans="1:9">
      <c r="A1243">
        <v>2572</v>
      </c>
      <c r="B1243" t="s">
        <v>2551</v>
      </c>
      <c r="C1243" t="s">
        <v>498</v>
      </c>
      <c r="D1243">
        <v>2</v>
      </c>
      <c r="E1243">
        <v>50.78</v>
      </c>
      <c r="F1243">
        <v>51.21</v>
      </c>
      <c r="G1243">
        <v>52.71</v>
      </c>
      <c r="H1243" t="s">
        <v>1351</v>
      </c>
      <c r="I1243" t="s">
        <v>1551</v>
      </c>
    </row>
    <row r="1244" spans="1:9">
      <c r="A1244">
        <v>2573</v>
      </c>
      <c r="B1244" t="s">
        <v>2552</v>
      </c>
      <c r="C1244" t="s">
        <v>498</v>
      </c>
      <c r="D1244">
        <v>2</v>
      </c>
      <c r="E1244">
        <v>4.9800000000000004</v>
      </c>
      <c r="F1244">
        <v>5.0199999999999996</v>
      </c>
      <c r="G1244">
        <v>5.17</v>
      </c>
      <c r="H1244" t="s">
        <v>1351</v>
      </c>
      <c r="I1244" t="s">
        <v>1551</v>
      </c>
    </row>
    <row r="1245" spans="1:9">
      <c r="A1245">
        <v>2574</v>
      </c>
      <c r="B1245" t="s">
        <v>2553</v>
      </c>
      <c r="C1245" t="s">
        <v>498</v>
      </c>
      <c r="D1245">
        <v>2</v>
      </c>
      <c r="E1245">
        <v>5</v>
      </c>
      <c r="F1245">
        <v>5.04</v>
      </c>
      <c r="G1245">
        <v>5.19</v>
      </c>
      <c r="H1245" t="s">
        <v>1351</v>
      </c>
      <c r="I1245" t="s">
        <v>1551</v>
      </c>
    </row>
    <row r="1246" spans="1:9">
      <c r="A1246">
        <v>2575</v>
      </c>
      <c r="B1246" t="s">
        <v>2554</v>
      </c>
      <c r="C1246" t="s">
        <v>498</v>
      </c>
      <c r="D1246">
        <v>2</v>
      </c>
      <c r="E1246">
        <v>13.94</v>
      </c>
      <c r="F1246">
        <v>14.06</v>
      </c>
      <c r="G1246">
        <v>14.47</v>
      </c>
      <c r="H1246" t="s">
        <v>1351</v>
      </c>
      <c r="I1246" t="s">
        <v>1551</v>
      </c>
    </row>
    <row r="1247" spans="1:9">
      <c r="A1247">
        <v>2576</v>
      </c>
      <c r="B1247" t="s">
        <v>2554</v>
      </c>
      <c r="C1247" t="s">
        <v>498</v>
      </c>
      <c r="D1247">
        <v>2</v>
      </c>
      <c r="E1247">
        <v>20.010000000000002</v>
      </c>
      <c r="F1247">
        <v>20.18</v>
      </c>
      <c r="G1247">
        <v>20.78</v>
      </c>
      <c r="H1247" t="s">
        <v>1351</v>
      </c>
      <c r="I1247" t="s">
        <v>1551</v>
      </c>
    </row>
    <row r="1248" spans="1:9">
      <c r="A1248">
        <v>2577</v>
      </c>
      <c r="B1248" t="s">
        <v>2555</v>
      </c>
      <c r="C1248" t="s">
        <v>498</v>
      </c>
      <c r="D1248">
        <v>2</v>
      </c>
      <c r="E1248">
        <v>28.11</v>
      </c>
      <c r="F1248">
        <v>28.35</v>
      </c>
      <c r="G1248">
        <v>29.18</v>
      </c>
      <c r="H1248" t="s">
        <v>1351</v>
      </c>
      <c r="I1248" t="s">
        <v>1551</v>
      </c>
    </row>
    <row r="1249" spans="1:9">
      <c r="A1249">
        <v>2578</v>
      </c>
      <c r="B1249" t="s">
        <v>2556</v>
      </c>
      <c r="C1249" t="s">
        <v>498</v>
      </c>
      <c r="D1249">
        <v>2</v>
      </c>
      <c r="E1249">
        <v>55.67</v>
      </c>
      <c r="F1249">
        <v>56.14</v>
      </c>
      <c r="G1249">
        <v>57.79</v>
      </c>
      <c r="H1249" t="s">
        <v>1351</v>
      </c>
      <c r="I1249" t="s">
        <v>1551</v>
      </c>
    </row>
    <row r="1250" spans="1:9">
      <c r="A1250">
        <v>2579</v>
      </c>
      <c r="B1250" t="s">
        <v>2557</v>
      </c>
      <c r="C1250" t="s">
        <v>498</v>
      </c>
      <c r="D1250">
        <v>2</v>
      </c>
      <c r="E1250">
        <v>4.95</v>
      </c>
      <c r="F1250">
        <v>4.99</v>
      </c>
      <c r="G1250">
        <v>5.14</v>
      </c>
      <c r="H1250" t="s">
        <v>1351</v>
      </c>
      <c r="I1250" t="s">
        <v>1551</v>
      </c>
    </row>
    <row r="1251" spans="1:9">
      <c r="A1251">
        <v>2580</v>
      </c>
      <c r="B1251" t="s">
        <v>2558</v>
      </c>
      <c r="C1251" t="s">
        <v>498</v>
      </c>
      <c r="D1251">
        <v>2</v>
      </c>
      <c r="E1251">
        <v>5.29</v>
      </c>
      <c r="F1251">
        <v>5.34</v>
      </c>
      <c r="G1251">
        <v>5.49</v>
      </c>
      <c r="H1251" t="s">
        <v>1351</v>
      </c>
      <c r="I1251" t="s">
        <v>1551</v>
      </c>
    </row>
    <row r="1252" spans="1:9">
      <c r="A1252">
        <v>2581</v>
      </c>
      <c r="B1252" t="s">
        <v>2559</v>
      </c>
      <c r="C1252" t="s">
        <v>498</v>
      </c>
      <c r="D1252">
        <v>2</v>
      </c>
      <c r="E1252">
        <v>9.2899999999999991</v>
      </c>
      <c r="F1252">
        <v>9.3699999999999992</v>
      </c>
      <c r="G1252">
        <v>9.65</v>
      </c>
      <c r="H1252" t="s">
        <v>1351</v>
      </c>
      <c r="I1252" t="s">
        <v>1551</v>
      </c>
    </row>
    <row r="1253" spans="1:9">
      <c r="A1253">
        <v>2582</v>
      </c>
      <c r="B1253" t="s">
        <v>2560</v>
      </c>
      <c r="C1253" t="s">
        <v>498</v>
      </c>
      <c r="D1253">
        <v>2</v>
      </c>
      <c r="E1253">
        <v>20.25</v>
      </c>
      <c r="F1253">
        <v>20.420000000000002</v>
      </c>
      <c r="G1253">
        <v>21.02</v>
      </c>
      <c r="H1253" t="s">
        <v>1351</v>
      </c>
      <c r="I1253" t="s">
        <v>1551</v>
      </c>
    </row>
    <row r="1254" spans="1:9">
      <c r="A1254">
        <v>2583</v>
      </c>
      <c r="B1254" t="s">
        <v>2561</v>
      </c>
      <c r="C1254" t="s">
        <v>498</v>
      </c>
      <c r="D1254">
        <v>2</v>
      </c>
      <c r="E1254">
        <v>54.36</v>
      </c>
      <c r="F1254">
        <v>54.82</v>
      </c>
      <c r="G1254">
        <v>56.43</v>
      </c>
      <c r="H1254" t="s">
        <v>1351</v>
      </c>
      <c r="I1254" t="s">
        <v>1551</v>
      </c>
    </row>
    <row r="1255" spans="1:9">
      <c r="A1255">
        <v>2584</v>
      </c>
      <c r="B1255" t="s">
        <v>2562</v>
      </c>
      <c r="C1255" t="s">
        <v>498</v>
      </c>
      <c r="D1255">
        <v>2</v>
      </c>
      <c r="E1255">
        <v>110.39</v>
      </c>
      <c r="F1255">
        <v>111.33</v>
      </c>
      <c r="G1255">
        <v>114.6</v>
      </c>
      <c r="H1255" t="s">
        <v>1351</v>
      </c>
      <c r="I1255" t="s">
        <v>1551</v>
      </c>
    </row>
    <row r="1256" spans="1:9">
      <c r="A1256">
        <v>2585</v>
      </c>
      <c r="B1256" t="s">
        <v>2563</v>
      </c>
      <c r="C1256" t="s">
        <v>498</v>
      </c>
      <c r="D1256">
        <v>2</v>
      </c>
      <c r="E1256">
        <v>101.51</v>
      </c>
      <c r="F1256">
        <v>102.37</v>
      </c>
      <c r="G1256">
        <v>105.39</v>
      </c>
      <c r="H1256" t="s">
        <v>1351</v>
      </c>
      <c r="I1256" t="s">
        <v>1551</v>
      </c>
    </row>
    <row r="1257" spans="1:9">
      <c r="A1257">
        <v>2586</v>
      </c>
      <c r="B1257" t="s">
        <v>2564</v>
      </c>
      <c r="C1257" t="s">
        <v>498</v>
      </c>
      <c r="D1257">
        <v>2</v>
      </c>
      <c r="E1257">
        <v>8.5299999999999994</v>
      </c>
      <c r="F1257">
        <v>8.6</v>
      </c>
      <c r="G1257">
        <v>8.86</v>
      </c>
      <c r="H1257" t="s">
        <v>1351</v>
      </c>
      <c r="I1257" t="s">
        <v>1551</v>
      </c>
    </row>
    <row r="1258" spans="1:9">
      <c r="A1258">
        <v>2587</v>
      </c>
      <c r="B1258" t="s">
        <v>2549</v>
      </c>
      <c r="C1258" t="s">
        <v>498</v>
      </c>
      <c r="D1258">
        <v>2</v>
      </c>
      <c r="E1258">
        <v>18.53</v>
      </c>
      <c r="F1258">
        <v>18.690000000000001</v>
      </c>
      <c r="G1258">
        <v>19.239999999999998</v>
      </c>
      <c r="H1258" t="s">
        <v>1351</v>
      </c>
      <c r="I1258" t="s">
        <v>1551</v>
      </c>
    </row>
    <row r="1259" spans="1:9">
      <c r="A1259">
        <v>2588</v>
      </c>
      <c r="B1259" t="s">
        <v>2549</v>
      </c>
      <c r="C1259" t="s">
        <v>498</v>
      </c>
      <c r="D1259">
        <v>2</v>
      </c>
      <c r="E1259">
        <v>12.39</v>
      </c>
      <c r="F1259">
        <v>12.5</v>
      </c>
      <c r="G1259">
        <v>12.87</v>
      </c>
      <c r="H1259" t="s">
        <v>1351</v>
      </c>
      <c r="I1259" t="s">
        <v>1551</v>
      </c>
    </row>
    <row r="1260" spans="1:9">
      <c r="A1260">
        <v>2589</v>
      </c>
      <c r="B1260" t="s">
        <v>2546</v>
      </c>
      <c r="C1260" t="s">
        <v>498</v>
      </c>
      <c r="D1260">
        <v>2</v>
      </c>
      <c r="E1260">
        <v>17.29</v>
      </c>
      <c r="F1260">
        <v>17.43</v>
      </c>
      <c r="G1260">
        <v>17.95</v>
      </c>
      <c r="H1260" t="s">
        <v>1351</v>
      </c>
      <c r="I1260" t="s">
        <v>1551</v>
      </c>
    </row>
    <row r="1261" spans="1:9">
      <c r="A1261">
        <v>2590</v>
      </c>
      <c r="B1261" t="s">
        <v>2565</v>
      </c>
      <c r="C1261" t="s">
        <v>498</v>
      </c>
      <c r="D1261">
        <v>2</v>
      </c>
      <c r="E1261">
        <v>7.18</v>
      </c>
      <c r="F1261">
        <v>7.24</v>
      </c>
      <c r="G1261">
        <v>7.45</v>
      </c>
      <c r="H1261" t="s">
        <v>1351</v>
      </c>
      <c r="I1261" t="s">
        <v>1551</v>
      </c>
    </row>
    <row r="1262" spans="1:9">
      <c r="A1262">
        <v>2591</v>
      </c>
      <c r="B1262" t="s">
        <v>2566</v>
      </c>
      <c r="C1262" t="s">
        <v>498</v>
      </c>
      <c r="D1262">
        <v>2</v>
      </c>
      <c r="E1262">
        <v>4</v>
      </c>
      <c r="F1262">
        <v>4.03</v>
      </c>
      <c r="G1262">
        <v>4.1500000000000004</v>
      </c>
      <c r="H1262" t="s">
        <v>1351</v>
      </c>
      <c r="I1262" t="s">
        <v>1551</v>
      </c>
    </row>
    <row r="1263" spans="1:9">
      <c r="A1263">
        <v>2592</v>
      </c>
      <c r="B1263" t="s">
        <v>2567</v>
      </c>
      <c r="C1263" t="s">
        <v>498</v>
      </c>
      <c r="D1263">
        <v>2</v>
      </c>
      <c r="E1263">
        <v>96.22</v>
      </c>
      <c r="F1263">
        <v>97.03</v>
      </c>
      <c r="G1263">
        <v>99.89</v>
      </c>
      <c r="H1263" t="s">
        <v>1351</v>
      </c>
      <c r="I1263" t="s">
        <v>1551</v>
      </c>
    </row>
    <row r="1264" spans="1:9">
      <c r="A1264">
        <v>2593</v>
      </c>
      <c r="B1264" t="s">
        <v>2551</v>
      </c>
      <c r="C1264" t="s">
        <v>498</v>
      </c>
      <c r="D1264">
        <v>2</v>
      </c>
      <c r="E1264">
        <v>4.67</v>
      </c>
      <c r="F1264">
        <v>4.71</v>
      </c>
      <c r="G1264">
        <v>4.8499999999999996</v>
      </c>
      <c r="H1264" t="s">
        <v>1351</v>
      </c>
      <c r="I1264" t="s">
        <v>1551</v>
      </c>
    </row>
    <row r="1265" spans="1:9">
      <c r="A1265">
        <v>2594</v>
      </c>
      <c r="B1265" t="s">
        <v>2568</v>
      </c>
      <c r="C1265" t="s">
        <v>498</v>
      </c>
      <c r="D1265">
        <v>2</v>
      </c>
      <c r="E1265">
        <v>91.81</v>
      </c>
      <c r="F1265">
        <v>92.59</v>
      </c>
      <c r="G1265">
        <v>95.31</v>
      </c>
      <c r="H1265" t="s">
        <v>1351</v>
      </c>
      <c r="I1265" t="s">
        <v>1551</v>
      </c>
    </row>
    <row r="1266" spans="1:9">
      <c r="A1266">
        <v>2595</v>
      </c>
      <c r="B1266" t="s">
        <v>2569</v>
      </c>
      <c r="C1266" t="s">
        <v>498</v>
      </c>
      <c r="D1266">
        <v>2</v>
      </c>
      <c r="E1266">
        <v>98.26</v>
      </c>
      <c r="F1266">
        <v>99.09</v>
      </c>
      <c r="G1266">
        <v>102.01</v>
      </c>
      <c r="H1266" t="s">
        <v>1351</v>
      </c>
      <c r="I1266" t="s">
        <v>1551</v>
      </c>
    </row>
    <row r="1267" spans="1:9">
      <c r="A1267">
        <v>2596</v>
      </c>
      <c r="B1267" t="s">
        <v>2570</v>
      </c>
      <c r="C1267" t="s">
        <v>498</v>
      </c>
      <c r="D1267">
        <v>2</v>
      </c>
      <c r="E1267">
        <v>28.81</v>
      </c>
      <c r="F1267">
        <v>29.06</v>
      </c>
      <c r="G1267">
        <v>29.91</v>
      </c>
      <c r="H1267" t="s">
        <v>1351</v>
      </c>
      <c r="I1267" t="s">
        <v>1551</v>
      </c>
    </row>
    <row r="1268" spans="1:9">
      <c r="A1268">
        <v>2597</v>
      </c>
      <c r="B1268" t="s">
        <v>2560</v>
      </c>
      <c r="C1268" t="s">
        <v>498</v>
      </c>
      <c r="D1268">
        <v>2</v>
      </c>
      <c r="E1268">
        <v>15.6</v>
      </c>
      <c r="F1268">
        <v>15.74</v>
      </c>
      <c r="G1268">
        <v>16.2</v>
      </c>
      <c r="H1268" t="s">
        <v>1351</v>
      </c>
      <c r="I1268" t="s">
        <v>1551</v>
      </c>
    </row>
    <row r="1269" spans="1:9">
      <c r="A1269">
        <v>2598</v>
      </c>
      <c r="B1269" t="s">
        <v>2571</v>
      </c>
      <c r="C1269" t="s">
        <v>498</v>
      </c>
      <c r="D1269">
        <v>2</v>
      </c>
      <c r="E1269">
        <v>35.729999999999997</v>
      </c>
      <c r="F1269">
        <v>41.97</v>
      </c>
      <c r="G1269">
        <v>47.07</v>
      </c>
      <c r="H1269" t="s">
        <v>1351</v>
      </c>
      <c r="I1269" t="s">
        <v>1551</v>
      </c>
    </row>
    <row r="1270" spans="1:9">
      <c r="A1270">
        <v>2599</v>
      </c>
      <c r="B1270" t="s">
        <v>2572</v>
      </c>
      <c r="C1270" t="s">
        <v>498</v>
      </c>
      <c r="D1270">
        <v>2</v>
      </c>
      <c r="E1270">
        <v>14.29</v>
      </c>
      <c r="F1270">
        <v>16.78</v>
      </c>
      <c r="G1270">
        <v>18.829999999999998</v>
      </c>
      <c r="H1270" t="s">
        <v>1351</v>
      </c>
      <c r="I1270" t="s">
        <v>1551</v>
      </c>
    </row>
    <row r="1271" spans="1:9">
      <c r="A1271">
        <v>2600</v>
      </c>
      <c r="B1271" t="s">
        <v>2573</v>
      </c>
      <c r="C1271" t="s">
        <v>498</v>
      </c>
      <c r="D1271">
        <v>2</v>
      </c>
      <c r="E1271">
        <v>17.79</v>
      </c>
      <c r="F1271">
        <v>20.9</v>
      </c>
      <c r="G1271">
        <v>23.44</v>
      </c>
      <c r="H1271" t="s">
        <v>1351</v>
      </c>
      <c r="I1271" t="s">
        <v>1551</v>
      </c>
    </row>
    <row r="1272" spans="1:9">
      <c r="A1272">
        <v>2601</v>
      </c>
      <c r="B1272" t="s">
        <v>2574</v>
      </c>
      <c r="C1272" t="s">
        <v>498</v>
      </c>
      <c r="D1272">
        <v>2</v>
      </c>
      <c r="E1272">
        <v>28.06</v>
      </c>
      <c r="F1272">
        <v>32.96</v>
      </c>
      <c r="G1272">
        <v>36.97</v>
      </c>
      <c r="H1272" t="s">
        <v>1351</v>
      </c>
      <c r="I1272" t="s">
        <v>1551</v>
      </c>
    </row>
    <row r="1273" spans="1:9">
      <c r="A1273">
        <v>2602</v>
      </c>
      <c r="B1273" t="s">
        <v>2575</v>
      </c>
      <c r="C1273" t="s">
        <v>498</v>
      </c>
      <c r="D1273">
        <v>2</v>
      </c>
      <c r="E1273">
        <v>41.69</v>
      </c>
      <c r="F1273">
        <v>48.97</v>
      </c>
      <c r="G1273">
        <v>54.93</v>
      </c>
      <c r="H1273" t="s">
        <v>1351</v>
      </c>
      <c r="I1273" t="s">
        <v>1551</v>
      </c>
    </row>
    <row r="1274" spans="1:9">
      <c r="A1274">
        <v>2603</v>
      </c>
      <c r="B1274" t="s">
        <v>2576</v>
      </c>
      <c r="C1274" t="s">
        <v>498</v>
      </c>
      <c r="D1274">
        <v>2</v>
      </c>
      <c r="E1274">
        <v>18.399999999999999</v>
      </c>
      <c r="F1274">
        <v>21.61</v>
      </c>
      <c r="G1274">
        <v>24.24</v>
      </c>
      <c r="H1274" t="s">
        <v>1351</v>
      </c>
      <c r="I1274" t="s">
        <v>1551</v>
      </c>
    </row>
    <row r="1275" spans="1:9">
      <c r="A1275">
        <v>2604</v>
      </c>
      <c r="B1275" t="s">
        <v>2577</v>
      </c>
      <c r="C1275" t="s">
        <v>498</v>
      </c>
      <c r="D1275">
        <v>2</v>
      </c>
      <c r="E1275">
        <v>30.65</v>
      </c>
      <c r="F1275">
        <v>36</v>
      </c>
      <c r="G1275">
        <v>40.380000000000003</v>
      </c>
      <c r="H1275" t="s">
        <v>1351</v>
      </c>
      <c r="I1275" t="s">
        <v>1551</v>
      </c>
    </row>
    <row r="1276" spans="1:9">
      <c r="A1276">
        <v>2605</v>
      </c>
      <c r="B1276" t="s">
        <v>2578</v>
      </c>
      <c r="C1276" t="s">
        <v>498</v>
      </c>
      <c r="D1276">
        <v>2</v>
      </c>
      <c r="E1276">
        <v>21.55</v>
      </c>
      <c r="F1276">
        <v>25.31</v>
      </c>
      <c r="G1276">
        <v>28.39</v>
      </c>
      <c r="H1276" t="s">
        <v>1351</v>
      </c>
      <c r="I1276" t="s">
        <v>1551</v>
      </c>
    </row>
    <row r="1277" spans="1:9">
      <c r="A1277">
        <v>2606</v>
      </c>
      <c r="B1277" t="s">
        <v>2579</v>
      </c>
      <c r="C1277" t="s">
        <v>498</v>
      </c>
      <c r="D1277">
        <v>2</v>
      </c>
      <c r="E1277">
        <v>34.49</v>
      </c>
      <c r="F1277">
        <v>40.51</v>
      </c>
      <c r="G1277">
        <v>45.44</v>
      </c>
      <c r="H1277" t="s">
        <v>1351</v>
      </c>
      <c r="I1277" t="s">
        <v>1551</v>
      </c>
    </row>
    <row r="1278" spans="1:9">
      <c r="A1278">
        <v>2607</v>
      </c>
      <c r="B1278" t="s">
        <v>2580</v>
      </c>
      <c r="C1278" t="s">
        <v>498</v>
      </c>
      <c r="D1278">
        <v>2</v>
      </c>
      <c r="E1278">
        <v>21.74</v>
      </c>
      <c r="F1278">
        <v>25.54</v>
      </c>
      <c r="G1278">
        <v>28.64</v>
      </c>
      <c r="H1278" t="s">
        <v>1351</v>
      </c>
      <c r="I1278" t="s">
        <v>1551</v>
      </c>
    </row>
    <row r="1279" spans="1:9">
      <c r="A1279">
        <v>2608</v>
      </c>
      <c r="B1279" t="s">
        <v>2581</v>
      </c>
      <c r="C1279" t="s">
        <v>498</v>
      </c>
      <c r="D1279">
        <v>2</v>
      </c>
      <c r="E1279">
        <v>38.85</v>
      </c>
      <c r="F1279">
        <v>45.63</v>
      </c>
      <c r="G1279">
        <v>51.18</v>
      </c>
      <c r="H1279" t="s">
        <v>1351</v>
      </c>
      <c r="I1279" t="s">
        <v>1551</v>
      </c>
    </row>
    <row r="1280" spans="1:9">
      <c r="A1280">
        <v>2609</v>
      </c>
      <c r="B1280" t="s">
        <v>2582</v>
      </c>
      <c r="C1280" t="s">
        <v>498</v>
      </c>
      <c r="D1280">
        <v>2</v>
      </c>
      <c r="E1280">
        <v>1.95</v>
      </c>
      <c r="F1280">
        <v>3.26</v>
      </c>
      <c r="G1280">
        <v>3.77</v>
      </c>
      <c r="H1280" t="s">
        <v>1351</v>
      </c>
      <c r="I1280" t="s">
        <v>1551</v>
      </c>
    </row>
    <row r="1281" spans="1:9">
      <c r="A1281">
        <v>2611</v>
      </c>
      <c r="B1281" t="s">
        <v>2583</v>
      </c>
      <c r="C1281" t="s">
        <v>498</v>
      </c>
      <c r="D1281">
        <v>2</v>
      </c>
      <c r="E1281">
        <v>8.17</v>
      </c>
      <c r="F1281">
        <v>13.66</v>
      </c>
      <c r="G1281">
        <v>15.81</v>
      </c>
      <c r="H1281" t="s">
        <v>1351</v>
      </c>
      <c r="I1281" t="s">
        <v>1551</v>
      </c>
    </row>
    <row r="1282" spans="1:9">
      <c r="A1282">
        <v>2612</v>
      </c>
      <c r="B1282" t="s">
        <v>2584</v>
      </c>
      <c r="C1282" t="s">
        <v>498</v>
      </c>
      <c r="D1282">
        <v>2</v>
      </c>
      <c r="E1282">
        <v>12.93</v>
      </c>
      <c r="F1282">
        <v>21.61</v>
      </c>
      <c r="G1282">
        <v>25</v>
      </c>
      <c r="H1282" t="s">
        <v>1351</v>
      </c>
      <c r="I1282" t="s">
        <v>1551</v>
      </c>
    </row>
    <row r="1283" spans="1:9">
      <c r="A1283">
        <v>2613</v>
      </c>
      <c r="B1283" t="s">
        <v>2585</v>
      </c>
      <c r="C1283" t="s">
        <v>498</v>
      </c>
      <c r="D1283">
        <v>2</v>
      </c>
      <c r="E1283">
        <v>26.82</v>
      </c>
      <c r="F1283">
        <v>44.83</v>
      </c>
      <c r="G1283">
        <v>51.86</v>
      </c>
      <c r="H1283" t="s">
        <v>1351</v>
      </c>
      <c r="I1283" t="s">
        <v>1551</v>
      </c>
    </row>
    <row r="1284" spans="1:9">
      <c r="A1284">
        <v>2614</v>
      </c>
      <c r="B1284" t="s">
        <v>2586</v>
      </c>
      <c r="C1284" t="s">
        <v>498</v>
      </c>
      <c r="D1284">
        <v>2</v>
      </c>
      <c r="E1284">
        <v>41.14</v>
      </c>
      <c r="F1284">
        <v>68.760000000000005</v>
      </c>
      <c r="G1284">
        <v>79.55</v>
      </c>
      <c r="H1284" t="s">
        <v>1351</v>
      </c>
      <c r="I1284" t="s">
        <v>1551</v>
      </c>
    </row>
    <row r="1285" spans="1:9">
      <c r="A1285">
        <v>2615</v>
      </c>
      <c r="B1285" t="s">
        <v>2587</v>
      </c>
      <c r="C1285" t="s">
        <v>498</v>
      </c>
      <c r="D1285">
        <v>2</v>
      </c>
      <c r="E1285">
        <v>67.45</v>
      </c>
      <c r="F1285">
        <v>112.75</v>
      </c>
      <c r="G1285">
        <v>130.43</v>
      </c>
      <c r="H1285" t="s">
        <v>1351</v>
      </c>
      <c r="I1285" t="s">
        <v>1551</v>
      </c>
    </row>
    <row r="1286" spans="1:9">
      <c r="A1286">
        <v>2616</v>
      </c>
      <c r="B1286" t="s">
        <v>2588</v>
      </c>
      <c r="C1286" t="s">
        <v>498</v>
      </c>
      <c r="D1286">
        <v>2</v>
      </c>
      <c r="E1286">
        <v>1.66</v>
      </c>
      <c r="F1286">
        <v>2.79</v>
      </c>
      <c r="G1286">
        <v>3.22</v>
      </c>
      <c r="H1286" t="s">
        <v>1351</v>
      </c>
      <c r="I1286" t="s">
        <v>1551</v>
      </c>
    </row>
    <row r="1287" spans="1:9">
      <c r="A1287">
        <v>2617</v>
      </c>
      <c r="B1287" t="s">
        <v>2589</v>
      </c>
      <c r="C1287" t="s">
        <v>498</v>
      </c>
      <c r="D1287">
        <v>2</v>
      </c>
      <c r="E1287">
        <v>2.65</v>
      </c>
      <c r="F1287">
        <v>4.4400000000000004</v>
      </c>
      <c r="G1287">
        <v>5.14</v>
      </c>
      <c r="H1287" t="s">
        <v>1351</v>
      </c>
      <c r="I1287" t="s">
        <v>1551</v>
      </c>
    </row>
    <row r="1288" spans="1:9">
      <c r="A1288">
        <v>2618</v>
      </c>
      <c r="B1288" t="s">
        <v>2590</v>
      </c>
      <c r="C1288" t="s">
        <v>498</v>
      </c>
      <c r="D1288">
        <v>2</v>
      </c>
      <c r="E1288">
        <v>5.6</v>
      </c>
      <c r="F1288">
        <v>9.36</v>
      </c>
      <c r="G1288">
        <v>10.83</v>
      </c>
      <c r="H1288" t="s">
        <v>1351</v>
      </c>
      <c r="I1288" t="s">
        <v>1551</v>
      </c>
    </row>
    <row r="1289" spans="1:9">
      <c r="A1289">
        <v>2619</v>
      </c>
      <c r="B1289" t="s">
        <v>2591</v>
      </c>
      <c r="C1289" t="s">
        <v>498</v>
      </c>
      <c r="D1289">
        <v>2</v>
      </c>
      <c r="E1289">
        <v>26.82</v>
      </c>
      <c r="F1289">
        <v>44.83</v>
      </c>
      <c r="G1289">
        <v>51.86</v>
      </c>
      <c r="H1289" t="s">
        <v>1351</v>
      </c>
      <c r="I1289" t="s">
        <v>1551</v>
      </c>
    </row>
    <row r="1290" spans="1:9">
      <c r="A1290">
        <v>2620</v>
      </c>
      <c r="B1290" t="s">
        <v>2592</v>
      </c>
      <c r="C1290" t="s">
        <v>498</v>
      </c>
      <c r="D1290">
        <v>2</v>
      </c>
      <c r="E1290">
        <v>41.14</v>
      </c>
      <c r="F1290">
        <v>68.760000000000005</v>
      </c>
      <c r="G1290">
        <v>79.55</v>
      </c>
      <c r="H1290" t="s">
        <v>1351</v>
      </c>
      <c r="I1290" t="s">
        <v>1551</v>
      </c>
    </row>
    <row r="1291" spans="1:9">
      <c r="A1291">
        <v>2621</v>
      </c>
      <c r="B1291" t="s">
        <v>2593</v>
      </c>
      <c r="C1291" t="s">
        <v>498</v>
      </c>
      <c r="D1291">
        <v>2</v>
      </c>
      <c r="E1291">
        <v>67.39</v>
      </c>
      <c r="F1291">
        <v>112.65</v>
      </c>
      <c r="G1291">
        <v>130.32</v>
      </c>
      <c r="H1291" t="s">
        <v>1351</v>
      </c>
      <c r="I1291" t="s">
        <v>1551</v>
      </c>
    </row>
    <row r="1292" spans="1:9">
      <c r="A1292">
        <v>2622</v>
      </c>
      <c r="B1292" t="s">
        <v>2594</v>
      </c>
      <c r="C1292" t="s">
        <v>498</v>
      </c>
      <c r="D1292">
        <v>2</v>
      </c>
      <c r="E1292">
        <v>2.15</v>
      </c>
      <c r="F1292">
        <v>3.59</v>
      </c>
      <c r="G1292">
        <v>4.1500000000000004</v>
      </c>
      <c r="H1292" t="s">
        <v>1351</v>
      </c>
      <c r="I1292" t="s">
        <v>1551</v>
      </c>
    </row>
    <row r="1293" spans="1:9">
      <c r="A1293">
        <v>2623</v>
      </c>
      <c r="B1293" t="s">
        <v>2595</v>
      </c>
      <c r="C1293" t="s">
        <v>498</v>
      </c>
      <c r="D1293">
        <v>2</v>
      </c>
      <c r="E1293">
        <v>2.37</v>
      </c>
      <c r="F1293">
        <v>3.97</v>
      </c>
      <c r="G1293">
        <v>4.59</v>
      </c>
      <c r="H1293" t="s">
        <v>1351</v>
      </c>
      <c r="I1293" t="s">
        <v>1551</v>
      </c>
    </row>
    <row r="1294" spans="1:9">
      <c r="A1294">
        <v>2624</v>
      </c>
      <c r="B1294" t="s">
        <v>2596</v>
      </c>
      <c r="C1294" t="s">
        <v>498</v>
      </c>
      <c r="D1294">
        <v>2</v>
      </c>
      <c r="E1294">
        <v>4.1500000000000004</v>
      </c>
      <c r="F1294">
        <v>6.95</v>
      </c>
      <c r="G1294">
        <v>8.0399999999999991</v>
      </c>
      <c r="H1294" t="s">
        <v>1351</v>
      </c>
      <c r="I1294" t="s">
        <v>1551</v>
      </c>
    </row>
    <row r="1295" spans="1:9">
      <c r="A1295">
        <v>2625</v>
      </c>
      <c r="B1295" t="s">
        <v>2597</v>
      </c>
      <c r="C1295" t="s">
        <v>498</v>
      </c>
      <c r="D1295">
        <v>2</v>
      </c>
      <c r="E1295">
        <v>8.77</v>
      </c>
      <c r="F1295">
        <v>14.66</v>
      </c>
      <c r="G1295">
        <v>16.96</v>
      </c>
      <c r="H1295" t="s">
        <v>1351</v>
      </c>
      <c r="I1295" t="s">
        <v>1551</v>
      </c>
    </row>
    <row r="1296" spans="1:9">
      <c r="A1296">
        <v>2626</v>
      </c>
      <c r="B1296" t="s">
        <v>2598</v>
      </c>
      <c r="C1296" t="s">
        <v>498</v>
      </c>
      <c r="D1296">
        <v>2</v>
      </c>
      <c r="E1296">
        <v>14.43</v>
      </c>
      <c r="F1296">
        <v>24.12</v>
      </c>
      <c r="G1296">
        <v>27.9</v>
      </c>
      <c r="H1296" t="s">
        <v>1351</v>
      </c>
      <c r="I1296" t="s">
        <v>1551</v>
      </c>
    </row>
    <row r="1297" spans="1:9">
      <c r="A1297">
        <v>2627</v>
      </c>
      <c r="B1297" t="s">
        <v>2599</v>
      </c>
      <c r="C1297" t="s">
        <v>498</v>
      </c>
      <c r="D1297">
        <v>2</v>
      </c>
      <c r="E1297">
        <v>37.74</v>
      </c>
      <c r="F1297">
        <v>63.09</v>
      </c>
      <c r="G1297">
        <v>72.98</v>
      </c>
      <c r="H1297" t="s">
        <v>1351</v>
      </c>
      <c r="I1297" t="s">
        <v>1551</v>
      </c>
    </row>
    <row r="1298" spans="1:9">
      <c r="A1298">
        <v>2628</v>
      </c>
      <c r="B1298" t="s">
        <v>2600</v>
      </c>
      <c r="C1298" t="s">
        <v>498</v>
      </c>
      <c r="D1298">
        <v>2</v>
      </c>
      <c r="E1298">
        <v>109.58</v>
      </c>
      <c r="F1298">
        <v>183.17</v>
      </c>
      <c r="G1298">
        <v>211.9</v>
      </c>
      <c r="H1298" t="s">
        <v>1351</v>
      </c>
      <c r="I1298" t="s">
        <v>1551</v>
      </c>
    </row>
    <row r="1299" spans="1:9">
      <c r="A1299">
        <v>2629</v>
      </c>
      <c r="B1299" t="s">
        <v>2601</v>
      </c>
      <c r="C1299" t="s">
        <v>498</v>
      </c>
      <c r="D1299">
        <v>2</v>
      </c>
      <c r="E1299">
        <v>22.29</v>
      </c>
      <c r="F1299">
        <v>37.26</v>
      </c>
      <c r="G1299">
        <v>43.11</v>
      </c>
      <c r="H1299" t="s">
        <v>1351</v>
      </c>
      <c r="I1299" t="s">
        <v>1551</v>
      </c>
    </row>
    <row r="1300" spans="1:9">
      <c r="A1300">
        <v>2630</v>
      </c>
      <c r="B1300" t="s">
        <v>2602</v>
      </c>
      <c r="C1300" t="s">
        <v>498</v>
      </c>
      <c r="D1300">
        <v>2</v>
      </c>
      <c r="E1300">
        <v>53.22</v>
      </c>
      <c r="F1300">
        <v>88.96</v>
      </c>
      <c r="G1300">
        <v>102.91</v>
      </c>
      <c r="H1300" t="s">
        <v>1351</v>
      </c>
      <c r="I1300" t="s">
        <v>1551</v>
      </c>
    </row>
    <row r="1301" spans="1:9">
      <c r="A1301">
        <v>2631</v>
      </c>
      <c r="B1301" t="s">
        <v>2603</v>
      </c>
      <c r="C1301" t="s">
        <v>498</v>
      </c>
      <c r="D1301">
        <v>2</v>
      </c>
      <c r="E1301">
        <v>12.93</v>
      </c>
      <c r="F1301">
        <v>21.61</v>
      </c>
      <c r="G1301">
        <v>25</v>
      </c>
      <c r="H1301" t="s">
        <v>1351</v>
      </c>
      <c r="I1301" t="s">
        <v>1551</v>
      </c>
    </row>
    <row r="1302" spans="1:9">
      <c r="A1302">
        <v>2632</v>
      </c>
      <c r="B1302" t="s">
        <v>2604</v>
      </c>
      <c r="C1302" t="s">
        <v>498</v>
      </c>
      <c r="D1302">
        <v>2</v>
      </c>
      <c r="E1302">
        <v>8.17</v>
      </c>
      <c r="F1302">
        <v>13.66</v>
      </c>
      <c r="G1302">
        <v>15.81</v>
      </c>
      <c r="H1302" t="s">
        <v>1351</v>
      </c>
      <c r="I1302" t="s">
        <v>1551</v>
      </c>
    </row>
    <row r="1303" spans="1:9">
      <c r="A1303">
        <v>2633</v>
      </c>
      <c r="B1303" t="s">
        <v>2605</v>
      </c>
      <c r="C1303" t="s">
        <v>498</v>
      </c>
      <c r="D1303">
        <v>2</v>
      </c>
      <c r="E1303">
        <v>1.95</v>
      </c>
      <c r="F1303">
        <v>3.26</v>
      </c>
      <c r="G1303">
        <v>3.77</v>
      </c>
      <c r="H1303" t="s">
        <v>1351</v>
      </c>
      <c r="I1303" t="s">
        <v>1551</v>
      </c>
    </row>
    <row r="1304" spans="1:9">
      <c r="A1304">
        <v>2634</v>
      </c>
      <c r="B1304" t="s">
        <v>2606</v>
      </c>
      <c r="C1304" t="s">
        <v>498</v>
      </c>
      <c r="D1304">
        <v>2</v>
      </c>
      <c r="E1304">
        <v>2.65</v>
      </c>
      <c r="F1304">
        <v>4.4400000000000004</v>
      </c>
      <c r="G1304">
        <v>5.14</v>
      </c>
      <c r="H1304" t="s">
        <v>1351</v>
      </c>
      <c r="I1304" t="s">
        <v>1551</v>
      </c>
    </row>
    <row r="1305" spans="1:9">
      <c r="A1305">
        <v>2635</v>
      </c>
      <c r="B1305" t="s">
        <v>2607</v>
      </c>
      <c r="C1305" t="s">
        <v>498</v>
      </c>
      <c r="D1305">
        <v>2</v>
      </c>
      <c r="E1305">
        <v>1.66</v>
      </c>
      <c r="F1305">
        <v>2.79</v>
      </c>
      <c r="G1305">
        <v>3.22</v>
      </c>
      <c r="H1305" t="s">
        <v>1351</v>
      </c>
      <c r="I1305" t="s">
        <v>1551</v>
      </c>
    </row>
    <row r="1306" spans="1:9">
      <c r="A1306">
        <v>2636</v>
      </c>
      <c r="B1306" t="s">
        <v>2608</v>
      </c>
      <c r="C1306" t="s">
        <v>498</v>
      </c>
      <c r="D1306">
        <v>2</v>
      </c>
      <c r="E1306">
        <v>0.73</v>
      </c>
      <c r="F1306">
        <v>1.22</v>
      </c>
      <c r="G1306">
        <v>1.42</v>
      </c>
      <c r="H1306" t="s">
        <v>1351</v>
      </c>
      <c r="I1306" t="s">
        <v>1551</v>
      </c>
    </row>
    <row r="1307" spans="1:9">
      <c r="A1307">
        <v>2637</v>
      </c>
      <c r="B1307" t="s">
        <v>2609</v>
      </c>
      <c r="C1307" t="s">
        <v>498</v>
      </c>
      <c r="D1307">
        <v>2</v>
      </c>
      <c r="E1307">
        <v>0.73</v>
      </c>
      <c r="F1307">
        <v>1.22</v>
      </c>
      <c r="G1307">
        <v>1.42</v>
      </c>
      <c r="H1307" t="s">
        <v>1351</v>
      </c>
      <c r="I1307" t="s">
        <v>1551</v>
      </c>
    </row>
    <row r="1308" spans="1:9">
      <c r="A1308">
        <v>2638</v>
      </c>
      <c r="B1308" t="s">
        <v>2610</v>
      </c>
      <c r="C1308" t="s">
        <v>498</v>
      </c>
      <c r="D1308">
        <v>2</v>
      </c>
      <c r="E1308">
        <v>0.84</v>
      </c>
      <c r="F1308">
        <v>1.41</v>
      </c>
      <c r="G1308">
        <v>1.64</v>
      </c>
      <c r="H1308" t="s">
        <v>1351</v>
      </c>
      <c r="I1308" t="s">
        <v>1551</v>
      </c>
    </row>
    <row r="1309" spans="1:9">
      <c r="A1309">
        <v>2639</v>
      </c>
      <c r="B1309" t="s">
        <v>2611</v>
      </c>
      <c r="C1309" t="s">
        <v>498</v>
      </c>
      <c r="D1309">
        <v>2</v>
      </c>
      <c r="E1309">
        <v>1.38</v>
      </c>
      <c r="F1309">
        <v>2.31</v>
      </c>
      <c r="G1309">
        <v>2.68</v>
      </c>
      <c r="H1309" t="s">
        <v>1351</v>
      </c>
      <c r="I1309" t="s">
        <v>1551</v>
      </c>
    </row>
    <row r="1310" spans="1:9">
      <c r="A1310">
        <v>2640</v>
      </c>
      <c r="B1310" t="s">
        <v>2612</v>
      </c>
      <c r="C1310" t="s">
        <v>498</v>
      </c>
      <c r="D1310">
        <v>2</v>
      </c>
      <c r="E1310">
        <v>6.3</v>
      </c>
      <c r="F1310">
        <v>10.54</v>
      </c>
      <c r="G1310">
        <v>12.2</v>
      </c>
      <c r="H1310" t="s">
        <v>1351</v>
      </c>
      <c r="I1310" t="s">
        <v>1551</v>
      </c>
    </row>
    <row r="1311" spans="1:9">
      <c r="A1311">
        <v>2641</v>
      </c>
      <c r="B1311" t="s">
        <v>2613</v>
      </c>
      <c r="C1311" t="s">
        <v>498</v>
      </c>
      <c r="D1311">
        <v>2</v>
      </c>
      <c r="E1311">
        <v>18.100000000000001</v>
      </c>
      <c r="F1311">
        <v>30.26</v>
      </c>
      <c r="G1311">
        <v>35.01</v>
      </c>
      <c r="H1311" t="s">
        <v>1351</v>
      </c>
      <c r="I1311" t="s">
        <v>1551</v>
      </c>
    </row>
    <row r="1312" spans="1:9">
      <c r="A1312">
        <v>2642</v>
      </c>
      <c r="B1312" t="s">
        <v>2614</v>
      </c>
      <c r="C1312" t="s">
        <v>498</v>
      </c>
      <c r="D1312">
        <v>2</v>
      </c>
      <c r="E1312">
        <v>8</v>
      </c>
      <c r="F1312">
        <v>13.38</v>
      </c>
      <c r="G1312">
        <v>15.48</v>
      </c>
      <c r="H1312" t="s">
        <v>1351</v>
      </c>
      <c r="I1312" t="s">
        <v>1551</v>
      </c>
    </row>
    <row r="1313" spans="1:9">
      <c r="A1313">
        <v>2643</v>
      </c>
      <c r="B1313" t="s">
        <v>2615</v>
      </c>
      <c r="C1313" t="s">
        <v>498</v>
      </c>
      <c r="D1313">
        <v>2</v>
      </c>
      <c r="E1313">
        <v>2.88</v>
      </c>
      <c r="F1313">
        <v>4.82</v>
      </c>
      <c r="G1313">
        <v>5.58</v>
      </c>
      <c r="H1313" t="s">
        <v>1351</v>
      </c>
      <c r="I1313" t="s">
        <v>1551</v>
      </c>
    </row>
    <row r="1314" spans="1:9">
      <c r="A1314">
        <v>2644</v>
      </c>
      <c r="B1314" t="s">
        <v>2616</v>
      </c>
      <c r="C1314" t="s">
        <v>498</v>
      </c>
      <c r="D1314">
        <v>2</v>
      </c>
      <c r="E1314">
        <v>1.55</v>
      </c>
      <c r="F1314">
        <v>2.6</v>
      </c>
      <c r="G1314">
        <v>3</v>
      </c>
      <c r="H1314" t="s">
        <v>1351</v>
      </c>
      <c r="I1314" t="s">
        <v>1551</v>
      </c>
    </row>
    <row r="1315" spans="1:9">
      <c r="A1315">
        <v>2645</v>
      </c>
      <c r="B1315" t="s">
        <v>2617</v>
      </c>
      <c r="C1315" t="s">
        <v>498</v>
      </c>
      <c r="D1315">
        <v>2</v>
      </c>
      <c r="E1315">
        <v>3.56</v>
      </c>
      <c r="F1315">
        <v>5.95</v>
      </c>
      <c r="G1315">
        <v>6.89</v>
      </c>
      <c r="H1315" t="s">
        <v>1351</v>
      </c>
      <c r="I1315" t="s">
        <v>1551</v>
      </c>
    </row>
    <row r="1316" spans="1:9">
      <c r="A1316">
        <v>2646</v>
      </c>
      <c r="B1316" t="s">
        <v>2618</v>
      </c>
      <c r="C1316" t="s">
        <v>498</v>
      </c>
      <c r="D1316">
        <v>2</v>
      </c>
      <c r="E1316">
        <v>5.65</v>
      </c>
      <c r="F1316">
        <v>9.4499999999999993</v>
      </c>
      <c r="G1316">
        <v>10.94</v>
      </c>
      <c r="H1316" t="s">
        <v>1351</v>
      </c>
      <c r="I1316" t="s">
        <v>1551</v>
      </c>
    </row>
    <row r="1317" spans="1:9">
      <c r="A1317">
        <v>2662</v>
      </c>
      <c r="B1317" t="s">
        <v>2619</v>
      </c>
      <c r="C1317" t="s">
        <v>498</v>
      </c>
      <c r="D1317">
        <v>2</v>
      </c>
      <c r="E1317">
        <v>7.39</v>
      </c>
      <c r="F1317">
        <v>8.68</v>
      </c>
      <c r="G1317">
        <v>9.74</v>
      </c>
      <c r="H1317" t="s">
        <v>1351</v>
      </c>
      <c r="I1317" t="s">
        <v>1551</v>
      </c>
    </row>
    <row r="1318" spans="1:9">
      <c r="A1318">
        <v>2663</v>
      </c>
      <c r="B1318" t="s">
        <v>2620</v>
      </c>
      <c r="C1318" t="s">
        <v>498</v>
      </c>
      <c r="D1318">
        <v>2</v>
      </c>
      <c r="E1318">
        <v>11.14</v>
      </c>
      <c r="F1318">
        <v>13.09</v>
      </c>
      <c r="G1318">
        <v>14.68</v>
      </c>
      <c r="H1318" t="s">
        <v>1351</v>
      </c>
      <c r="I1318" t="s">
        <v>1551</v>
      </c>
    </row>
    <row r="1319" spans="1:9">
      <c r="A1319">
        <v>2664</v>
      </c>
      <c r="B1319" t="s">
        <v>2621</v>
      </c>
      <c r="C1319" t="s">
        <v>498</v>
      </c>
      <c r="D1319">
        <v>2</v>
      </c>
      <c r="E1319">
        <v>3.72</v>
      </c>
      <c r="F1319">
        <v>4.37</v>
      </c>
      <c r="G1319">
        <v>4.9000000000000004</v>
      </c>
      <c r="H1319" t="s">
        <v>1351</v>
      </c>
      <c r="I1319" t="s">
        <v>1551</v>
      </c>
    </row>
    <row r="1320" spans="1:9">
      <c r="A1320">
        <v>2665</v>
      </c>
      <c r="B1320" t="s">
        <v>2622</v>
      </c>
      <c r="C1320" t="s">
        <v>498</v>
      </c>
      <c r="D1320">
        <v>2</v>
      </c>
      <c r="E1320">
        <v>13.65</v>
      </c>
      <c r="F1320">
        <v>16.04</v>
      </c>
      <c r="G1320">
        <v>17.989999999999998</v>
      </c>
      <c r="H1320" t="s">
        <v>1351</v>
      </c>
      <c r="I1320" t="s">
        <v>1551</v>
      </c>
    </row>
    <row r="1321" spans="1:9">
      <c r="A1321">
        <v>2666</v>
      </c>
      <c r="B1321" t="s">
        <v>2623</v>
      </c>
      <c r="C1321" t="s">
        <v>498</v>
      </c>
      <c r="D1321">
        <v>2</v>
      </c>
      <c r="E1321">
        <v>1.93</v>
      </c>
      <c r="F1321">
        <v>2.2599999999999998</v>
      </c>
      <c r="G1321">
        <v>2.54</v>
      </c>
      <c r="H1321" t="s">
        <v>1351</v>
      </c>
      <c r="I1321" t="s">
        <v>1551</v>
      </c>
    </row>
    <row r="1322" spans="1:9">
      <c r="A1322">
        <v>2668</v>
      </c>
      <c r="B1322" t="s">
        <v>2624</v>
      </c>
      <c r="C1322" t="s">
        <v>498</v>
      </c>
      <c r="D1322">
        <v>2</v>
      </c>
      <c r="E1322">
        <v>2.67</v>
      </c>
      <c r="F1322">
        <v>3.14</v>
      </c>
      <c r="G1322">
        <v>3.52</v>
      </c>
      <c r="H1322" t="s">
        <v>1351</v>
      </c>
      <c r="I1322" t="s">
        <v>1551</v>
      </c>
    </row>
    <row r="1323" spans="1:9">
      <c r="A1323">
        <v>2669</v>
      </c>
      <c r="B1323" t="s">
        <v>2625</v>
      </c>
      <c r="C1323" t="s">
        <v>498</v>
      </c>
      <c r="D1323">
        <v>2</v>
      </c>
      <c r="E1323">
        <v>3.75</v>
      </c>
      <c r="F1323">
        <v>4.4000000000000004</v>
      </c>
      <c r="G1323">
        <v>4.9400000000000004</v>
      </c>
      <c r="H1323" t="s">
        <v>1351</v>
      </c>
      <c r="I1323" t="s">
        <v>1551</v>
      </c>
    </row>
    <row r="1324" spans="1:9">
      <c r="A1324">
        <v>2673</v>
      </c>
      <c r="B1324" t="s">
        <v>2626</v>
      </c>
      <c r="C1324" t="s">
        <v>441</v>
      </c>
      <c r="D1324">
        <v>1</v>
      </c>
      <c r="E1324">
        <v>1.26</v>
      </c>
      <c r="F1324">
        <v>1.48</v>
      </c>
      <c r="G1324">
        <v>1.66</v>
      </c>
      <c r="H1324" t="s">
        <v>1351</v>
      </c>
      <c r="I1324" t="s">
        <v>1551</v>
      </c>
    </row>
    <row r="1325" spans="1:9">
      <c r="A1325">
        <v>2674</v>
      </c>
      <c r="B1325" t="s">
        <v>2627</v>
      </c>
      <c r="C1325" t="s">
        <v>441</v>
      </c>
      <c r="D1325">
        <v>2</v>
      </c>
      <c r="E1325">
        <v>1.71</v>
      </c>
      <c r="F1325">
        <v>2.02</v>
      </c>
      <c r="G1325">
        <v>2.2599999999999998</v>
      </c>
      <c r="H1325" t="s">
        <v>1351</v>
      </c>
      <c r="I1325" t="s">
        <v>1551</v>
      </c>
    </row>
    <row r="1326" spans="1:9">
      <c r="A1326">
        <v>2675</v>
      </c>
      <c r="B1326" t="s">
        <v>2628</v>
      </c>
      <c r="C1326" t="s">
        <v>441</v>
      </c>
      <c r="D1326">
        <v>2</v>
      </c>
      <c r="E1326">
        <v>2.34</v>
      </c>
      <c r="F1326">
        <v>2.75</v>
      </c>
      <c r="G1326">
        <v>3.08</v>
      </c>
      <c r="H1326" t="s">
        <v>1351</v>
      </c>
      <c r="I1326" t="s">
        <v>1551</v>
      </c>
    </row>
    <row r="1327" spans="1:9">
      <c r="A1327">
        <v>2676</v>
      </c>
      <c r="B1327" t="s">
        <v>2629</v>
      </c>
      <c r="C1327" t="s">
        <v>441</v>
      </c>
      <c r="D1327">
        <v>2</v>
      </c>
      <c r="E1327">
        <v>0.9</v>
      </c>
      <c r="F1327">
        <v>1.05</v>
      </c>
      <c r="G1327">
        <v>1.18</v>
      </c>
      <c r="H1327" t="s">
        <v>1351</v>
      </c>
      <c r="I1327" t="s">
        <v>1551</v>
      </c>
    </row>
    <row r="1328" spans="1:9">
      <c r="A1328">
        <v>2678</v>
      </c>
      <c r="B1328" t="s">
        <v>2630</v>
      </c>
      <c r="C1328" t="s">
        <v>441</v>
      </c>
      <c r="D1328">
        <v>2</v>
      </c>
      <c r="E1328">
        <v>1.26</v>
      </c>
      <c r="F1328">
        <v>1.48</v>
      </c>
      <c r="G1328">
        <v>1.66</v>
      </c>
      <c r="H1328" t="s">
        <v>1351</v>
      </c>
      <c r="I1328" t="s">
        <v>1551</v>
      </c>
    </row>
    <row r="1329" spans="1:9">
      <c r="A1329">
        <v>2679</v>
      </c>
      <c r="B1329" t="s">
        <v>2631</v>
      </c>
      <c r="C1329" t="s">
        <v>441</v>
      </c>
      <c r="D1329">
        <v>2</v>
      </c>
      <c r="E1329">
        <v>1.83</v>
      </c>
      <c r="F1329">
        <v>2.16</v>
      </c>
      <c r="G1329">
        <v>2.42</v>
      </c>
      <c r="H1329" t="s">
        <v>1351</v>
      </c>
      <c r="I1329" t="s">
        <v>1551</v>
      </c>
    </row>
    <row r="1330" spans="1:9">
      <c r="A1330">
        <v>2680</v>
      </c>
      <c r="B1330" t="s">
        <v>2632</v>
      </c>
      <c r="C1330" t="s">
        <v>441</v>
      </c>
      <c r="D1330">
        <v>2</v>
      </c>
      <c r="E1330">
        <v>4.8099999999999996</v>
      </c>
      <c r="F1330">
        <v>5.66</v>
      </c>
      <c r="G1330">
        <v>6.34</v>
      </c>
      <c r="H1330" t="s">
        <v>1351</v>
      </c>
      <c r="I1330" t="s">
        <v>1551</v>
      </c>
    </row>
    <row r="1331" spans="1:9">
      <c r="A1331">
        <v>2681</v>
      </c>
      <c r="B1331" t="s">
        <v>2633</v>
      </c>
      <c r="C1331" t="s">
        <v>441</v>
      </c>
      <c r="D1331">
        <v>2</v>
      </c>
      <c r="E1331">
        <v>6.19</v>
      </c>
      <c r="F1331">
        <v>7.28</v>
      </c>
      <c r="G1331">
        <v>8.16</v>
      </c>
      <c r="H1331" t="s">
        <v>1351</v>
      </c>
      <c r="I1331" t="s">
        <v>1551</v>
      </c>
    </row>
    <row r="1332" spans="1:9">
      <c r="A1332">
        <v>2682</v>
      </c>
      <c r="B1332" t="s">
        <v>2634</v>
      </c>
      <c r="C1332" t="s">
        <v>441</v>
      </c>
      <c r="D1332">
        <v>2</v>
      </c>
      <c r="E1332">
        <v>12.39</v>
      </c>
      <c r="F1332">
        <v>14.56</v>
      </c>
      <c r="G1332">
        <v>16.329999999999998</v>
      </c>
      <c r="H1332" t="s">
        <v>1351</v>
      </c>
      <c r="I1332" t="s">
        <v>1551</v>
      </c>
    </row>
    <row r="1333" spans="1:9">
      <c r="A1333">
        <v>2683</v>
      </c>
      <c r="B1333" t="s">
        <v>2635</v>
      </c>
      <c r="C1333" t="s">
        <v>441</v>
      </c>
      <c r="D1333">
        <v>2</v>
      </c>
      <c r="E1333">
        <v>23.88</v>
      </c>
      <c r="F1333">
        <v>28.05</v>
      </c>
      <c r="G1333">
        <v>31.46</v>
      </c>
      <c r="H1333" t="s">
        <v>1351</v>
      </c>
      <c r="I1333" t="s">
        <v>1551</v>
      </c>
    </row>
    <row r="1334" spans="1:9">
      <c r="A1334">
        <v>2684</v>
      </c>
      <c r="B1334" t="s">
        <v>2636</v>
      </c>
      <c r="C1334" t="s">
        <v>441</v>
      </c>
      <c r="D1334">
        <v>2</v>
      </c>
      <c r="E1334">
        <v>3.85</v>
      </c>
      <c r="F1334">
        <v>4.5199999999999996</v>
      </c>
      <c r="G1334">
        <v>5.07</v>
      </c>
      <c r="H1334" t="s">
        <v>1351</v>
      </c>
      <c r="I1334" t="s">
        <v>1551</v>
      </c>
    </row>
    <row r="1335" spans="1:9">
      <c r="A1335">
        <v>2685</v>
      </c>
      <c r="B1335" t="s">
        <v>2637</v>
      </c>
      <c r="C1335" t="s">
        <v>441</v>
      </c>
      <c r="D1335">
        <v>2</v>
      </c>
      <c r="E1335">
        <v>2.6</v>
      </c>
      <c r="F1335">
        <v>3.05</v>
      </c>
      <c r="G1335">
        <v>3.42</v>
      </c>
      <c r="H1335" t="s">
        <v>1351</v>
      </c>
      <c r="I1335" t="s">
        <v>1551</v>
      </c>
    </row>
    <row r="1336" spans="1:9">
      <c r="A1336">
        <v>2686</v>
      </c>
      <c r="B1336" t="s">
        <v>2638</v>
      </c>
      <c r="C1336" t="s">
        <v>441</v>
      </c>
      <c r="D1336">
        <v>2</v>
      </c>
      <c r="E1336">
        <v>15.68</v>
      </c>
      <c r="F1336">
        <v>18.41</v>
      </c>
      <c r="G1336">
        <v>20.65</v>
      </c>
      <c r="H1336" t="s">
        <v>1351</v>
      </c>
      <c r="I1336" t="s">
        <v>1551</v>
      </c>
    </row>
    <row r="1337" spans="1:9">
      <c r="A1337">
        <v>2687</v>
      </c>
      <c r="B1337" t="s">
        <v>2639</v>
      </c>
      <c r="C1337" t="s">
        <v>441</v>
      </c>
      <c r="D1337">
        <v>2</v>
      </c>
      <c r="E1337">
        <v>0.82</v>
      </c>
      <c r="F1337">
        <v>0.97</v>
      </c>
      <c r="G1337">
        <v>1.08</v>
      </c>
      <c r="H1337" t="s">
        <v>1351</v>
      </c>
      <c r="I1337" t="s">
        <v>1551</v>
      </c>
    </row>
    <row r="1338" spans="1:9">
      <c r="A1338">
        <v>2688</v>
      </c>
      <c r="B1338" t="s">
        <v>2640</v>
      </c>
      <c r="C1338" t="s">
        <v>441</v>
      </c>
      <c r="D1338">
        <v>2</v>
      </c>
      <c r="E1338">
        <v>1.37</v>
      </c>
      <c r="F1338">
        <v>1.62</v>
      </c>
      <c r="G1338">
        <v>1.81</v>
      </c>
      <c r="H1338" t="s">
        <v>1351</v>
      </c>
      <c r="I1338" t="s">
        <v>1551</v>
      </c>
    </row>
    <row r="1339" spans="1:9">
      <c r="A1339">
        <v>2689</v>
      </c>
      <c r="B1339" t="s">
        <v>2641</v>
      </c>
      <c r="C1339" t="s">
        <v>441</v>
      </c>
      <c r="D1339">
        <v>2</v>
      </c>
      <c r="E1339">
        <v>1.04</v>
      </c>
      <c r="F1339">
        <v>1.23</v>
      </c>
      <c r="G1339">
        <v>1.38</v>
      </c>
      <c r="H1339" t="s">
        <v>1351</v>
      </c>
      <c r="I1339" t="s">
        <v>1551</v>
      </c>
    </row>
    <row r="1340" spans="1:9">
      <c r="A1340">
        <v>2690</v>
      </c>
      <c r="B1340" t="s">
        <v>2642</v>
      </c>
      <c r="C1340" t="s">
        <v>441</v>
      </c>
      <c r="D1340">
        <v>2</v>
      </c>
      <c r="E1340">
        <v>2.04</v>
      </c>
      <c r="F1340">
        <v>2.39</v>
      </c>
      <c r="G1340">
        <v>2.69</v>
      </c>
      <c r="H1340" t="s">
        <v>1351</v>
      </c>
      <c r="I1340" t="s">
        <v>1551</v>
      </c>
    </row>
    <row r="1341" spans="1:9">
      <c r="A1341">
        <v>2691</v>
      </c>
      <c r="B1341" t="s">
        <v>2643</v>
      </c>
      <c r="C1341" t="s">
        <v>1355</v>
      </c>
      <c r="D1341">
        <v>1</v>
      </c>
      <c r="E1341">
        <v>4.8600000000000003</v>
      </c>
      <c r="F1341">
        <v>5.57</v>
      </c>
      <c r="G1341">
        <v>7.88</v>
      </c>
      <c r="H1341" t="s">
        <v>1351</v>
      </c>
      <c r="I1341" t="s">
        <v>1352</v>
      </c>
    </row>
    <row r="1342" spans="1:9">
      <c r="A1342">
        <v>2692</v>
      </c>
      <c r="B1342" t="s">
        <v>2644</v>
      </c>
      <c r="C1342" t="s">
        <v>1355</v>
      </c>
      <c r="D1342">
        <v>2</v>
      </c>
      <c r="E1342">
        <v>7.22</v>
      </c>
      <c r="F1342">
        <v>8.33</v>
      </c>
      <c r="G1342">
        <v>9.82</v>
      </c>
      <c r="H1342" t="s">
        <v>1351</v>
      </c>
      <c r="I1342" t="s">
        <v>1352</v>
      </c>
    </row>
    <row r="1343" spans="1:9">
      <c r="A1343">
        <v>2693</v>
      </c>
      <c r="B1343" t="s">
        <v>2645</v>
      </c>
      <c r="C1343" t="s">
        <v>1614</v>
      </c>
      <c r="D1343">
        <v>2</v>
      </c>
      <c r="E1343">
        <v>6.22</v>
      </c>
      <c r="F1343">
        <v>7.13</v>
      </c>
      <c r="G1343">
        <v>10.09</v>
      </c>
      <c r="H1343" t="s">
        <v>1351</v>
      </c>
      <c r="I1343" t="s">
        <v>1352</v>
      </c>
    </row>
    <row r="1344" spans="1:9">
      <c r="A1344">
        <v>2696</v>
      </c>
      <c r="B1344" t="s">
        <v>2646</v>
      </c>
      <c r="C1344" t="s">
        <v>1485</v>
      </c>
      <c r="D1344">
        <v>1</v>
      </c>
      <c r="E1344">
        <v>4.01</v>
      </c>
      <c r="F1344">
        <v>4.01</v>
      </c>
      <c r="G1344">
        <v>4.01</v>
      </c>
      <c r="H1344" t="s">
        <v>1486</v>
      </c>
      <c r="I1344" t="s">
        <v>1487</v>
      </c>
    </row>
    <row r="1345" spans="1:9">
      <c r="A1345">
        <v>2697</v>
      </c>
      <c r="B1345" t="s">
        <v>2647</v>
      </c>
      <c r="C1345" t="s">
        <v>1485</v>
      </c>
      <c r="D1345">
        <v>2</v>
      </c>
      <c r="E1345">
        <v>5.25</v>
      </c>
      <c r="F1345">
        <v>5.25</v>
      </c>
      <c r="G1345">
        <v>5.25</v>
      </c>
      <c r="H1345" t="s">
        <v>1486</v>
      </c>
      <c r="I1345" t="s">
        <v>1487</v>
      </c>
    </row>
    <row r="1346" spans="1:9">
      <c r="A1346">
        <v>2698</v>
      </c>
      <c r="B1346" t="s">
        <v>2648</v>
      </c>
      <c r="C1346" t="s">
        <v>1485</v>
      </c>
      <c r="D1346">
        <v>2</v>
      </c>
      <c r="E1346">
        <v>4.2699999999999996</v>
      </c>
      <c r="F1346">
        <v>4.2699999999999996</v>
      </c>
      <c r="G1346">
        <v>4.2699999999999996</v>
      </c>
      <c r="H1346" t="s">
        <v>1486</v>
      </c>
      <c r="I1346" t="s">
        <v>1487</v>
      </c>
    </row>
    <row r="1347" spans="1:9">
      <c r="A1347">
        <v>2699</v>
      </c>
      <c r="B1347" t="s">
        <v>2649</v>
      </c>
      <c r="C1347" t="s">
        <v>1485</v>
      </c>
      <c r="D1347">
        <v>2</v>
      </c>
      <c r="E1347">
        <v>4.38</v>
      </c>
      <c r="F1347">
        <v>4.38</v>
      </c>
      <c r="G1347">
        <v>4.38</v>
      </c>
      <c r="H1347" t="s">
        <v>1486</v>
      </c>
      <c r="I1347" t="s">
        <v>1487</v>
      </c>
    </row>
    <row r="1348" spans="1:9">
      <c r="A1348">
        <v>2700</v>
      </c>
      <c r="B1348" t="s">
        <v>2650</v>
      </c>
      <c r="C1348" t="s">
        <v>1485</v>
      </c>
      <c r="D1348">
        <v>2</v>
      </c>
      <c r="E1348">
        <v>4.38</v>
      </c>
      <c r="F1348">
        <v>4.38</v>
      </c>
      <c r="G1348">
        <v>4.38</v>
      </c>
      <c r="H1348" t="s">
        <v>1486</v>
      </c>
      <c r="I1348" t="s">
        <v>1487</v>
      </c>
    </row>
    <row r="1349" spans="1:9">
      <c r="A1349">
        <v>2701</v>
      </c>
      <c r="B1349" t="s">
        <v>2651</v>
      </c>
      <c r="C1349" t="s">
        <v>1485</v>
      </c>
      <c r="D1349">
        <v>2</v>
      </c>
      <c r="E1349">
        <v>4.38</v>
      </c>
      <c r="F1349">
        <v>4.38</v>
      </c>
      <c r="G1349">
        <v>4.38</v>
      </c>
      <c r="H1349" t="s">
        <v>1486</v>
      </c>
      <c r="I1349" t="s">
        <v>1487</v>
      </c>
    </row>
    <row r="1350" spans="1:9">
      <c r="A1350">
        <v>2703</v>
      </c>
      <c r="B1350" t="s">
        <v>2652</v>
      </c>
      <c r="C1350" t="s">
        <v>1485</v>
      </c>
      <c r="D1350">
        <v>2</v>
      </c>
      <c r="E1350">
        <v>4.9000000000000004</v>
      </c>
      <c r="F1350">
        <v>4.9000000000000004</v>
      </c>
      <c r="G1350">
        <v>4.9000000000000004</v>
      </c>
      <c r="H1350" t="s">
        <v>1486</v>
      </c>
      <c r="I1350" t="s">
        <v>1487</v>
      </c>
    </row>
    <row r="1351" spans="1:9">
      <c r="A1351">
        <v>2705</v>
      </c>
      <c r="B1351" t="s">
        <v>2653</v>
      </c>
      <c r="C1351" t="s">
        <v>2654</v>
      </c>
      <c r="D1351" t="s">
        <v>2655</v>
      </c>
      <c r="E1351">
        <v>0.34</v>
      </c>
      <c r="F1351">
        <v>0.34</v>
      </c>
      <c r="G1351">
        <v>0.34</v>
      </c>
      <c r="H1351" t="s">
        <v>2656</v>
      </c>
      <c r="I1351" t="s">
        <v>2657</v>
      </c>
    </row>
    <row r="1352" spans="1:9">
      <c r="A1352">
        <v>2706</v>
      </c>
      <c r="B1352" t="s">
        <v>2658</v>
      </c>
      <c r="C1352" t="s">
        <v>1485</v>
      </c>
      <c r="D1352">
        <v>1</v>
      </c>
      <c r="E1352">
        <v>18.27</v>
      </c>
      <c r="F1352">
        <v>21.06</v>
      </c>
      <c r="G1352">
        <v>23.5</v>
      </c>
      <c r="H1352" t="s">
        <v>1486</v>
      </c>
      <c r="I1352" t="s">
        <v>1487</v>
      </c>
    </row>
    <row r="1353" spans="1:9">
      <c r="A1353">
        <v>2707</v>
      </c>
      <c r="B1353" t="s">
        <v>2659</v>
      </c>
      <c r="C1353" t="s">
        <v>1485</v>
      </c>
      <c r="D1353">
        <v>2</v>
      </c>
      <c r="E1353">
        <v>33.619999999999997</v>
      </c>
      <c r="F1353">
        <v>38.74</v>
      </c>
      <c r="G1353">
        <v>43.24</v>
      </c>
      <c r="H1353" t="s">
        <v>1486</v>
      </c>
      <c r="I1353" t="s">
        <v>1487</v>
      </c>
    </row>
    <row r="1354" spans="1:9">
      <c r="A1354">
        <v>2708</v>
      </c>
      <c r="B1354" t="s">
        <v>2660</v>
      </c>
      <c r="C1354" t="s">
        <v>1485</v>
      </c>
      <c r="D1354">
        <v>2</v>
      </c>
      <c r="E1354">
        <v>57.25</v>
      </c>
      <c r="F1354">
        <v>65.959999999999994</v>
      </c>
      <c r="G1354">
        <v>73.62</v>
      </c>
      <c r="H1354" t="s">
        <v>1486</v>
      </c>
      <c r="I1354" t="s">
        <v>1487</v>
      </c>
    </row>
    <row r="1355" spans="1:9">
      <c r="A1355">
        <v>2709</v>
      </c>
      <c r="B1355" t="s">
        <v>2661</v>
      </c>
      <c r="C1355" t="s">
        <v>498</v>
      </c>
      <c r="D1355">
        <v>1</v>
      </c>
      <c r="E1355">
        <v>15</v>
      </c>
      <c r="F1355">
        <v>16.2</v>
      </c>
      <c r="G1355">
        <v>18.8</v>
      </c>
      <c r="H1355" t="s">
        <v>1351</v>
      </c>
      <c r="I1355" t="s">
        <v>1352</v>
      </c>
    </row>
    <row r="1356" spans="1:9">
      <c r="A1356">
        <v>2710</v>
      </c>
      <c r="B1356" t="s">
        <v>2662</v>
      </c>
      <c r="C1356" t="s">
        <v>498</v>
      </c>
      <c r="D1356">
        <v>2</v>
      </c>
      <c r="E1356">
        <v>26.45</v>
      </c>
      <c r="F1356">
        <v>28.57</v>
      </c>
      <c r="G1356">
        <v>33.15</v>
      </c>
      <c r="H1356" t="s">
        <v>1351</v>
      </c>
      <c r="I1356" t="s">
        <v>1352</v>
      </c>
    </row>
    <row r="1357" spans="1:9">
      <c r="A1357">
        <v>2711</v>
      </c>
      <c r="B1357" t="s">
        <v>2663</v>
      </c>
      <c r="C1357" t="s">
        <v>498</v>
      </c>
      <c r="D1357">
        <v>2</v>
      </c>
      <c r="E1357">
        <v>88.06</v>
      </c>
      <c r="F1357">
        <v>95.11</v>
      </c>
      <c r="G1357">
        <v>110.37</v>
      </c>
      <c r="H1357" t="s">
        <v>1351</v>
      </c>
      <c r="I1357" t="s">
        <v>1352</v>
      </c>
    </row>
    <row r="1358" spans="1:9">
      <c r="A1358">
        <v>2712</v>
      </c>
      <c r="B1358" t="s">
        <v>2664</v>
      </c>
      <c r="C1358" t="s">
        <v>498</v>
      </c>
      <c r="D1358">
        <v>2</v>
      </c>
      <c r="E1358">
        <v>11.37</v>
      </c>
      <c r="F1358">
        <v>12.28</v>
      </c>
      <c r="G1358">
        <v>14.25</v>
      </c>
      <c r="H1358" t="s">
        <v>1351</v>
      </c>
      <c r="I1358" t="s">
        <v>1352</v>
      </c>
    </row>
    <row r="1359" spans="1:9">
      <c r="A1359">
        <v>2713</v>
      </c>
      <c r="B1359" t="s">
        <v>2665</v>
      </c>
      <c r="C1359" t="s">
        <v>498</v>
      </c>
      <c r="D1359">
        <v>2</v>
      </c>
      <c r="E1359">
        <v>23.8</v>
      </c>
      <c r="F1359">
        <v>25.71</v>
      </c>
      <c r="G1359">
        <v>29.84</v>
      </c>
      <c r="H1359" t="s">
        <v>1351</v>
      </c>
      <c r="I1359" t="s">
        <v>1352</v>
      </c>
    </row>
    <row r="1360" spans="1:9">
      <c r="A1360">
        <v>2714</v>
      </c>
      <c r="B1360" t="s">
        <v>2666</v>
      </c>
      <c r="C1360" t="s">
        <v>498</v>
      </c>
      <c r="D1360">
        <v>2</v>
      </c>
      <c r="E1360">
        <v>11.66</v>
      </c>
      <c r="F1360">
        <v>12.6</v>
      </c>
      <c r="G1360">
        <v>14.62</v>
      </c>
      <c r="H1360" t="s">
        <v>1351</v>
      </c>
      <c r="I1360" t="s">
        <v>1352</v>
      </c>
    </row>
    <row r="1361" spans="1:9">
      <c r="A1361">
        <v>2715</v>
      </c>
      <c r="B1361" t="s">
        <v>2667</v>
      </c>
      <c r="C1361" t="s">
        <v>498</v>
      </c>
      <c r="D1361">
        <v>2</v>
      </c>
      <c r="E1361">
        <v>9.84</v>
      </c>
      <c r="F1361">
        <v>10.62</v>
      </c>
      <c r="G1361">
        <v>12.33</v>
      </c>
      <c r="H1361" t="s">
        <v>1351</v>
      </c>
      <c r="I1361" t="s">
        <v>1352</v>
      </c>
    </row>
    <row r="1362" spans="1:9">
      <c r="A1362">
        <v>2717</v>
      </c>
      <c r="B1362" t="s">
        <v>2668</v>
      </c>
      <c r="C1362" t="s">
        <v>498</v>
      </c>
      <c r="D1362">
        <v>2</v>
      </c>
      <c r="E1362">
        <v>11.98</v>
      </c>
      <c r="F1362">
        <v>12.94</v>
      </c>
      <c r="G1362">
        <v>15.02</v>
      </c>
      <c r="H1362" t="s">
        <v>1351</v>
      </c>
      <c r="I1362" t="s">
        <v>1352</v>
      </c>
    </row>
    <row r="1363" spans="1:9">
      <c r="A1363">
        <v>2719</v>
      </c>
      <c r="B1363" t="s">
        <v>2669</v>
      </c>
      <c r="C1363" t="s">
        <v>1485</v>
      </c>
      <c r="D1363">
        <v>1</v>
      </c>
      <c r="E1363">
        <v>67.5</v>
      </c>
      <c r="F1363">
        <v>74.7</v>
      </c>
      <c r="G1363">
        <v>123.93</v>
      </c>
      <c r="H1363" t="s">
        <v>1690</v>
      </c>
      <c r="I1363" t="s">
        <v>1691</v>
      </c>
    </row>
    <row r="1364" spans="1:9">
      <c r="A1364">
        <v>2720</v>
      </c>
      <c r="B1364" t="s">
        <v>2670</v>
      </c>
      <c r="C1364" t="s">
        <v>1485</v>
      </c>
      <c r="D1364">
        <v>2</v>
      </c>
      <c r="E1364">
        <v>76.25</v>
      </c>
      <c r="F1364">
        <v>84.38</v>
      </c>
      <c r="G1364">
        <v>140</v>
      </c>
      <c r="H1364" t="s">
        <v>1690</v>
      </c>
      <c r="I1364" t="s">
        <v>1691</v>
      </c>
    </row>
    <row r="1365" spans="1:9">
      <c r="A1365">
        <v>2721</v>
      </c>
      <c r="B1365" t="s">
        <v>2671</v>
      </c>
      <c r="C1365" t="s">
        <v>1485</v>
      </c>
      <c r="D1365">
        <v>2</v>
      </c>
      <c r="E1365">
        <v>88.76</v>
      </c>
      <c r="F1365">
        <v>98.23</v>
      </c>
      <c r="G1365">
        <v>162.96</v>
      </c>
      <c r="H1365" t="s">
        <v>1690</v>
      </c>
      <c r="I1365" t="s">
        <v>1691</v>
      </c>
    </row>
    <row r="1366" spans="1:9">
      <c r="A1366">
        <v>2722</v>
      </c>
      <c r="B1366" t="s">
        <v>2672</v>
      </c>
      <c r="C1366" t="s">
        <v>1485</v>
      </c>
      <c r="D1366">
        <v>2</v>
      </c>
      <c r="E1366">
        <v>76.25</v>
      </c>
      <c r="F1366">
        <v>84.38</v>
      </c>
      <c r="G1366">
        <v>140</v>
      </c>
      <c r="H1366" t="s">
        <v>1690</v>
      </c>
      <c r="I1366" t="s">
        <v>1691</v>
      </c>
    </row>
    <row r="1367" spans="1:9">
      <c r="A1367">
        <v>2723</v>
      </c>
      <c r="B1367" t="s">
        <v>2673</v>
      </c>
      <c r="C1367" t="s">
        <v>498</v>
      </c>
      <c r="D1367">
        <v>2</v>
      </c>
      <c r="E1367" s="592">
        <v>467501.7</v>
      </c>
      <c r="F1367" s="592">
        <v>467501.7</v>
      </c>
      <c r="G1367" s="592">
        <v>467501.7</v>
      </c>
      <c r="H1367" t="s">
        <v>1690</v>
      </c>
      <c r="I1367" t="s">
        <v>1728</v>
      </c>
    </row>
    <row r="1368" spans="1:9">
      <c r="A1368">
        <v>2724</v>
      </c>
      <c r="B1368" t="s">
        <v>2674</v>
      </c>
      <c r="C1368" t="s">
        <v>1485</v>
      </c>
      <c r="D1368">
        <v>2</v>
      </c>
      <c r="E1368">
        <v>52.45</v>
      </c>
      <c r="F1368">
        <v>58.04</v>
      </c>
      <c r="G1368">
        <v>96.29</v>
      </c>
      <c r="H1368" t="s">
        <v>1690</v>
      </c>
      <c r="I1368" t="s">
        <v>1691</v>
      </c>
    </row>
    <row r="1369" spans="1:9">
      <c r="A1369">
        <v>2726</v>
      </c>
      <c r="B1369" t="s">
        <v>2675</v>
      </c>
      <c r="C1369" t="s">
        <v>1485</v>
      </c>
      <c r="D1369">
        <v>2</v>
      </c>
      <c r="E1369">
        <v>68.58</v>
      </c>
      <c r="F1369">
        <v>75.900000000000006</v>
      </c>
      <c r="G1369">
        <v>125.93</v>
      </c>
      <c r="H1369" t="s">
        <v>1690</v>
      </c>
      <c r="I1369" t="s">
        <v>1691</v>
      </c>
    </row>
    <row r="1370" spans="1:9">
      <c r="A1370">
        <v>2727</v>
      </c>
      <c r="B1370" t="s">
        <v>2676</v>
      </c>
      <c r="C1370" t="s">
        <v>1485</v>
      </c>
      <c r="D1370">
        <v>2</v>
      </c>
      <c r="E1370">
        <v>76.650000000000006</v>
      </c>
      <c r="F1370">
        <v>84.83</v>
      </c>
      <c r="G1370">
        <v>140.74</v>
      </c>
      <c r="H1370" t="s">
        <v>1690</v>
      </c>
      <c r="I1370" t="s">
        <v>1691</v>
      </c>
    </row>
    <row r="1371" spans="1:9">
      <c r="A1371">
        <v>2728</v>
      </c>
      <c r="B1371" t="s">
        <v>2677</v>
      </c>
      <c r="C1371" t="s">
        <v>441</v>
      </c>
      <c r="D1371">
        <v>1</v>
      </c>
      <c r="E1371">
        <v>0.93</v>
      </c>
      <c r="F1371">
        <v>1.0900000000000001</v>
      </c>
      <c r="G1371">
        <v>2.5</v>
      </c>
      <c r="H1371" t="s">
        <v>1351</v>
      </c>
      <c r="I1371" t="s">
        <v>1352</v>
      </c>
    </row>
    <row r="1372" spans="1:9">
      <c r="A1372">
        <v>2729</v>
      </c>
      <c r="B1372" t="s">
        <v>2678</v>
      </c>
      <c r="C1372" t="s">
        <v>498</v>
      </c>
      <c r="D1372">
        <v>2</v>
      </c>
      <c r="E1372">
        <v>2.04</v>
      </c>
      <c r="F1372">
        <v>2.39</v>
      </c>
      <c r="G1372">
        <v>5.5</v>
      </c>
      <c r="H1372" t="s">
        <v>1351</v>
      </c>
      <c r="I1372" t="s">
        <v>1352</v>
      </c>
    </row>
    <row r="1373" spans="1:9">
      <c r="A1373">
        <v>2731</v>
      </c>
      <c r="B1373" t="s">
        <v>2679</v>
      </c>
      <c r="C1373" t="s">
        <v>441</v>
      </c>
      <c r="D1373">
        <v>2</v>
      </c>
      <c r="E1373">
        <v>4.63</v>
      </c>
      <c r="F1373">
        <v>5.42</v>
      </c>
      <c r="G1373">
        <v>12.45</v>
      </c>
      <c r="H1373" t="s">
        <v>1351</v>
      </c>
      <c r="I1373" t="s">
        <v>1352</v>
      </c>
    </row>
    <row r="1374" spans="1:9">
      <c r="A1374">
        <v>2735</v>
      </c>
      <c r="B1374" t="s">
        <v>2680</v>
      </c>
      <c r="C1374" t="s">
        <v>441</v>
      </c>
      <c r="D1374">
        <v>2</v>
      </c>
      <c r="E1374">
        <v>2.79</v>
      </c>
      <c r="F1374">
        <v>3.27</v>
      </c>
      <c r="G1374">
        <v>7.5</v>
      </c>
      <c r="H1374" t="s">
        <v>1351</v>
      </c>
      <c r="I1374" t="s">
        <v>1352</v>
      </c>
    </row>
    <row r="1375" spans="1:9">
      <c r="A1375">
        <v>2736</v>
      </c>
      <c r="B1375" t="s">
        <v>2681</v>
      </c>
      <c r="C1375" t="s">
        <v>441</v>
      </c>
      <c r="D1375">
        <v>2</v>
      </c>
      <c r="E1375">
        <v>4.6500000000000004</v>
      </c>
      <c r="F1375">
        <v>5.45</v>
      </c>
      <c r="G1375">
        <v>12.5</v>
      </c>
      <c r="H1375" t="s">
        <v>1351</v>
      </c>
      <c r="I1375" t="s">
        <v>1352</v>
      </c>
    </row>
    <row r="1376" spans="1:9">
      <c r="A1376">
        <v>2739</v>
      </c>
      <c r="B1376" t="s">
        <v>2682</v>
      </c>
      <c r="C1376" t="s">
        <v>441</v>
      </c>
      <c r="D1376">
        <v>2</v>
      </c>
      <c r="E1376">
        <v>0.85</v>
      </c>
      <c r="F1376">
        <v>1</v>
      </c>
      <c r="G1376">
        <v>2.2999999999999998</v>
      </c>
      <c r="H1376" t="s">
        <v>1351</v>
      </c>
      <c r="I1376" t="s">
        <v>1352</v>
      </c>
    </row>
    <row r="1377" spans="1:9">
      <c r="A1377">
        <v>2742</v>
      </c>
      <c r="B1377" t="s">
        <v>2683</v>
      </c>
      <c r="C1377" t="s">
        <v>441</v>
      </c>
      <c r="D1377">
        <v>2</v>
      </c>
      <c r="E1377">
        <v>3.72</v>
      </c>
      <c r="F1377">
        <v>4.3600000000000003</v>
      </c>
      <c r="G1377">
        <v>10</v>
      </c>
      <c r="H1377" t="s">
        <v>1351</v>
      </c>
      <c r="I1377" t="s">
        <v>1352</v>
      </c>
    </row>
    <row r="1378" spans="1:9">
      <c r="A1378">
        <v>2743</v>
      </c>
      <c r="B1378" t="s">
        <v>2684</v>
      </c>
      <c r="C1378" t="s">
        <v>498</v>
      </c>
      <c r="D1378">
        <v>2</v>
      </c>
      <c r="E1378">
        <v>18.600000000000001</v>
      </c>
      <c r="F1378">
        <v>21.8</v>
      </c>
      <c r="G1378">
        <v>50</v>
      </c>
      <c r="H1378" t="s">
        <v>1351</v>
      </c>
      <c r="I1378" t="s">
        <v>1352</v>
      </c>
    </row>
    <row r="1379" spans="1:9">
      <c r="A1379">
        <v>2744</v>
      </c>
      <c r="B1379" t="s">
        <v>2685</v>
      </c>
      <c r="C1379" t="s">
        <v>498</v>
      </c>
      <c r="D1379">
        <v>2</v>
      </c>
      <c r="E1379">
        <v>21.76</v>
      </c>
      <c r="F1379">
        <v>25.5</v>
      </c>
      <c r="G1379">
        <v>58.5</v>
      </c>
      <c r="H1379" t="s">
        <v>1351</v>
      </c>
      <c r="I1379" t="s">
        <v>1352</v>
      </c>
    </row>
    <row r="1380" spans="1:9">
      <c r="A1380">
        <v>2745</v>
      </c>
      <c r="B1380" t="s">
        <v>2686</v>
      </c>
      <c r="C1380" t="s">
        <v>441</v>
      </c>
      <c r="D1380">
        <v>2</v>
      </c>
      <c r="E1380">
        <v>0.93</v>
      </c>
      <c r="F1380">
        <v>1.0900000000000001</v>
      </c>
      <c r="G1380">
        <v>2.5</v>
      </c>
      <c r="H1380" t="s">
        <v>1351</v>
      </c>
      <c r="I1380" t="s">
        <v>1352</v>
      </c>
    </row>
    <row r="1381" spans="1:9">
      <c r="A1381">
        <v>2747</v>
      </c>
      <c r="B1381" t="s">
        <v>2687</v>
      </c>
      <c r="C1381" t="s">
        <v>441</v>
      </c>
      <c r="D1381">
        <v>2</v>
      </c>
      <c r="E1381">
        <v>3.4</v>
      </c>
      <c r="F1381">
        <v>3.98</v>
      </c>
      <c r="G1381">
        <v>9.15</v>
      </c>
      <c r="H1381" t="s">
        <v>1351</v>
      </c>
      <c r="I1381" t="s">
        <v>1352</v>
      </c>
    </row>
    <row r="1382" spans="1:9">
      <c r="A1382">
        <v>2748</v>
      </c>
      <c r="B1382" t="s">
        <v>2688</v>
      </c>
      <c r="C1382" t="s">
        <v>441</v>
      </c>
      <c r="D1382">
        <v>2</v>
      </c>
      <c r="E1382">
        <v>3.4</v>
      </c>
      <c r="F1382">
        <v>3.98</v>
      </c>
      <c r="G1382">
        <v>9.15</v>
      </c>
      <c r="H1382" t="s">
        <v>1351</v>
      </c>
      <c r="I1382" t="s">
        <v>1352</v>
      </c>
    </row>
    <row r="1383" spans="1:9">
      <c r="A1383">
        <v>2750</v>
      </c>
      <c r="B1383" t="s">
        <v>2689</v>
      </c>
      <c r="C1383" t="s">
        <v>441</v>
      </c>
      <c r="D1383">
        <v>2</v>
      </c>
      <c r="E1383">
        <v>4.6500000000000004</v>
      </c>
      <c r="F1383">
        <v>5.45</v>
      </c>
      <c r="G1383">
        <v>12.5</v>
      </c>
      <c r="H1383" t="s">
        <v>1351</v>
      </c>
      <c r="I1383" t="s">
        <v>1352</v>
      </c>
    </row>
    <row r="1384" spans="1:9">
      <c r="A1384">
        <v>2751</v>
      </c>
      <c r="B1384" t="s">
        <v>2690</v>
      </c>
      <c r="C1384" t="s">
        <v>441</v>
      </c>
      <c r="D1384">
        <v>2</v>
      </c>
      <c r="E1384">
        <v>3.03</v>
      </c>
      <c r="F1384">
        <v>3.55</v>
      </c>
      <c r="G1384">
        <v>8.15</v>
      </c>
      <c r="H1384" t="s">
        <v>1351</v>
      </c>
      <c r="I1384" t="s">
        <v>1352</v>
      </c>
    </row>
    <row r="1385" spans="1:9">
      <c r="A1385">
        <v>2757</v>
      </c>
      <c r="B1385" t="s">
        <v>2691</v>
      </c>
      <c r="C1385" t="s">
        <v>1485</v>
      </c>
      <c r="D1385">
        <v>1</v>
      </c>
      <c r="E1385">
        <v>9</v>
      </c>
      <c r="F1385">
        <v>9</v>
      </c>
      <c r="G1385">
        <v>9</v>
      </c>
      <c r="H1385" t="s">
        <v>1690</v>
      </c>
      <c r="I1385" t="s">
        <v>1691</v>
      </c>
    </row>
    <row r="1386" spans="1:9">
      <c r="A1386">
        <v>2758</v>
      </c>
      <c r="B1386" t="s">
        <v>2692</v>
      </c>
      <c r="C1386" t="s">
        <v>1485</v>
      </c>
      <c r="D1386">
        <v>1</v>
      </c>
      <c r="E1386">
        <v>84.5</v>
      </c>
      <c r="F1386">
        <v>84.5</v>
      </c>
      <c r="G1386">
        <v>84.5</v>
      </c>
      <c r="H1386" t="s">
        <v>1690</v>
      </c>
      <c r="I1386" t="s">
        <v>1691</v>
      </c>
    </row>
    <row r="1387" spans="1:9">
      <c r="A1387">
        <v>2759</v>
      </c>
      <c r="B1387" t="s">
        <v>2693</v>
      </c>
      <c r="C1387" t="s">
        <v>498</v>
      </c>
      <c r="D1387">
        <v>1</v>
      </c>
      <c r="E1387">
        <v>1.3</v>
      </c>
      <c r="F1387">
        <v>1.3</v>
      </c>
      <c r="G1387">
        <v>1.3</v>
      </c>
      <c r="H1387" t="s">
        <v>1351</v>
      </c>
      <c r="I1387" t="s">
        <v>1352</v>
      </c>
    </row>
    <row r="1388" spans="1:9">
      <c r="A1388">
        <v>2760</v>
      </c>
      <c r="B1388" t="s">
        <v>2694</v>
      </c>
      <c r="C1388" t="s">
        <v>498</v>
      </c>
      <c r="D1388">
        <v>2</v>
      </c>
      <c r="E1388">
        <v>18.87</v>
      </c>
      <c r="F1388">
        <v>18.87</v>
      </c>
      <c r="G1388">
        <v>18.87</v>
      </c>
      <c r="H1388" t="s">
        <v>1351</v>
      </c>
      <c r="I1388" t="s">
        <v>1352</v>
      </c>
    </row>
    <row r="1389" spans="1:9">
      <c r="A1389">
        <v>2761</v>
      </c>
      <c r="B1389" t="s">
        <v>2695</v>
      </c>
      <c r="C1389" t="s">
        <v>498</v>
      </c>
      <c r="D1389">
        <v>2</v>
      </c>
      <c r="E1389">
        <v>20.7</v>
      </c>
      <c r="F1389">
        <v>20.7</v>
      </c>
      <c r="G1389">
        <v>20.7</v>
      </c>
      <c r="H1389" t="s">
        <v>1351</v>
      </c>
      <c r="I1389" t="s">
        <v>1352</v>
      </c>
    </row>
    <row r="1390" spans="1:9">
      <c r="A1390">
        <v>2762</v>
      </c>
      <c r="B1390" t="s">
        <v>2696</v>
      </c>
      <c r="C1390" t="s">
        <v>441</v>
      </c>
      <c r="D1390">
        <v>2</v>
      </c>
      <c r="E1390">
        <v>2.16</v>
      </c>
      <c r="F1390">
        <v>2.16</v>
      </c>
      <c r="G1390">
        <v>2.16</v>
      </c>
      <c r="H1390" t="s">
        <v>1351</v>
      </c>
      <c r="I1390" t="s">
        <v>1352</v>
      </c>
    </row>
    <row r="1391" spans="1:9">
      <c r="A1391">
        <v>2763</v>
      </c>
      <c r="B1391" t="s">
        <v>2697</v>
      </c>
      <c r="C1391" t="s">
        <v>441</v>
      </c>
      <c r="D1391">
        <v>1</v>
      </c>
      <c r="E1391">
        <v>83</v>
      </c>
      <c r="F1391">
        <v>83</v>
      </c>
      <c r="G1391">
        <v>83</v>
      </c>
      <c r="H1391" t="s">
        <v>1351</v>
      </c>
      <c r="I1391" t="s">
        <v>1352</v>
      </c>
    </row>
    <row r="1392" spans="1:9">
      <c r="A1392">
        <v>2764</v>
      </c>
      <c r="B1392" t="s">
        <v>2698</v>
      </c>
      <c r="C1392" t="s">
        <v>441</v>
      </c>
      <c r="D1392">
        <v>2</v>
      </c>
      <c r="E1392">
        <v>261.29000000000002</v>
      </c>
      <c r="F1392">
        <v>261.29000000000002</v>
      </c>
      <c r="G1392">
        <v>261.29000000000002</v>
      </c>
      <c r="H1392" t="s">
        <v>1351</v>
      </c>
      <c r="I1392" t="s">
        <v>1352</v>
      </c>
    </row>
    <row r="1393" spans="1:9">
      <c r="A1393">
        <v>2765</v>
      </c>
      <c r="B1393" t="s">
        <v>2699</v>
      </c>
      <c r="C1393" t="s">
        <v>441</v>
      </c>
      <c r="D1393">
        <v>2</v>
      </c>
      <c r="E1393">
        <v>413.46</v>
      </c>
      <c r="F1393">
        <v>413.46</v>
      </c>
      <c r="G1393">
        <v>413.46</v>
      </c>
      <c r="H1393" t="s">
        <v>1351</v>
      </c>
      <c r="I1393" t="s">
        <v>1352</v>
      </c>
    </row>
    <row r="1394" spans="1:9">
      <c r="A1394">
        <v>2766</v>
      </c>
      <c r="B1394" t="s">
        <v>2700</v>
      </c>
      <c r="C1394" t="s">
        <v>441</v>
      </c>
      <c r="D1394">
        <v>2</v>
      </c>
      <c r="E1394">
        <v>112.51</v>
      </c>
      <c r="F1394">
        <v>112.51</v>
      </c>
      <c r="G1394">
        <v>112.51</v>
      </c>
      <c r="H1394" t="s">
        <v>1351</v>
      </c>
      <c r="I1394" t="s">
        <v>1352</v>
      </c>
    </row>
    <row r="1395" spans="1:9">
      <c r="A1395">
        <v>2771</v>
      </c>
      <c r="B1395" t="s">
        <v>2701</v>
      </c>
      <c r="C1395" t="s">
        <v>441</v>
      </c>
      <c r="D1395">
        <v>2</v>
      </c>
      <c r="E1395">
        <v>100.21</v>
      </c>
      <c r="F1395">
        <v>100.21</v>
      </c>
      <c r="G1395">
        <v>100.21</v>
      </c>
      <c r="H1395" t="s">
        <v>1351</v>
      </c>
      <c r="I1395" t="s">
        <v>1352</v>
      </c>
    </row>
    <row r="1396" spans="1:9">
      <c r="A1396">
        <v>2772</v>
      </c>
      <c r="B1396" t="s">
        <v>2702</v>
      </c>
      <c r="C1396" t="s">
        <v>441</v>
      </c>
      <c r="D1396">
        <v>2</v>
      </c>
      <c r="E1396">
        <v>175.37</v>
      </c>
      <c r="F1396">
        <v>175.37</v>
      </c>
      <c r="G1396">
        <v>175.37</v>
      </c>
      <c r="H1396" t="s">
        <v>1351</v>
      </c>
      <c r="I1396" t="s">
        <v>1352</v>
      </c>
    </row>
    <row r="1397" spans="1:9">
      <c r="A1397">
        <v>2773</v>
      </c>
      <c r="B1397" t="s">
        <v>2703</v>
      </c>
      <c r="C1397" t="s">
        <v>441</v>
      </c>
      <c r="D1397">
        <v>2</v>
      </c>
      <c r="E1397">
        <v>215.18</v>
      </c>
      <c r="F1397">
        <v>215.18</v>
      </c>
      <c r="G1397">
        <v>215.18</v>
      </c>
      <c r="H1397" t="s">
        <v>1351</v>
      </c>
      <c r="I1397" t="s">
        <v>1352</v>
      </c>
    </row>
    <row r="1398" spans="1:9">
      <c r="A1398">
        <v>2774</v>
      </c>
      <c r="B1398" t="s">
        <v>2704</v>
      </c>
      <c r="C1398" t="s">
        <v>441</v>
      </c>
      <c r="D1398">
        <v>2</v>
      </c>
      <c r="E1398">
        <v>87.39</v>
      </c>
      <c r="F1398">
        <v>87.39</v>
      </c>
      <c r="G1398">
        <v>87.39</v>
      </c>
      <c r="H1398" t="s">
        <v>1351</v>
      </c>
      <c r="I1398" t="s">
        <v>1352</v>
      </c>
    </row>
    <row r="1399" spans="1:9">
      <c r="A1399">
        <v>2775</v>
      </c>
      <c r="B1399" t="s">
        <v>2705</v>
      </c>
      <c r="C1399" t="s">
        <v>441</v>
      </c>
      <c r="D1399">
        <v>2</v>
      </c>
      <c r="E1399">
        <v>110.66</v>
      </c>
      <c r="F1399">
        <v>110.66</v>
      </c>
      <c r="G1399">
        <v>110.66</v>
      </c>
      <c r="H1399" t="s">
        <v>1351</v>
      </c>
      <c r="I1399" t="s">
        <v>1352</v>
      </c>
    </row>
    <row r="1400" spans="1:9">
      <c r="A1400">
        <v>2776</v>
      </c>
      <c r="B1400" t="s">
        <v>2706</v>
      </c>
      <c r="C1400" t="s">
        <v>441</v>
      </c>
      <c r="D1400">
        <v>2</v>
      </c>
      <c r="E1400">
        <v>166.3</v>
      </c>
      <c r="F1400">
        <v>166.3</v>
      </c>
      <c r="G1400">
        <v>166.3</v>
      </c>
      <c r="H1400" t="s">
        <v>1351</v>
      </c>
      <c r="I1400" t="s">
        <v>1352</v>
      </c>
    </row>
    <row r="1401" spans="1:9">
      <c r="A1401">
        <v>2777</v>
      </c>
      <c r="B1401" t="s">
        <v>2707</v>
      </c>
      <c r="C1401" t="s">
        <v>441</v>
      </c>
      <c r="D1401">
        <v>2</v>
      </c>
      <c r="E1401">
        <v>198.92</v>
      </c>
      <c r="F1401">
        <v>198.92</v>
      </c>
      <c r="G1401">
        <v>198.92</v>
      </c>
      <c r="H1401" t="s">
        <v>1351</v>
      </c>
      <c r="I1401" t="s">
        <v>1352</v>
      </c>
    </row>
    <row r="1402" spans="1:9">
      <c r="A1402">
        <v>2778</v>
      </c>
      <c r="B1402" t="s">
        <v>2708</v>
      </c>
      <c r="C1402" t="s">
        <v>441</v>
      </c>
      <c r="D1402">
        <v>2</v>
      </c>
      <c r="E1402">
        <v>152.16</v>
      </c>
      <c r="F1402">
        <v>152.16</v>
      </c>
      <c r="G1402">
        <v>152.16</v>
      </c>
      <c r="H1402" t="s">
        <v>1351</v>
      </c>
      <c r="I1402" t="s">
        <v>1352</v>
      </c>
    </row>
    <row r="1403" spans="1:9">
      <c r="A1403">
        <v>2780</v>
      </c>
      <c r="B1403" t="s">
        <v>2709</v>
      </c>
      <c r="C1403" t="s">
        <v>441</v>
      </c>
      <c r="D1403">
        <v>2</v>
      </c>
      <c r="E1403">
        <v>445.74</v>
      </c>
      <c r="F1403">
        <v>445.74</v>
      </c>
      <c r="G1403">
        <v>445.74</v>
      </c>
      <c r="H1403" t="s">
        <v>1351</v>
      </c>
      <c r="I1403" t="s">
        <v>1352</v>
      </c>
    </row>
    <row r="1404" spans="1:9">
      <c r="A1404">
        <v>2781</v>
      </c>
      <c r="B1404" t="s">
        <v>2710</v>
      </c>
      <c r="C1404" t="s">
        <v>441</v>
      </c>
      <c r="D1404">
        <v>2</v>
      </c>
      <c r="E1404">
        <v>338.14</v>
      </c>
      <c r="F1404">
        <v>338.14</v>
      </c>
      <c r="G1404">
        <v>338.14</v>
      </c>
      <c r="H1404" t="s">
        <v>1351</v>
      </c>
      <c r="I1404" t="s">
        <v>1352</v>
      </c>
    </row>
    <row r="1405" spans="1:9">
      <c r="A1405">
        <v>2782</v>
      </c>
      <c r="B1405" t="s">
        <v>2711</v>
      </c>
      <c r="C1405" t="s">
        <v>441</v>
      </c>
      <c r="D1405">
        <v>2</v>
      </c>
      <c r="E1405">
        <v>122.96</v>
      </c>
      <c r="F1405">
        <v>122.96</v>
      </c>
      <c r="G1405">
        <v>122.96</v>
      </c>
      <c r="H1405" t="s">
        <v>1351</v>
      </c>
      <c r="I1405" t="s">
        <v>1352</v>
      </c>
    </row>
    <row r="1406" spans="1:9">
      <c r="A1406">
        <v>2783</v>
      </c>
      <c r="B1406" t="s">
        <v>2712</v>
      </c>
      <c r="C1406" t="s">
        <v>441</v>
      </c>
      <c r="D1406">
        <v>2</v>
      </c>
      <c r="E1406">
        <v>138.33000000000001</v>
      </c>
      <c r="F1406">
        <v>138.33000000000001</v>
      </c>
      <c r="G1406">
        <v>138.33000000000001</v>
      </c>
      <c r="H1406" t="s">
        <v>1351</v>
      </c>
      <c r="I1406" t="s">
        <v>1352</v>
      </c>
    </row>
    <row r="1407" spans="1:9">
      <c r="A1407">
        <v>2784</v>
      </c>
      <c r="B1407" t="s">
        <v>2713</v>
      </c>
      <c r="C1407" t="s">
        <v>441</v>
      </c>
      <c r="D1407">
        <v>2</v>
      </c>
      <c r="E1407">
        <v>245.92</v>
      </c>
      <c r="F1407">
        <v>245.92</v>
      </c>
      <c r="G1407">
        <v>245.92</v>
      </c>
      <c r="H1407" t="s">
        <v>1351</v>
      </c>
      <c r="I1407" t="s">
        <v>1352</v>
      </c>
    </row>
    <row r="1408" spans="1:9">
      <c r="A1408">
        <v>2785</v>
      </c>
      <c r="B1408" t="s">
        <v>2714</v>
      </c>
      <c r="C1408" t="s">
        <v>441</v>
      </c>
      <c r="D1408">
        <v>2</v>
      </c>
      <c r="E1408">
        <v>292.02999999999997</v>
      </c>
      <c r="F1408">
        <v>292.02999999999997</v>
      </c>
      <c r="G1408">
        <v>292.02999999999997</v>
      </c>
      <c r="H1408" t="s">
        <v>1351</v>
      </c>
      <c r="I1408" t="s">
        <v>1352</v>
      </c>
    </row>
    <row r="1409" spans="1:9">
      <c r="A1409">
        <v>2786</v>
      </c>
      <c r="B1409" t="s">
        <v>2715</v>
      </c>
      <c r="C1409" t="s">
        <v>441</v>
      </c>
      <c r="D1409">
        <v>2</v>
      </c>
      <c r="E1409">
        <v>159.85</v>
      </c>
      <c r="F1409">
        <v>159.85</v>
      </c>
      <c r="G1409">
        <v>159.85</v>
      </c>
      <c r="H1409" t="s">
        <v>1351</v>
      </c>
      <c r="I1409" t="s">
        <v>1352</v>
      </c>
    </row>
    <row r="1410" spans="1:9">
      <c r="A1410">
        <v>2787</v>
      </c>
      <c r="B1410" t="s">
        <v>2716</v>
      </c>
      <c r="C1410" t="s">
        <v>441</v>
      </c>
      <c r="D1410">
        <v>2</v>
      </c>
      <c r="E1410">
        <v>3.86</v>
      </c>
      <c r="F1410">
        <v>4.53</v>
      </c>
      <c r="G1410">
        <v>10.4</v>
      </c>
      <c r="H1410" t="s">
        <v>1351</v>
      </c>
      <c r="I1410" t="s">
        <v>1352</v>
      </c>
    </row>
    <row r="1411" spans="1:9">
      <c r="A1411">
        <v>2788</v>
      </c>
      <c r="B1411" t="s">
        <v>2717</v>
      </c>
      <c r="C1411" t="s">
        <v>441</v>
      </c>
      <c r="D1411">
        <v>2</v>
      </c>
      <c r="E1411">
        <v>9.3000000000000007</v>
      </c>
      <c r="F1411">
        <v>10.9</v>
      </c>
      <c r="G1411">
        <v>25</v>
      </c>
      <c r="H1411" t="s">
        <v>1351</v>
      </c>
      <c r="I1411" t="s">
        <v>1352</v>
      </c>
    </row>
    <row r="1412" spans="1:9">
      <c r="A1412">
        <v>2790</v>
      </c>
      <c r="B1412" t="s">
        <v>2718</v>
      </c>
      <c r="C1412" t="s">
        <v>441</v>
      </c>
      <c r="D1412">
        <v>2</v>
      </c>
      <c r="E1412">
        <v>6.17</v>
      </c>
      <c r="F1412">
        <v>7.23</v>
      </c>
      <c r="G1412">
        <v>16.600000000000001</v>
      </c>
      <c r="H1412" t="s">
        <v>1351</v>
      </c>
      <c r="I1412" t="s">
        <v>1352</v>
      </c>
    </row>
    <row r="1413" spans="1:9">
      <c r="A1413">
        <v>2791</v>
      </c>
      <c r="B1413" t="s">
        <v>2719</v>
      </c>
      <c r="C1413" t="s">
        <v>441</v>
      </c>
      <c r="D1413">
        <v>2</v>
      </c>
      <c r="E1413">
        <v>9.3000000000000007</v>
      </c>
      <c r="F1413">
        <v>10.9</v>
      </c>
      <c r="G1413">
        <v>25</v>
      </c>
      <c r="H1413" t="s">
        <v>1351</v>
      </c>
      <c r="I1413" t="s">
        <v>1352</v>
      </c>
    </row>
    <row r="1414" spans="1:9">
      <c r="A1414">
        <v>2792</v>
      </c>
      <c r="B1414" t="s">
        <v>2720</v>
      </c>
      <c r="C1414" t="s">
        <v>441</v>
      </c>
      <c r="D1414">
        <v>2</v>
      </c>
      <c r="E1414">
        <v>6.36</v>
      </c>
      <c r="F1414">
        <v>7.45</v>
      </c>
      <c r="G1414">
        <v>17.100000000000001</v>
      </c>
      <c r="H1414" t="s">
        <v>1351</v>
      </c>
      <c r="I1414" t="s">
        <v>1352</v>
      </c>
    </row>
    <row r="1415" spans="1:9">
      <c r="A1415">
        <v>2794</v>
      </c>
      <c r="B1415" t="s">
        <v>2721</v>
      </c>
      <c r="C1415" t="s">
        <v>441</v>
      </c>
      <c r="D1415">
        <v>2</v>
      </c>
      <c r="E1415">
        <v>8.07</v>
      </c>
      <c r="F1415">
        <v>9.4600000000000009</v>
      </c>
      <c r="G1415">
        <v>21.7</v>
      </c>
      <c r="H1415" t="s">
        <v>1351</v>
      </c>
      <c r="I1415" t="s">
        <v>1352</v>
      </c>
    </row>
    <row r="1416" spans="1:9">
      <c r="A1416">
        <v>2801</v>
      </c>
      <c r="B1416" t="s">
        <v>2722</v>
      </c>
      <c r="C1416" t="s">
        <v>441</v>
      </c>
      <c r="D1416">
        <v>2</v>
      </c>
      <c r="E1416">
        <v>183.62</v>
      </c>
      <c r="F1416">
        <v>183.62</v>
      </c>
      <c r="G1416">
        <v>183.62</v>
      </c>
      <c r="H1416" t="s">
        <v>1351</v>
      </c>
      <c r="I1416" t="s">
        <v>1352</v>
      </c>
    </row>
    <row r="1417" spans="1:9">
      <c r="A1417">
        <v>2802</v>
      </c>
      <c r="B1417" t="s">
        <v>2723</v>
      </c>
      <c r="C1417" t="s">
        <v>441</v>
      </c>
      <c r="D1417">
        <v>2</v>
      </c>
      <c r="E1417">
        <v>189.87</v>
      </c>
      <c r="F1417">
        <v>189.87</v>
      </c>
      <c r="G1417">
        <v>189.87</v>
      </c>
      <c r="H1417" t="s">
        <v>1351</v>
      </c>
      <c r="I1417" t="s">
        <v>1352</v>
      </c>
    </row>
    <row r="1418" spans="1:9">
      <c r="A1418">
        <v>2803</v>
      </c>
      <c r="B1418" t="s">
        <v>2724</v>
      </c>
      <c r="C1418" t="s">
        <v>441</v>
      </c>
      <c r="D1418">
        <v>2</v>
      </c>
      <c r="E1418">
        <v>177.37</v>
      </c>
      <c r="F1418">
        <v>177.37</v>
      </c>
      <c r="G1418">
        <v>177.37</v>
      </c>
      <c r="H1418" t="s">
        <v>1351</v>
      </c>
      <c r="I1418" t="s">
        <v>1352</v>
      </c>
    </row>
    <row r="1419" spans="1:9">
      <c r="A1419">
        <v>2804</v>
      </c>
      <c r="B1419" t="s">
        <v>2725</v>
      </c>
      <c r="C1419" t="s">
        <v>441</v>
      </c>
      <c r="D1419">
        <v>2</v>
      </c>
      <c r="E1419">
        <v>214.87</v>
      </c>
      <c r="F1419">
        <v>214.87</v>
      </c>
      <c r="G1419">
        <v>214.87</v>
      </c>
      <c r="H1419" t="s">
        <v>1351</v>
      </c>
      <c r="I1419" t="s">
        <v>1352</v>
      </c>
    </row>
    <row r="1420" spans="1:9">
      <c r="A1420">
        <v>2806</v>
      </c>
      <c r="B1420" t="s">
        <v>2726</v>
      </c>
      <c r="C1420" t="s">
        <v>441</v>
      </c>
      <c r="D1420">
        <v>2</v>
      </c>
      <c r="E1420">
        <v>189.87</v>
      </c>
      <c r="F1420">
        <v>189.87</v>
      </c>
      <c r="G1420">
        <v>189.87</v>
      </c>
      <c r="H1420" t="s">
        <v>1351</v>
      </c>
      <c r="I1420" t="s">
        <v>1352</v>
      </c>
    </row>
    <row r="1421" spans="1:9">
      <c r="A1421">
        <v>3068</v>
      </c>
      <c r="B1421" t="s">
        <v>2727</v>
      </c>
      <c r="C1421" t="s">
        <v>498</v>
      </c>
      <c r="D1421">
        <v>1</v>
      </c>
      <c r="E1421">
        <v>110.08</v>
      </c>
      <c r="F1421">
        <v>110.08</v>
      </c>
      <c r="G1421">
        <v>110.08</v>
      </c>
      <c r="H1421" t="s">
        <v>1351</v>
      </c>
      <c r="I1421" t="s">
        <v>1392</v>
      </c>
    </row>
    <row r="1422" spans="1:9">
      <c r="A1422">
        <v>3072</v>
      </c>
      <c r="B1422" t="s">
        <v>2728</v>
      </c>
      <c r="C1422" t="s">
        <v>498</v>
      </c>
      <c r="D1422">
        <v>2</v>
      </c>
      <c r="E1422">
        <v>93.15</v>
      </c>
      <c r="F1422">
        <v>93.15</v>
      </c>
      <c r="G1422">
        <v>93.15</v>
      </c>
      <c r="H1422" t="s">
        <v>1351</v>
      </c>
      <c r="I1422" t="s">
        <v>1392</v>
      </c>
    </row>
    <row r="1423" spans="1:9">
      <c r="A1423">
        <v>3073</v>
      </c>
      <c r="B1423" t="s">
        <v>2729</v>
      </c>
      <c r="C1423" t="s">
        <v>498</v>
      </c>
      <c r="D1423">
        <v>2</v>
      </c>
      <c r="E1423">
        <v>233.87</v>
      </c>
      <c r="F1423">
        <v>233.87</v>
      </c>
      <c r="G1423">
        <v>233.87</v>
      </c>
      <c r="H1423" t="s">
        <v>1351</v>
      </c>
      <c r="I1423" t="s">
        <v>1392</v>
      </c>
    </row>
    <row r="1424" spans="1:9">
      <c r="A1424">
        <v>3074</v>
      </c>
      <c r="B1424" t="s">
        <v>2730</v>
      </c>
      <c r="C1424" t="s">
        <v>498</v>
      </c>
      <c r="D1424">
        <v>2</v>
      </c>
      <c r="E1424">
        <v>186.22</v>
      </c>
      <c r="F1424">
        <v>186.22</v>
      </c>
      <c r="G1424">
        <v>186.22</v>
      </c>
      <c r="H1424" t="s">
        <v>1351</v>
      </c>
      <c r="I1424" t="s">
        <v>1392</v>
      </c>
    </row>
    <row r="1425" spans="1:9">
      <c r="A1425">
        <v>3075</v>
      </c>
      <c r="B1425" t="s">
        <v>2731</v>
      </c>
      <c r="C1425" t="s">
        <v>498</v>
      </c>
      <c r="D1425">
        <v>2</v>
      </c>
      <c r="E1425">
        <v>167.83</v>
      </c>
      <c r="F1425">
        <v>167.83</v>
      </c>
      <c r="G1425">
        <v>167.83</v>
      </c>
      <c r="H1425" t="s">
        <v>1351</v>
      </c>
      <c r="I1425" t="s">
        <v>1392</v>
      </c>
    </row>
    <row r="1426" spans="1:9">
      <c r="A1426">
        <v>3076</v>
      </c>
      <c r="B1426" t="s">
        <v>2732</v>
      </c>
      <c r="C1426" t="s">
        <v>498</v>
      </c>
      <c r="D1426">
        <v>2</v>
      </c>
      <c r="E1426">
        <v>209.74</v>
      </c>
      <c r="F1426">
        <v>209.74</v>
      </c>
      <c r="G1426">
        <v>209.74</v>
      </c>
      <c r="H1426" t="s">
        <v>1351</v>
      </c>
      <c r="I1426" t="s">
        <v>1392</v>
      </c>
    </row>
    <row r="1427" spans="1:9">
      <c r="A1427">
        <v>3080</v>
      </c>
      <c r="B1427" t="s">
        <v>2733</v>
      </c>
      <c r="C1427" t="s">
        <v>1823</v>
      </c>
      <c r="D1427">
        <v>1</v>
      </c>
      <c r="E1427">
        <v>24.45</v>
      </c>
      <c r="F1427">
        <v>26.5</v>
      </c>
      <c r="G1427">
        <v>36.15</v>
      </c>
      <c r="H1427" t="s">
        <v>1351</v>
      </c>
      <c r="I1427" t="s">
        <v>1352</v>
      </c>
    </row>
    <row r="1428" spans="1:9">
      <c r="A1428">
        <v>3081</v>
      </c>
      <c r="B1428" t="s">
        <v>2734</v>
      </c>
      <c r="C1428" t="s">
        <v>1823</v>
      </c>
      <c r="D1428">
        <v>2</v>
      </c>
      <c r="E1428">
        <v>71.31</v>
      </c>
      <c r="F1428">
        <v>77.290000000000006</v>
      </c>
      <c r="G1428">
        <v>105.44</v>
      </c>
      <c r="H1428" t="s">
        <v>1351</v>
      </c>
      <c r="I1428" t="s">
        <v>1352</v>
      </c>
    </row>
    <row r="1429" spans="1:9">
      <c r="A1429">
        <v>3082</v>
      </c>
      <c r="B1429" t="s">
        <v>2735</v>
      </c>
      <c r="C1429" t="s">
        <v>1823</v>
      </c>
      <c r="D1429">
        <v>2</v>
      </c>
      <c r="E1429">
        <v>35.33</v>
      </c>
      <c r="F1429">
        <v>38.29</v>
      </c>
      <c r="G1429">
        <v>52.23</v>
      </c>
      <c r="H1429" t="s">
        <v>1351</v>
      </c>
      <c r="I1429" t="s">
        <v>1352</v>
      </c>
    </row>
    <row r="1430" spans="1:9">
      <c r="A1430">
        <v>3083</v>
      </c>
      <c r="B1430" t="s">
        <v>2736</v>
      </c>
      <c r="C1430" t="s">
        <v>498</v>
      </c>
      <c r="D1430">
        <v>2</v>
      </c>
      <c r="E1430">
        <v>56.23</v>
      </c>
      <c r="F1430">
        <v>60.95</v>
      </c>
      <c r="G1430">
        <v>83.14</v>
      </c>
      <c r="H1430" t="s">
        <v>1351</v>
      </c>
      <c r="I1430" t="s">
        <v>1352</v>
      </c>
    </row>
    <row r="1431" spans="1:9">
      <c r="A1431">
        <v>3084</v>
      </c>
      <c r="B1431" t="s">
        <v>2737</v>
      </c>
      <c r="C1431" t="s">
        <v>1823</v>
      </c>
      <c r="D1431">
        <v>2</v>
      </c>
      <c r="E1431">
        <v>42.78</v>
      </c>
      <c r="F1431">
        <v>46.37</v>
      </c>
      <c r="G1431">
        <v>63.26</v>
      </c>
      <c r="H1431" t="s">
        <v>1351</v>
      </c>
      <c r="I1431" t="s">
        <v>1352</v>
      </c>
    </row>
    <row r="1432" spans="1:9">
      <c r="A1432">
        <v>3089</v>
      </c>
      <c r="B1432" t="s">
        <v>2738</v>
      </c>
      <c r="C1432" t="s">
        <v>1823</v>
      </c>
      <c r="D1432">
        <v>2</v>
      </c>
      <c r="E1432">
        <v>135.08000000000001</v>
      </c>
      <c r="F1432">
        <v>146.41</v>
      </c>
      <c r="G1432">
        <v>199.72</v>
      </c>
      <c r="H1432" t="s">
        <v>1351</v>
      </c>
      <c r="I1432" t="s">
        <v>1352</v>
      </c>
    </row>
    <row r="1433" spans="1:9">
      <c r="A1433">
        <v>3090</v>
      </c>
      <c r="B1433" t="s">
        <v>2739</v>
      </c>
      <c r="C1433" t="s">
        <v>1823</v>
      </c>
      <c r="D1433">
        <v>2</v>
      </c>
      <c r="E1433">
        <v>18.28</v>
      </c>
      <c r="F1433">
        <v>19.82</v>
      </c>
      <c r="G1433">
        <v>27.04</v>
      </c>
      <c r="H1433" t="s">
        <v>1351</v>
      </c>
      <c r="I1433" t="s">
        <v>1352</v>
      </c>
    </row>
    <row r="1434" spans="1:9">
      <c r="A1434">
        <v>3092</v>
      </c>
      <c r="B1434" t="s">
        <v>2739</v>
      </c>
      <c r="C1434" t="s">
        <v>1823</v>
      </c>
      <c r="D1434">
        <v>2</v>
      </c>
      <c r="E1434">
        <v>92.51</v>
      </c>
      <c r="F1434">
        <v>100.26</v>
      </c>
      <c r="G1434">
        <v>136.78</v>
      </c>
      <c r="H1434" t="s">
        <v>1351</v>
      </c>
      <c r="I1434" t="s">
        <v>1352</v>
      </c>
    </row>
    <row r="1435" spans="1:9">
      <c r="A1435">
        <v>3093</v>
      </c>
      <c r="B1435" t="s">
        <v>2739</v>
      </c>
      <c r="C1435" t="s">
        <v>1823</v>
      </c>
      <c r="D1435">
        <v>2</v>
      </c>
      <c r="E1435">
        <v>43.12</v>
      </c>
      <c r="F1435">
        <v>46.74</v>
      </c>
      <c r="G1435">
        <v>63.76</v>
      </c>
      <c r="H1435" t="s">
        <v>1351</v>
      </c>
      <c r="I1435" t="s">
        <v>1352</v>
      </c>
    </row>
    <row r="1436" spans="1:9">
      <c r="A1436">
        <v>3096</v>
      </c>
      <c r="B1436" t="s">
        <v>2740</v>
      </c>
      <c r="C1436" t="s">
        <v>1823</v>
      </c>
      <c r="D1436">
        <v>2</v>
      </c>
      <c r="E1436">
        <v>13.22</v>
      </c>
      <c r="F1436">
        <v>14.32</v>
      </c>
      <c r="G1436">
        <v>19.54</v>
      </c>
      <c r="H1436" t="s">
        <v>1351</v>
      </c>
      <c r="I1436" t="s">
        <v>1352</v>
      </c>
    </row>
    <row r="1437" spans="1:9">
      <c r="A1437">
        <v>3097</v>
      </c>
      <c r="B1437" t="s">
        <v>2741</v>
      </c>
      <c r="C1437" t="s">
        <v>1823</v>
      </c>
      <c r="D1437">
        <v>2</v>
      </c>
      <c r="E1437">
        <v>18.690000000000001</v>
      </c>
      <c r="F1437">
        <v>20.25</v>
      </c>
      <c r="G1437">
        <v>27.63</v>
      </c>
      <c r="H1437" t="s">
        <v>1351</v>
      </c>
      <c r="I1437" t="s">
        <v>1352</v>
      </c>
    </row>
    <row r="1438" spans="1:9">
      <c r="A1438">
        <v>3098</v>
      </c>
      <c r="B1438" t="s">
        <v>2742</v>
      </c>
      <c r="C1438" t="s">
        <v>1823</v>
      </c>
      <c r="D1438">
        <v>2</v>
      </c>
      <c r="E1438">
        <v>111.42</v>
      </c>
      <c r="F1438">
        <v>120.76</v>
      </c>
      <c r="G1438">
        <v>164.74</v>
      </c>
      <c r="H1438" t="s">
        <v>1351</v>
      </c>
      <c r="I1438" t="s">
        <v>1352</v>
      </c>
    </row>
    <row r="1439" spans="1:9">
      <c r="A1439">
        <v>3099</v>
      </c>
      <c r="B1439" t="s">
        <v>2743</v>
      </c>
      <c r="C1439" t="s">
        <v>1823</v>
      </c>
      <c r="D1439">
        <v>2</v>
      </c>
      <c r="E1439">
        <v>52.67</v>
      </c>
      <c r="F1439">
        <v>57.09</v>
      </c>
      <c r="G1439">
        <v>77.88</v>
      </c>
      <c r="H1439" t="s">
        <v>1351</v>
      </c>
      <c r="I1439" t="s">
        <v>1352</v>
      </c>
    </row>
    <row r="1440" spans="1:9">
      <c r="A1440">
        <v>3100</v>
      </c>
      <c r="B1440" t="s">
        <v>2744</v>
      </c>
      <c r="C1440" t="s">
        <v>1823</v>
      </c>
      <c r="D1440">
        <v>2</v>
      </c>
      <c r="E1440">
        <v>29.89</v>
      </c>
      <c r="F1440">
        <v>32.39</v>
      </c>
      <c r="G1440">
        <v>44.19</v>
      </c>
      <c r="H1440" t="s">
        <v>1351</v>
      </c>
      <c r="I1440" t="s">
        <v>1352</v>
      </c>
    </row>
    <row r="1441" spans="1:9">
      <c r="A1441">
        <v>3103</v>
      </c>
      <c r="B1441" t="s">
        <v>2745</v>
      </c>
      <c r="C1441" t="s">
        <v>498</v>
      </c>
      <c r="D1441">
        <v>2</v>
      </c>
      <c r="E1441">
        <v>29.52</v>
      </c>
      <c r="F1441">
        <v>31.99</v>
      </c>
      <c r="G1441">
        <v>43.65</v>
      </c>
      <c r="H1441" t="s">
        <v>1351</v>
      </c>
      <c r="I1441" t="s">
        <v>1352</v>
      </c>
    </row>
    <row r="1442" spans="1:9">
      <c r="A1442">
        <v>3104</v>
      </c>
      <c r="B1442" t="s">
        <v>2746</v>
      </c>
      <c r="C1442" t="s">
        <v>1823</v>
      </c>
      <c r="D1442">
        <v>2</v>
      </c>
      <c r="E1442">
        <v>206.66</v>
      </c>
      <c r="F1442">
        <v>223.99</v>
      </c>
      <c r="G1442">
        <v>305.56</v>
      </c>
      <c r="H1442" t="s">
        <v>1351</v>
      </c>
      <c r="I1442" t="s">
        <v>1352</v>
      </c>
    </row>
    <row r="1443" spans="1:9">
      <c r="A1443">
        <v>3105</v>
      </c>
      <c r="B1443" t="s">
        <v>2747</v>
      </c>
      <c r="C1443" t="s">
        <v>498</v>
      </c>
      <c r="D1443">
        <v>2</v>
      </c>
      <c r="E1443">
        <v>42.64</v>
      </c>
      <c r="F1443">
        <v>47.57</v>
      </c>
      <c r="G1443">
        <v>51.26</v>
      </c>
      <c r="H1443" t="s">
        <v>1351</v>
      </c>
      <c r="I1443" t="s">
        <v>1352</v>
      </c>
    </row>
    <row r="1444" spans="1:9">
      <c r="A1444">
        <v>3106</v>
      </c>
      <c r="B1444" t="s">
        <v>2748</v>
      </c>
      <c r="C1444" t="s">
        <v>498</v>
      </c>
      <c r="D1444">
        <v>2</v>
      </c>
      <c r="E1444">
        <v>4.92</v>
      </c>
      <c r="F1444">
        <v>5.49</v>
      </c>
      <c r="G1444">
        <v>5.91</v>
      </c>
      <c r="H1444" t="s">
        <v>1351</v>
      </c>
      <c r="I1444" t="s">
        <v>1352</v>
      </c>
    </row>
    <row r="1445" spans="1:9">
      <c r="A1445">
        <v>3107</v>
      </c>
      <c r="B1445" t="s">
        <v>2749</v>
      </c>
      <c r="C1445" t="s">
        <v>498</v>
      </c>
      <c r="D1445">
        <v>2</v>
      </c>
      <c r="E1445">
        <v>6.2</v>
      </c>
      <c r="F1445">
        <v>6.91</v>
      </c>
      <c r="G1445">
        <v>7.45</v>
      </c>
      <c r="H1445" t="s">
        <v>1351</v>
      </c>
      <c r="I1445" t="s">
        <v>1352</v>
      </c>
    </row>
    <row r="1446" spans="1:9">
      <c r="A1446">
        <v>3108</v>
      </c>
      <c r="B1446" t="s">
        <v>2750</v>
      </c>
      <c r="C1446" t="s">
        <v>498</v>
      </c>
      <c r="D1446">
        <v>2</v>
      </c>
      <c r="E1446">
        <v>34.79</v>
      </c>
      <c r="F1446">
        <v>38.82</v>
      </c>
      <c r="G1446">
        <v>41.83</v>
      </c>
      <c r="H1446" t="s">
        <v>1351</v>
      </c>
      <c r="I1446" t="s">
        <v>1352</v>
      </c>
    </row>
    <row r="1447" spans="1:9">
      <c r="A1447">
        <v>3111</v>
      </c>
      <c r="B1447" t="s">
        <v>2751</v>
      </c>
      <c r="C1447" t="s">
        <v>498</v>
      </c>
      <c r="D1447">
        <v>2</v>
      </c>
      <c r="E1447">
        <v>16.190000000000001</v>
      </c>
      <c r="F1447">
        <v>18.07</v>
      </c>
      <c r="G1447">
        <v>19.47</v>
      </c>
      <c r="H1447" t="s">
        <v>1351</v>
      </c>
      <c r="I1447" t="s">
        <v>1352</v>
      </c>
    </row>
    <row r="1448" spans="1:9">
      <c r="A1448">
        <v>3112</v>
      </c>
      <c r="B1448" t="s">
        <v>2752</v>
      </c>
      <c r="C1448" t="s">
        <v>1823</v>
      </c>
      <c r="D1448">
        <v>2</v>
      </c>
      <c r="E1448">
        <v>28.93</v>
      </c>
      <c r="F1448">
        <v>32.28</v>
      </c>
      <c r="G1448">
        <v>34.78</v>
      </c>
      <c r="H1448" t="s">
        <v>1351</v>
      </c>
      <c r="I1448" t="s">
        <v>1352</v>
      </c>
    </row>
    <row r="1449" spans="1:9">
      <c r="A1449">
        <v>3113</v>
      </c>
      <c r="B1449" t="s">
        <v>2753</v>
      </c>
      <c r="C1449" t="s">
        <v>1823</v>
      </c>
      <c r="D1449">
        <v>2</v>
      </c>
      <c r="E1449">
        <v>32.520000000000003</v>
      </c>
      <c r="F1449">
        <v>36.28</v>
      </c>
      <c r="G1449">
        <v>39.1</v>
      </c>
      <c r="H1449" t="s">
        <v>1351</v>
      </c>
      <c r="I1449" t="s">
        <v>1352</v>
      </c>
    </row>
    <row r="1450" spans="1:9">
      <c r="A1450">
        <v>3114</v>
      </c>
      <c r="B1450" t="s">
        <v>2754</v>
      </c>
      <c r="C1450" t="s">
        <v>498</v>
      </c>
      <c r="D1450">
        <v>2</v>
      </c>
      <c r="E1450">
        <v>22.33</v>
      </c>
      <c r="F1450">
        <v>24.92</v>
      </c>
      <c r="G1450">
        <v>26.85</v>
      </c>
      <c r="H1450" t="s">
        <v>1351</v>
      </c>
      <c r="I1450" t="s">
        <v>1352</v>
      </c>
    </row>
    <row r="1451" spans="1:9">
      <c r="A1451">
        <v>3115</v>
      </c>
      <c r="B1451" t="s">
        <v>2755</v>
      </c>
      <c r="C1451" t="s">
        <v>498</v>
      </c>
      <c r="D1451">
        <v>2</v>
      </c>
      <c r="E1451">
        <v>6.95</v>
      </c>
      <c r="F1451">
        <v>7.76</v>
      </c>
      <c r="G1451">
        <v>8.36</v>
      </c>
      <c r="H1451" t="s">
        <v>1351</v>
      </c>
      <c r="I1451" t="s">
        <v>1352</v>
      </c>
    </row>
    <row r="1452" spans="1:9">
      <c r="A1452">
        <v>3116</v>
      </c>
      <c r="B1452" t="s">
        <v>2756</v>
      </c>
      <c r="C1452" t="s">
        <v>498</v>
      </c>
      <c r="D1452">
        <v>2</v>
      </c>
      <c r="E1452">
        <v>8.15</v>
      </c>
      <c r="F1452">
        <v>9.09</v>
      </c>
      <c r="G1452">
        <v>9.8000000000000007</v>
      </c>
      <c r="H1452" t="s">
        <v>1351</v>
      </c>
      <c r="I1452" t="s">
        <v>1352</v>
      </c>
    </row>
    <row r="1453" spans="1:9">
      <c r="A1453">
        <v>3117</v>
      </c>
      <c r="B1453" t="s">
        <v>2757</v>
      </c>
      <c r="C1453" t="s">
        <v>441</v>
      </c>
      <c r="D1453">
        <v>2</v>
      </c>
      <c r="E1453">
        <v>14.01</v>
      </c>
      <c r="F1453">
        <v>15.63</v>
      </c>
      <c r="G1453">
        <v>16.84</v>
      </c>
      <c r="H1453" t="s">
        <v>1351</v>
      </c>
      <c r="I1453" t="s">
        <v>1352</v>
      </c>
    </row>
    <row r="1454" spans="1:9">
      <c r="A1454">
        <v>3118</v>
      </c>
      <c r="B1454" t="s">
        <v>2758</v>
      </c>
      <c r="C1454" t="s">
        <v>498</v>
      </c>
      <c r="D1454">
        <v>2</v>
      </c>
      <c r="E1454">
        <v>1.07</v>
      </c>
      <c r="F1454">
        <v>1.2</v>
      </c>
      <c r="G1454">
        <v>1.29</v>
      </c>
      <c r="H1454" t="s">
        <v>1351</v>
      </c>
      <c r="I1454" t="s">
        <v>1352</v>
      </c>
    </row>
    <row r="1455" spans="1:9">
      <c r="A1455">
        <v>3119</v>
      </c>
      <c r="B1455" t="s">
        <v>2758</v>
      </c>
      <c r="C1455" t="s">
        <v>498</v>
      </c>
      <c r="D1455">
        <v>2</v>
      </c>
      <c r="E1455">
        <v>1.1100000000000001</v>
      </c>
      <c r="F1455">
        <v>1.24</v>
      </c>
      <c r="G1455">
        <v>1.33</v>
      </c>
      <c r="H1455" t="s">
        <v>1351</v>
      </c>
      <c r="I1455" t="s">
        <v>1352</v>
      </c>
    </row>
    <row r="1456" spans="1:9">
      <c r="A1456">
        <v>3120</v>
      </c>
      <c r="B1456" t="s">
        <v>2759</v>
      </c>
      <c r="C1456" t="s">
        <v>498</v>
      </c>
      <c r="D1456">
        <v>2</v>
      </c>
      <c r="E1456">
        <v>5.91</v>
      </c>
      <c r="F1456">
        <v>6.6</v>
      </c>
      <c r="G1456">
        <v>7.11</v>
      </c>
      <c r="H1456" t="s">
        <v>1351</v>
      </c>
      <c r="I1456" t="s">
        <v>1352</v>
      </c>
    </row>
    <row r="1457" spans="1:9">
      <c r="A1457">
        <v>3121</v>
      </c>
      <c r="B1457" t="s">
        <v>2760</v>
      </c>
      <c r="C1457" t="s">
        <v>498</v>
      </c>
      <c r="D1457">
        <v>2</v>
      </c>
      <c r="E1457">
        <v>5.38</v>
      </c>
      <c r="F1457">
        <v>6</v>
      </c>
      <c r="G1457">
        <v>6.47</v>
      </c>
      <c r="H1457" t="s">
        <v>1351</v>
      </c>
      <c r="I1457" t="s">
        <v>1352</v>
      </c>
    </row>
    <row r="1458" spans="1:9">
      <c r="A1458">
        <v>3122</v>
      </c>
      <c r="B1458" t="s">
        <v>2761</v>
      </c>
      <c r="C1458" t="s">
        <v>498</v>
      </c>
      <c r="D1458">
        <v>2</v>
      </c>
      <c r="E1458">
        <v>4.1399999999999997</v>
      </c>
      <c r="F1458">
        <v>4.62</v>
      </c>
      <c r="G1458">
        <v>4.9800000000000004</v>
      </c>
      <c r="H1458" t="s">
        <v>1351</v>
      </c>
      <c r="I1458" t="s">
        <v>1352</v>
      </c>
    </row>
    <row r="1459" spans="1:9">
      <c r="A1459">
        <v>3123</v>
      </c>
      <c r="B1459" t="s">
        <v>2762</v>
      </c>
      <c r="C1459" t="s">
        <v>1350</v>
      </c>
      <c r="D1459">
        <v>1</v>
      </c>
      <c r="E1459">
        <v>1.02</v>
      </c>
      <c r="F1459">
        <v>1.3</v>
      </c>
      <c r="G1459">
        <v>1.38</v>
      </c>
      <c r="H1459" t="s">
        <v>1351</v>
      </c>
      <c r="I1459" t="s">
        <v>1464</v>
      </c>
    </row>
    <row r="1460" spans="1:9">
      <c r="A1460">
        <v>3143</v>
      </c>
      <c r="B1460" t="s">
        <v>2763</v>
      </c>
      <c r="C1460" t="s">
        <v>498</v>
      </c>
      <c r="D1460">
        <v>2</v>
      </c>
      <c r="E1460">
        <v>3.56</v>
      </c>
      <c r="F1460">
        <v>4.49</v>
      </c>
      <c r="G1460">
        <v>5.29</v>
      </c>
      <c r="H1460" t="s">
        <v>1351</v>
      </c>
      <c r="I1460" t="s">
        <v>1392</v>
      </c>
    </row>
    <row r="1461" spans="1:9">
      <c r="A1461">
        <v>3146</v>
      </c>
      <c r="B1461" t="s">
        <v>2764</v>
      </c>
      <c r="C1461" t="s">
        <v>498</v>
      </c>
      <c r="D1461">
        <v>1</v>
      </c>
      <c r="E1461">
        <v>1.55</v>
      </c>
      <c r="F1461">
        <v>1.95</v>
      </c>
      <c r="G1461">
        <v>2.2999999999999998</v>
      </c>
      <c r="H1461" t="s">
        <v>1351</v>
      </c>
      <c r="I1461" t="s">
        <v>1392</v>
      </c>
    </row>
    <row r="1462" spans="1:9">
      <c r="A1462">
        <v>3148</v>
      </c>
      <c r="B1462" t="s">
        <v>2765</v>
      </c>
      <c r="C1462" t="s">
        <v>498</v>
      </c>
      <c r="D1462">
        <v>2</v>
      </c>
      <c r="E1462">
        <v>6.76</v>
      </c>
      <c r="F1462">
        <v>8.5</v>
      </c>
      <c r="G1462">
        <v>10.029999999999999</v>
      </c>
      <c r="H1462" t="s">
        <v>1351</v>
      </c>
      <c r="I1462" t="s">
        <v>1392</v>
      </c>
    </row>
    <row r="1463" spans="1:9">
      <c r="A1463">
        <v>3251</v>
      </c>
      <c r="B1463" t="s">
        <v>2766</v>
      </c>
      <c r="C1463" t="s">
        <v>498</v>
      </c>
      <c r="D1463">
        <v>1</v>
      </c>
      <c r="E1463">
        <v>1.86</v>
      </c>
      <c r="F1463">
        <v>3.81</v>
      </c>
      <c r="G1463">
        <v>5.76</v>
      </c>
      <c r="H1463" t="s">
        <v>1351</v>
      </c>
      <c r="I1463" t="s">
        <v>1392</v>
      </c>
    </row>
    <row r="1464" spans="1:9">
      <c r="A1464">
        <v>3253</v>
      </c>
      <c r="B1464" t="s">
        <v>2767</v>
      </c>
      <c r="C1464" t="s">
        <v>498</v>
      </c>
      <c r="D1464">
        <v>2</v>
      </c>
      <c r="E1464">
        <v>59.04</v>
      </c>
      <c r="F1464">
        <v>70.239999999999995</v>
      </c>
      <c r="G1464">
        <v>83.75</v>
      </c>
      <c r="H1464" t="s">
        <v>1351</v>
      </c>
      <c r="I1464" t="s">
        <v>1392</v>
      </c>
    </row>
    <row r="1465" spans="1:9">
      <c r="A1465">
        <v>3254</v>
      </c>
      <c r="B1465" t="s">
        <v>2768</v>
      </c>
      <c r="C1465" t="s">
        <v>498</v>
      </c>
      <c r="D1465">
        <v>2</v>
      </c>
      <c r="E1465">
        <v>41.46</v>
      </c>
      <c r="F1465">
        <v>49.32</v>
      </c>
      <c r="G1465">
        <v>58.81</v>
      </c>
      <c r="H1465" t="s">
        <v>1351</v>
      </c>
      <c r="I1465" t="s">
        <v>1392</v>
      </c>
    </row>
    <row r="1466" spans="1:9">
      <c r="A1466">
        <v>3255</v>
      </c>
      <c r="B1466" t="s">
        <v>2769</v>
      </c>
      <c r="C1466" t="s">
        <v>498</v>
      </c>
      <c r="D1466">
        <v>2</v>
      </c>
      <c r="E1466">
        <v>2.76</v>
      </c>
      <c r="F1466">
        <v>5.67</v>
      </c>
      <c r="G1466">
        <v>8.57</v>
      </c>
      <c r="H1466" t="s">
        <v>1351</v>
      </c>
      <c r="I1466" t="s">
        <v>1392</v>
      </c>
    </row>
    <row r="1467" spans="1:9">
      <c r="A1467">
        <v>3256</v>
      </c>
      <c r="B1467" t="s">
        <v>2770</v>
      </c>
      <c r="C1467" t="s">
        <v>498</v>
      </c>
      <c r="D1467">
        <v>2</v>
      </c>
      <c r="E1467">
        <v>3.72</v>
      </c>
      <c r="F1467">
        <v>7.62</v>
      </c>
      <c r="G1467">
        <v>11.52</v>
      </c>
      <c r="H1467" t="s">
        <v>1351</v>
      </c>
      <c r="I1467" t="s">
        <v>1392</v>
      </c>
    </row>
    <row r="1468" spans="1:9">
      <c r="A1468">
        <v>3258</v>
      </c>
      <c r="B1468" t="s">
        <v>2771</v>
      </c>
      <c r="C1468" t="s">
        <v>498</v>
      </c>
      <c r="D1468">
        <v>2</v>
      </c>
      <c r="E1468">
        <v>2.73</v>
      </c>
      <c r="F1468">
        <v>3.25</v>
      </c>
      <c r="G1468">
        <v>3.87</v>
      </c>
      <c r="H1468" t="s">
        <v>1351</v>
      </c>
      <c r="I1468" t="s">
        <v>1392</v>
      </c>
    </row>
    <row r="1469" spans="1:9">
      <c r="A1469">
        <v>3259</v>
      </c>
      <c r="B1469" t="s">
        <v>2772</v>
      </c>
      <c r="C1469" t="s">
        <v>498</v>
      </c>
      <c r="D1469">
        <v>2</v>
      </c>
      <c r="E1469">
        <v>4.37</v>
      </c>
      <c r="F1469">
        <v>5.21</v>
      </c>
      <c r="G1469">
        <v>6.21</v>
      </c>
      <c r="H1469" t="s">
        <v>1351</v>
      </c>
      <c r="I1469" t="s">
        <v>1392</v>
      </c>
    </row>
    <row r="1470" spans="1:9">
      <c r="A1470">
        <v>3260</v>
      </c>
      <c r="B1470" t="s">
        <v>2773</v>
      </c>
      <c r="C1470" t="s">
        <v>498</v>
      </c>
      <c r="D1470">
        <v>2</v>
      </c>
      <c r="E1470">
        <v>6.27</v>
      </c>
      <c r="F1470">
        <v>7.46</v>
      </c>
      <c r="G1470">
        <v>8.89</v>
      </c>
      <c r="H1470" t="s">
        <v>1351</v>
      </c>
      <c r="I1470" t="s">
        <v>1392</v>
      </c>
    </row>
    <row r="1471" spans="1:9">
      <c r="A1471">
        <v>3261</v>
      </c>
      <c r="B1471" t="s">
        <v>2774</v>
      </c>
      <c r="C1471" t="s">
        <v>498</v>
      </c>
      <c r="D1471">
        <v>2</v>
      </c>
      <c r="E1471">
        <v>30.56</v>
      </c>
      <c r="F1471">
        <v>36.35</v>
      </c>
      <c r="G1471">
        <v>43.35</v>
      </c>
      <c r="H1471" t="s">
        <v>1351</v>
      </c>
      <c r="I1471" t="s">
        <v>1392</v>
      </c>
    </row>
    <row r="1472" spans="1:9">
      <c r="A1472">
        <v>3262</v>
      </c>
      <c r="B1472" t="s">
        <v>2775</v>
      </c>
      <c r="C1472" t="s">
        <v>498</v>
      </c>
      <c r="D1472">
        <v>2</v>
      </c>
      <c r="E1472">
        <v>1.99</v>
      </c>
      <c r="F1472">
        <v>4.5599999999999996</v>
      </c>
      <c r="G1472">
        <v>4.99</v>
      </c>
      <c r="H1472" t="s">
        <v>1351</v>
      </c>
      <c r="I1472" t="s">
        <v>1392</v>
      </c>
    </row>
    <row r="1473" spans="1:9">
      <c r="A1473">
        <v>3263</v>
      </c>
      <c r="B1473" t="s">
        <v>2776</v>
      </c>
      <c r="C1473" t="s">
        <v>498</v>
      </c>
      <c r="D1473">
        <v>2</v>
      </c>
      <c r="E1473">
        <v>2.73</v>
      </c>
      <c r="F1473">
        <v>6.26</v>
      </c>
      <c r="G1473">
        <v>6.84</v>
      </c>
      <c r="H1473" t="s">
        <v>1351</v>
      </c>
      <c r="I1473" t="s">
        <v>1392</v>
      </c>
    </row>
    <row r="1474" spans="1:9">
      <c r="A1474">
        <v>3264</v>
      </c>
      <c r="B1474" t="s">
        <v>2777</v>
      </c>
      <c r="C1474" t="s">
        <v>498</v>
      </c>
      <c r="D1474">
        <v>2</v>
      </c>
      <c r="E1474">
        <v>3.28</v>
      </c>
      <c r="F1474">
        <v>7.51</v>
      </c>
      <c r="G1474">
        <v>8.2100000000000009</v>
      </c>
      <c r="H1474" t="s">
        <v>1351</v>
      </c>
      <c r="I1474" t="s">
        <v>1392</v>
      </c>
    </row>
    <row r="1475" spans="1:9">
      <c r="A1475">
        <v>3265</v>
      </c>
      <c r="B1475" t="s">
        <v>2778</v>
      </c>
      <c r="C1475" t="s">
        <v>498</v>
      </c>
      <c r="D1475">
        <v>2</v>
      </c>
      <c r="E1475">
        <v>4.16</v>
      </c>
      <c r="F1475">
        <v>9.51</v>
      </c>
      <c r="G1475">
        <v>10.4</v>
      </c>
      <c r="H1475" t="s">
        <v>1351</v>
      </c>
      <c r="I1475" t="s">
        <v>1392</v>
      </c>
    </row>
    <row r="1476" spans="1:9">
      <c r="A1476">
        <v>3266</v>
      </c>
      <c r="B1476" t="s">
        <v>2779</v>
      </c>
      <c r="C1476" t="s">
        <v>498</v>
      </c>
      <c r="D1476">
        <v>2</v>
      </c>
      <c r="E1476">
        <v>7.65</v>
      </c>
      <c r="F1476">
        <v>17.5</v>
      </c>
      <c r="G1476">
        <v>19.14</v>
      </c>
      <c r="H1476" t="s">
        <v>1351</v>
      </c>
      <c r="I1476" t="s">
        <v>1392</v>
      </c>
    </row>
    <row r="1477" spans="1:9">
      <c r="A1477">
        <v>3267</v>
      </c>
      <c r="B1477" t="s">
        <v>2780</v>
      </c>
      <c r="C1477" t="s">
        <v>498</v>
      </c>
      <c r="D1477">
        <v>2</v>
      </c>
      <c r="E1477">
        <v>10.81</v>
      </c>
      <c r="F1477">
        <v>24.7</v>
      </c>
      <c r="G1477">
        <v>27.02</v>
      </c>
      <c r="H1477" t="s">
        <v>1351</v>
      </c>
      <c r="I1477" t="s">
        <v>1392</v>
      </c>
    </row>
    <row r="1478" spans="1:9">
      <c r="A1478">
        <v>3268</v>
      </c>
      <c r="B1478" t="s">
        <v>2781</v>
      </c>
      <c r="C1478" t="s">
        <v>498</v>
      </c>
      <c r="D1478">
        <v>2</v>
      </c>
      <c r="E1478">
        <v>16.28</v>
      </c>
      <c r="F1478">
        <v>37.229999999999997</v>
      </c>
      <c r="G1478">
        <v>40.72</v>
      </c>
      <c r="H1478" t="s">
        <v>1351</v>
      </c>
      <c r="I1478" t="s">
        <v>1392</v>
      </c>
    </row>
    <row r="1479" spans="1:9">
      <c r="A1479">
        <v>3270</v>
      </c>
      <c r="B1479" t="s">
        <v>2782</v>
      </c>
      <c r="C1479" t="s">
        <v>498</v>
      </c>
      <c r="D1479">
        <v>2</v>
      </c>
      <c r="E1479">
        <v>28.69</v>
      </c>
      <c r="F1479">
        <v>65.58</v>
      </c>
      <c r="G1479">
        <v>71.73</v>
      </c>
      <c r="H1479" t="s">
        <v>1351</v>
      </c>
      <c r="I1479" t="s">
        <v>1392</v>
      </c>
    </row>
    <row r="1480" spans="1:9">
      <c r="A1480">
        <v>3271</v>
      </c>
      <c r="B1480" t="s">
        <v>2783</v>
      </c>
      <c r="C1480" t="s">
        <v>498</v>
      </c>
      <c r="D1480">
        <v>2</v>
      </c>
      <c r="E1480">
        <v>20.61</v>
      </c>
      <c r="F1480">
        <v>47.1</v>
      </c>
      <c r="G1480">
        <v>51.52</v>
      </c>
      <c r="H1480" t="s">
        <v>1351</v>
      </c>
      <c r="I1480" t="s">
        <v>1392</v>
      </c>
    </row>
    <row r="1481" spans="1:9">
      <c r="A1481">
        <v>3272</v>
      </c>
      <c r="B1481" t="s">
        <v>2784</v>
      </c>
      <c r="C1481" t="s">
        <v>498</v>
      </c>
      <c r="D1481">
        <v>2</v>
      </c>
      <c r="E1481">
        <v>5.84</v>
      </c>
      <c r="F1481">
        <v>13.35</v>
      </c>
      <c r="G1481">
        <v>14.6</v>
      </c>
      <c r="H1481" t="s">
        <v>1351</v>
      </c>
      <c r="I1481" t="s">
        <v>1392</v>
      </c>
    </row>
    <row r="1482" spans="1:9">
      <c r="A1482">
        <v>3273</v>
      </c>
      <c r="B1482" t="s">
        <v>2785</v>
      </c>
      <c r="C1482" t="s">
        <v>1614</v>
      </c>
      <c r="D1482">
        <v>2</v>
      </c>
      <c r="E1482">
        <v>33.25</v>
      </c>
      <c r="F1482">
        <v>33.25</v>
      </c>
      <c r="G1482">
        <v>33.25</v>
      </c>
      <c r="H1482" t="s">
        <v>1351</v>
      </c>
      <c r="I1482" t="s">
        <v>1352</v>
      </c>
    </row>
    <row r="1483" spans="1:9">
      <c r="A1483">
        <v>3275</v>
      </c>
      <c r="B1483" t="s">
        <v>2786</v>
      </c>
      <c r="C1483" t="s">
        <v>1614</v>
      </c>
      <c r="D1483">
        <v>2</v>
      </c>
      <c r="E1483">
        <v>52.84</v>
      </c>
      <c r="F1483">
        <v>52.84</v>
      </c>
      <c r="G1483">
        <v>52.84</v>
      </c>
      <c r="H1483" t="s">
        <v>1351</v>
      </c>
      <c r="I1483" t="s">
        <v>1352</v>
      </c>
    </row>
    <row r="1484" spans="1:9">
      <c r="A1484">
        <v>3277</v>
      </c>
      <c r="B1484" t="s">
        <v>2787</v>
      </c>
      <c r="C1484" t="s">
        <v>498</v>
      </c>
      <c r="D1484">
        <v>2</v>
      </c>
      <c r="E1484">
        <v>514.64</v>
      </c>
      <c r="F1484">
        <v>514.64</v>
      </c>
      <c r="G1484">
        <v>514.64</v>
      </c>
      <c r="H1484" t="s">
        <v>1351</v>
      </c>
      <c r="I1484" t="s">
        <v>1392</v>
      </c>
    </row>
    <row r="1485" spans="1:9">
      <c r="A1485">
        <v>3278</v>
      </c>
      <c r="B1485" t="s">
        <v>2788</v>
      </c>
      <c r="C1485" t="s">
        <v>498</v>
      </c>
      <c r="D1485">
        <v>2</v>
      </c>
      <c r="E1485">
        <v>23.3</v>
      </c>
      <c r="F1485">
        <v>23.3</v>
      </c>
      <c r="G1485">
        <v>23.3</v>
      </c>
      <c r="H1485" t="s">
        <v>1351</v>
      </c>
      <c r="I1485" t="s">
        <v>1392</v>
      </c>
    </row>
    <row r="1486" spans="1:9">
      <c r="A1486">
        <v>3279</v>
      </c>
      <c r="B1486" t="s">
        <v>2789</v>
      </c>
      <c r="C1486" t="s">
        <v>498</v>
      </c>
      <c r="D1486">
        <v>2</v>
      </c>
      <c r="E1486">
        <v>69.88</v>
      </c>
      <c r="F1486">
        <v>69.88</v>
      </c>
      <c r="G1486">
        <v>69.88</v>
      </c>
      <c r="H1486" t="s">
        <v>1351</v>
      </c>
      <c r="I1486" t="s">
        <v>1392</v>
      </c>
    </row>
    <row r="1487" spans="1:9">
      <c r="A1487">
        <v>3280</v>
      </c>
      <c r="B1487" t="s">
        <v>2790</v>
      </c>
      <c r="C1487" t="s">
        <v>498</v>
      </c>
      <c r="D1487">
        <v>2</v>
      </c>
      <c r="E1487">
        <v>110.13</v>
      </c>
      <c r="F1487">
        <v>110.13</v>
      </c>
      <c r="G1487">
        <v>110.13</v>
      </c>
      <c r="H1487" t="s">
        <v>1351</v>
      </c>
      <c r="I1487" t="s">
        <v>1392</v>
      </c>
    </row>
    <row r="1488" spans="1:9">
      <c r="A1488">
        <v>3281</v>
      </c>
      <c r="B1488" t="s">
        <v>2791</v>
      </c>
      <c r="C1488" t="s">
        <v>498</v>
      </c>
      <c r="D1488">
        <v>2</v>
      </c>
      <c r="E1488">
        <v>400.27</v>
      </c>
      <c r="F1488">
        <v>400.27</v>
      </c>
      <c r="G1488">
        <v>400.27</v>
      </c>
      <c r="H1488" t="s">
        <v>1351</v>
      </c>
      <c r="I1488" t="s">
        <v>1392</v>
      </c>
    </row>
    <row r="1489" spans="1:9">
      <c r="A1489">
        <v>3282</v>
      </c>
      <c r="B1489" t="s">
        <v>2792</v>
      </c>
      <c r="C1489" t="s">
        <v>498</v>
      </c>
      <c r="D1489">
        <v>2</v>
      </c>
      <c r="E1489">
        <v>356.14</v>
      </c>
      <c r="F1489">
        <v>356.14</v>
      </c>
      <c r="G1489">
        <v>356.14</v>
      </c>
      <c r="H1489" t="s">
        <v>1351</v>
      </c>
      <c r="I1489" t="s">
        <v>1392</v>
      </c>
    </row>
    <row r="1490" spans="1:9">
      <c r="A1490">
        <v>3283</v>
      </c>
      <c r="B1490" t="s">
        <v>2793</v>
      </c>
      <c r="C1490" t="s">
        <v>1614</v>
      </c>
      <c r="D1490">
        <v>2</v>
      </c>
      <c r="E1490">
        <v>10.42</v>
      </c>
      <c r="F1490">
        <v>10.42</v>
      </c>
      <c r="G1490">
        <v>15.01</v>
      </c>
      <c r="H1490" t="s">
        <v>1351</v>
      </c>
      <c r="I1490" t="s">
        <v>1352</v>
      </c>
    </row>
    <row r="1491" spans="1:9">
      <c r="A1491">
        <v>3285</v>
      </c>
      <c r="B1491" t="s">
        <v>2794</v>
      </c>
      <c r="C1491" t="s">
        <v>1614</v>
      </c>
      <c r="D1491">
        <v>2</v>
      </c>
      <c r="E1491">
        <v>24.97</v>
      </c>
      <c r="F1491">
        <v>24.97</v>
      </c>
      <c r="G1491">
        <v>35.96</v>
      </c>
      <c r="H1491" t="s">
        <v>1351</v>
      </c>
      <c r="I1491" t="s">
        <v>1352</v>
      </c>
    </row>
    <row r="1492" spans="1:9">
      <c r="A1492">
        <v>3286</v>
      </c>
      <c r="B1492" t="s">
        <v>2795</v>
      </c>
      <c r="C1492" t="s">
        <v>1614</v>
      </c>
      <c r="D1492">
        <v>2</v>
      </c>
      <c r="E1492">
        <v>21.25</v>
      </c>
      <c r="F1492">
        <v>21.25</v>
      </c>
      <c r="G1492">
        <v>30.6</v>
      </c>
      <c r="H1492" t="s">
        <v>1351</v>
      </c>
      <c r="I1492" t="s">
        <v>1352</v>
      </c>
    </row>
    <row r="1493" spans="1:9">
      <c r="A1493">
        <v>3287</v>
      </c>
      <c r="B1493" t="s">
        <v>2796</v>
      </c>
      <c r="C1493" t="s">
        <v>1614</v>
      </c>
      <c r="D1493">
        <v>2</v>
      </c>
      <c r="E1493">
        <v>50</v>
      </c>
      <c r="F1493">
        <v>50</v>
      </c>
      <c r="G1493">
        <v>72</v>
      </c>
      <c r="H1493" t="s">
        <v>1351</v>
      </c>
      <c r="I1493" t="s">
        <v>1352</v>
      </c>
    </row>
    <row r="1494" spans="1:9">
      <c r="A1494">
        <v>3288</v>
      </c>
      <c r="B1494" t="s">
        <v>2797</v>
      </c>
      <c r="C1494" t="s">
        <v>441</v>
      </c>
      <c r="D1494">
        <v>1</v>
      </c>
      <c r="E1494">
        <v>2</v>
      </c>
      <c r="F1494">
        <v>2</v>
      </c>
      <c r="G1494">
        <v>2.88</v>
      </c>
      <c r="H1494" t="s">
        <v>1351</v>
      </c>
      <c r="I1494" t="s">
        <v>1352</v>
      </c>
    </row>
    <row r="1495" spans="1:9">
      <c r="A1495">
        <v>3290</v>
      </c>
      <c r="B1495" t="s">
        <v>2798</v>
      </c>
      <c r="C1495" t="s">
        <v>1485</v>
      </c>
      <c r="D1495">
        <v>2</v>
      </c>
      <c r="E1495">
        <v>0.44</v>
      </c>
      <c r="F1495">
        <v>0.56000000000000005</v>
      </c>
      <c r="G1495">
        <v>0.67</v>
      </c>
      <c r="H1495" t="s">
        <v>1690</v>
      </c>
      <c r="I1495" t="s">
        <v>1691</v>
      </c>
    </row>
    <row r="1496" spans="1:9">
      <c r="A1496">
        <v>3291</v>
      </c>
      <c r="B1496" t="s">
        <v>2799</v>
      </c>
      <c r="C1496" t="s">
        <v>1485</v>
      </c>
      <c r="D1496">
        <v>1</v>
      </c>
      <c r="E1496">
        <v>0.54</v>
      </c>
      <c r="F1496">
        <v>0.68</v>
      </c>
      <c r="G1496">
        <v>0.81</v>
      </c>
      <c r="H1496" t="s">
        <v>1690</v>
      </c>
      <c r="I1496" t="s">
        <v>1691</v>
      </c>
    </row>
    <row r="1497" spans="1:9">
      <c r="A1497">
        <v>3292</v>
      </c>
      <c r="B1497" t="s">
        <v>2800</v>
      </c>
      <c r="C1497" t="s">
        <v>498</v>
      </c>
      <c r="D1497">
        <v>1</v>
      </c>
      <c r="E1497">
        <v>7.5</v>
      </c>
      <c r="F1497">
        <v>11.2</v>
      </c>
      <c r="G1497">
        <v>12.9</v>
      </c>
      <c r="H1497" t="s">
        <v>1351</v>
      </c>
      <c r="I1497" t="s">
        <v>1551</v>
      </c>
    </row>
    <row r="1498" spans="1:9">
      <c r="A1498">
        <v>3293</v>
      </c>
      <c r="B1498" t="s">
        <v>2801</v>
      </c>
      <c r="C1498" t="s">
        <v>498</v>
      </c>
      <c r="D1498">
        <v>2</v>
      </c>
      <c r="E1498">
        <v>7.28</v>
      </c>
      <c r="F1498">
        <v>10.88</v>
      </c>
      <c r="G1498">
        <v>12.53</v>
      </c>
      <c r="H1498" t="s">
        <v>1351</v>
      </c>
      <c r="I1498" t="s">
        <v>1551</v>
      </c>
    </row>
    <row r="1499" spans="1:9">
      <c r="A1499">
        <v>3294</v>
      </c>
      <c r="B1499" t="s">
        <v>2802</v>
      </c>
      <c r="C1499" t="s">
        <v>498</v>
      </c>
      <c r="D1499">
        <v>2</v>
      </c>
      <c r="E1499">
        <v>6.98</v>
      </c>
      <c r="F1499">
        <v>10.43</v>
      </c>
      <c r="G1499">
        <v>12.01</v>
      </c>
      <c r="H1499" t="s">
        <v>1351</v>
      </c>
      <c r="I1499" t="s">
        <v>1551</v>
      </c>
    </row>
    <row r="1500" spans="1:9">
      <c r="A1500">
        <v>3295</v>
      </c>
      <c r="B1500" t="s">
        <v>2803</v>
      </c>
      <c r="C1500" t="s">
        <v>498</v>
      </c>
      <c r="D1500">
        <v>2</v>
      </c>
      <c r="E1500">
        <v>7.14</v>
      </c>
      <c r="F1500">
        <v>10.66</v>
      </c>
      <c r="G1500">
        <v>12.28</v>
      </c>
      <c r="H1500" t="s">
        <v>1351</v>
      </c>
      <c r="I1500" t="s">
        <v>1551</v>
      </c>
    </row>
    <row r="1501" spans="1:9">
      <c r="A1501">
        <v>3296</v>
      </c>
      <c r="B1501" t="s">
        <v>2804</v>
      </c>
      <c r="C1501" t="s">
        <v>498</v>
      </c>
      <c r="D1501">
        <v>2</v>
      </c>
      <c r="E1501">
        <v>6.52</v>
      </c>
      <c r="F1501">
        <v>9.74</v>
      </c>
      <c r="G1501">
        <v>11.22</v>
      </c>
      <c r="H1501" t="s">
        <v>1351</v>
      </c>
      <c r="I1501" t="s">
        <v>1551</v>
      </c>
    </row>
    <row r="1502" spans="1:9">
      <c r="A1502">
        <v>3297</v>
      </c>
      <c r="B1502" t="s">
        <v>2805</v>
      </c>
      <c r="C1502" t="s">
        <v>498</v>
      </c>
      <c r="D1502">
        <v>2</v>
      </c>
      <c r="E1502">
        <v>7.21</v>
      </c>
      <c r="F1502">
        <v>10.77</v>
      </c>
      <c r="G1502">
        <v>12.4</v>
      </c>
      <c r="H1502" t="s">
        <v>1351</v>
      </c>
      <c r="I1502" t="s">
        <v>1551</v>
      </c>
    </row>
    <row r="1503" spans="1:9">
      <c r="A1503">
        <v>3298</v>
      </c>
      <c r="B1503" t="s">
        <v>2806</v>
      </c>
      <c r="C1503" t="s">
        <v>498</v>
      </c>
      <c r="D1503">
        <v>2</v>
      </c>
      <c r="E1503">
        <v>11</v>
      </c>
      <c r="F1503">
        <v>16.420000000000002</v>
      </c>
      <c r="G1503">
        <v>18.920000000000002</v>
      </c>
      <c r="H1503" t="s">
        <v>1351</v>
      </c>
      <c r="I1503" t="s">
        <v>1551</v>
      </c>
    </row>
    <row r="1504" spans="1:9">
      <c r="A1504">
        <v>3299</v>
      </c>
      <c r="B1504" t="s">
        <v>2807</v>
      </c>
      <c r="C1504" t="s">
        <v>498</v>
      </c>
      <c r="D1504">
        <v>2</v>
      </c>
      <c r="E1504">
        <v>7.14</v>
      </c>
      <c r="F1504">
        <v>10.66</v>
      </c>
      <c r="G1504">
        <v>12.28</v>
      </c>
      <c r="H1504" t="s">
        <v>1351</v>
      </c>
      <c r="I1504" t="s">
        <v>1551</v>
      </c>
    </row>
    <row r="1505" spans="1:9">
      <c r="A1505">
        <v>3300</v>
      </c>
      <c r="B1505" t="s">
        <v>2808</v>
      </c>
      <c r="C1505" t="s">
        <v>498</v>
      </c>
      <c r="D1505">
        <v>2</v>
      </c>
      <c r="E1505">
        <v>8.5399999999999991</v>
      </c>
      <c r="F1505">
        <v>12.75</v>
      </c>
      <c r="G1505">
        <v>14.69</v>
      </c>
      <c r="H1505" t="s">
        <v>1351</v>
      </c>
      <c r="I1505" t="s">
        <v>1551</v>
      </c>
    </row>
    <row r="1506" spans="1:9">
      <c r="A1506">
        <v>3301</v>
      </c>
      <c r="B1506" t="s">
        <v>2809</v>
      </c>
      <c r="C1506" t="s">
        <v>498</v>
      </c>
      <c r="D1506">
        <v>2</v>
      </c>
      <c r="E1506">
        <v>12.14</v>
      </c>
      <c r="F1506">
        <v>18.13</v>
      </c>
      <c r="G1506">
        <v>20.88</v>
      </c>
      <c r="H1506" t="s">
        <v>1351</v>
      </c>
      <c r="I1506" t="s">
        <v>1551</v>
      </c>
    </row>
    <row r="1507" spans="1:9">
      <c r="A1507">
        <v>3302</v>
      </c>
      <c r="B1507" t="s">
        <v>2810</v>
      </c>
      <c r="C1507" t="s">
        <v>498</v>
      </c>
      <c r="D1507">
        <v>2</v>
      </c>
      <c r="E1507">
        <v>6.99</v>
      </c>
      <c r="F1507">
        <v>10.45</v>
      </c>
      <c r="G1507">
        <v>12.03</v>
      </c>
      <c r="H1507" t="s">
        <v>1351</v>
      </c>
      <c r="I1507" t="s">
        <v>1551</v>
      </c>
    </row>
    <row r="1508" spans="1:9">
      <c r="A1508">
        <v>3303</v>
      </c>
      <c r="B1508" t="s">
        <v>2811</v>
      </c>
      <c r="C1508" t="s">
        <v>498</v>
      </c>
      <c r="D1508">
        <v>1</v>
      </c>
      <c r="E1508">
        <v>1.9</v>
      </c>
      <c r="F1508">
        <v>1.9</v>
      </c>
      <c r="G1508">
        <v>1.9</v>
      </c>
      <c r="H1508" t="s">
        <v>1351</v>
      </c>
      <c r="I1508" t="s">
        <v>1551</v>
      </c>
    </row>
    <row r="1509" spans="1:9">
      <c r="A1509">
        <v>3304</v>
      </c>
      <c r="B1509" t="s">
        <v>2812</v>
      </c>
      <c r="C1509" t="s">
        <v>498</v>
      </c>
      <c r="D1509">
        <v>2</v>
      </c>
      <c r="E1509">
        <v>13.11</v>
      </c>
      <c r="F1509">
        <v>13.11</v>
      </c>
      <c r="G1509">
        <v>13.11</v>
      </c>
      <c r="H1509" t="s">
        <v>1351</v>
      </c>
      <c r="I1509" t="s">
        <v>1551</v>
      </c>
    </row>
    <row r="1510" spans="1:9">
      <c r="A1510">
        <v>3305</v>
      </c>
      <c r="B1510" t="s">
        <v>2813</v>
      </c>
      <c r="C1510" t="s">
        <v>498</v>
      </c>
      <c r="D1510">
        <v>2</v>
      </c>
      <c r="E1510">
        <v>3.42</v>
      </c>
      <c r="F1510">
        <v>3.42</v>
      </c>
      <c r="G1510">
        <v>3.42</v>
      </c>
      <c r="H1510" t="s">
        <v>1351</v>
      </c>
      <c r="I1510" t="s">
        <v>1551</v>
      </c>
    </row>
    <row r="1511" spans="1:9">
      <c r="A1511">
        <v>3306</v>
      </c>
      <c r="B1511" t="s">
        <v>2814</v>
      </c>
      <c r="C1511" t="s">
        <v>498</v>
      </c>
      <c r="D1511">
        <v>2</v>
      </c>
      <c r="E1511">
        <v>3.64</v>
      </c>
      <c r="F1511">
        <v>3.64</v>
      </c>
      <c r="G1511">
        <v>3.64</v>
      </c>
      <c r="H1511" t="s">
        <v>1351</v>
      </c>
      <c r="I1511" t="s">
        <v>1551</v>
      </c>
    </row>
    <row r="1512" spans="1:9">
      <c r="A1512">
        <v>3309</v>
      </c>
      <c r="B1512" t="s">
        <v>2815</v>
      </c>
      <c r="C1512" t="s">
        <v>489</v>
      </c>
      <c r="D1512">
        <v>1</v>
      </c>
      <c r="E1512">
        <v>140</v>
      </c>
      <c r="F1512">
        <v>140.19999999999999</v>
      </c>
      <c r="G1512">
        <v>140.4</v>
      </c>
      <c r="H1512" t="s">
        <v>1351</v>
      </c>
      <c r="I1512" t="s">
        <v>1352</v>
      </c>
    </row>
    <row r="1513" spans="1:9">
      <c r="A1513">
        <v>3310</v>
      </c>
      <c r="B1513" t="s">
        <v>2816</v>
      </c>
      <c r="C1513" t="s">
        <v>489</v>
      </c>
      <c r="D1513">
        <v>2</v>
      </c>
      <c r="E1513">
        <v>169.25</v>
      </c>
      <c r="F1513">
        <v>169.49</v>
      </c>
      <c r="G1513">
        <v>169.73</v>
      </c>
      <c r="H1513" t="s">
        <v>1351</v>
      </c>
      <c r="I1513" t="s">
        <v>1352</v>
      </c>
    </row>
    <row r="1514" spans="1:9">
      <c r="A1514">
        <v>3311</v>
      </c>
      <c r="B1514" t="s">
        <v>2817</v>
      </c>
      <c r="C1514" t="s">
        <v>489</v>
      </c>
      <c r="D1514">
        <v>2</v>
      </c>
      <c r="E1514">
        <v>114.82</v>
      </c>
      <c r="F1514">
        <v>114.98</v>
      </c>
      <c r="G1514">
        <v>115.15</v>
      </c>
      <c r="H1514" t="s">
        <v>1351</v>
      </c>
      <c r="I1514" t="s">
        <v>1352</v>
      </c>
    </row>
    <row r="1515" spans="1:9">
      <c r="A1515">
        <v>3312</v>
      </c>
      <c r="B1515" t="s">
        <v>2818</v>
      </c>
      <c r="C1515" t="s">
        <v>1350</v>
      </c>
      <c r="D1515">
        <v>2</v>
      </c>
      <c r="E1515">
        <v>7.13</v>
      </c>
      <c r="F1515">
        <v>7.14</v>
      </c>
      <c r="G1515">
        <v>7.15</v>
      </c>
      <c r="H1515" t="s">
        <v>1351</v>
      </c>
      <c r="I1515" t="s">
        <v>1352</v>
      </c>
    </row>
    <row r="1516" spans="1:9">
      <c r="A1516">
        <v>3313</v>
      </c>
      <c r="B1516" t="s">
        <v>2819</v>
      </c>
      <c r="C1516" t="s">
        <v>1350</v>
      </c>
      <c r="D1516">
        <v>2</v>
      </c>
      <c r="E1516">
        <v>9.08</v>
      </c>
      <c r="F1516">
        <v>9.1</v>
      </c>
      <c r="G1516">
        <v>9.11</v>
      </c>
      <c r="H1516" t="s">
        <v>1351</v>
      </c>
      <c r="I1516" t="s">
        <v>1352</v>
      </c>
    </row>
    <row r="1517" spans="1:9">
      <c r="A1517">
        <v>3314</v>
      </c>
      <c r="B1517" t="s">
        <v>2820</v>
      </c>
      <c r="C1517" t="s">
        <v>489</v>
      </c>
      <c r="D1517">
        <v>2</v>
      </c>
      <c r="E1517">
        <v>115.88</v>
      </c>
      <c r="F1517">
        <v>116.05</v>
      </c>
      <c r="G1517">
        <v>116.21</v>
      </c>
      <c r="H1517" t="s">
        <v>1351</v>
      </c>
      <c r="I1517" t="s">
        <v>1352</v>
      </c>
    </row>
    <row r="1518" spans="1:9">
      <c r="A1518">
        <v>3315</v>
      </c>
      <c r="B1518" t="s">
        <v>2821</v>
      </c>
      <c r="C1518" t="s">
        <v>1350</v>
      </c>
      <c r="D1518">
        <v>2</v>
      </c>
      <c r="E1518">
        <v>0.3</v>
      </c>
      <c r="F1518">
        <v>0.39</v>
      </c>
      <c r="G1518">
        <v>0.71</v>
      </c>
      <c r="H1518" t="s">
        <v>1351</v>
      </c>
      <c r="I1518" t="s">
        <v>1352</v>
      </c>
    </row>
    <row r="1519" spans="1:9">
      <c r="A1519">
        <v>3318</v>
      </c>
      <c r="B1519" t="s">
        <v>2822</v>
      </c>
      <c r="C1519" t="s">
        <v>498</v>
      </c>
      <c r="D1519">
        <v>1</v>
      </c>
      <c r="E1519" s="592">
        <v>18200</v>
      </c>
      <c r="F1519" s="592">
        <v>20100</v>
      </c>
      <c r="G1519" s="592">
        <v>22000</v>
      </c>
      <c r="H1519" t="s">
        <v>1690</v>
      </c>
      <c r="I1519" t="s">
        <v>1728</v>
      </c>
    </row>
    <row r="1520" spans="1:9">
      <c r="A1520">
        <v>3319</v>
      </c>
      <c r="B1520" t="s">
        <v>2823</v>
      </c>
      <c r="C1520" t="s">
        <v>1614</v>
      </c>
      <c r="D1520">
        <v>2</v>
      </c>
      <c r="E1520">
        <v>9.93</v>
      </c>
      <c r="F1520">
        <v>10.61</v>
      </c>
      <c r="G1520">
        <v>11.37</v>
      </c>
      <c r="H1520" t="s">
        <v>1351</v>
      </c>
      <c r="I1520" t="s">
        <v>1464</v>
      </c>
    </row>
    <row r="1521" spans="1:9">
      <c r="A1521">
        <v>3322</v>
      </c>
      <c r="B1521" t="s">
        <v>2824</v>
      </c>
      <c r="C1521" t="s">
        <v>1614</v>
      </c>
      <c r="D1521">
        <v>1</v>
      </c>
      <c r="E1521">
        <v>5.85</v>
      </c>
      <c r="F1521">
        <v>6.25</v>
      </c>
      <c r="G1521">
        <v>6.7</v>
      </c>
      <c r="H1521" t="s">
        <v>1351</v>
      </c>
      <c r="I1521" t="s">
        <v>1464</v>
      </c>
    </row>
    <row r="1522" spans="1:9">
      <c r="A1522">
        <v>3323</v>
      </c>
      <c r="B1522" t="s">
        <v>2825</v>
      </c>
      <c r="C1522" t="s">
        <v>1614</v>
      </c>
      <c r="D1522">
        <v>2</v>
      </c>
      <c r="E1522">
        <v>6.99</v>
      </c>
      <c r="F1522">
        <v>7.47</v>
      </c>
      <c r="G1522">
        <v>8.01</v>
      </c>
      <c r="H1522" t="s">
        <v>1351</v>
      </c>
      <c r="I1522" t="s">
        <v>1464</v>
      </c>
    </row>
    <row r="1523" spans="1:9">
      <c r="A1523">
        <v>3324</v>
      </c>
      <c r="B1523" t="s">
        <v>2826</v>
      </c>
      <c r="C1523" t="s">
        <v>1614</v>
      </c>
      <c r="D1523">
        <v>2</v>
      </c>
      <c r="E1523">
        <v>5.51</v>
      </c>
      <c r="F1523">
        <v>5.89</v>
      </c>
      <c r="G1523">
        <v>6.32</v>
      </c>
      <c r="H1523" t="s">
        <v>1351</v>
      </c>
      <c r="I1523" t="s">
        <v>1464</v>
      </c>
    </row>
    <row r="1524" spans="1:9">
      <c r="A1524">
        <v>3325</v>
      </c>
      <c r="B1524" t="s">
        <v>2827</v>
      </c>
      <c r="C1524" t="s">
        <v>1614</v>
      </c>
      <c r="D1524">
        <v>2</v>
      </c>
      <c r="E1524">
        <v>19.86</v>
      </c>
      <c r="F1524">
        <v>21.22</v>
      </c>
      <c r="G1524">
        <v>22.75</v>
      </c>
      <c r="H1524" t="s">
        <v>1351</v>
      </c>
      <c r="I1524" t="s">
        <v>1464</v>
      </c>
    </row>
    <row r="1525" spans="1:9">
      <c r="A1525">
        <v>3329</v>
      </c>
      <c r="B1525" t="s">
        <v>2828</v>
      </c>
      <c r="C1525" t="s">
        <v>1614</v>
      </c>
      <c r="D1525">
        <v>2</v>
      </c>
      <c r="E1525">
        <v>8.83</v>
      </c>
      <c r="F1525">
        <v>9.43</v>
      </c>
      <c r="G1525">
        <v>10.11</v>
      </c>
      <c r="H1525" t="s">
        <v>1351</v>
      </c>
      <c r="I1525" t="s">
        <v>1464</v>
      </c>
    </row>
    <row r="1526" spans="1:9">
      <c r="A1526">
        <v>3331</v>
      </c>
      <c r="B1526" t="s">
        <v>2829</v>
      </c>
      <c r="C1526" t="s">
        <v>1485</v>
      </c>
      <c r="D1526">
        <v>2</v>
      </c>
      <c r="E1526">
        <v>6.84</v>
      </c>
      <c r="F1526">
        <v>6.84</v>
      </c>
      <c r="G1526">
        <v>6.84</v>
      </c>
      <c r="H1526" t="s">
        <v>1690</v>
      </c>
      <c r="I1526" t="s">
        <v>1691</v>
      </c>
    </row>
    <row r="1527" spans="1:9">
      <c r="A1527">
        <v>3332</v>
      </c>
      <c r="B1527" t="s">
        <v>2830</v>
      </c>
      <c r="C1527" t="s">
        <v>1485</v>
      </c>
      <c r="D1527">
        <v>1</v>
      </c>
      <c r="E1527">
        <v>1</v>
      </c>
      <c r="F1527">
        <v>1</v>
      </c>
      <c r="G1527">
        <v>1</v>
      </c>
      <c r="H1527" t="s">
        <v>1690</v>
      </c>
      <c r="I1527" t="s">
        <v>1691</v>
      </c>
    </row>
    <row r="1528" spans="1:9">
      <c r="A1528">
        <v>3335</v>
      </c>
      <c r="B1528" t="s">
        <v>2831</v>
      </c>
      <c r="C1528" t="s">
        <v>1485</v>
      </c>
      <c r="D1528">
        <v>2</v>
      </c>
      <c r="E1528">
        <v>1.19</v>
      </c>
      <c r="F1528">
        <v>1.19</v>
      </c>
      <c r="G1528">
        <v>1.19</v>
      </c>
      <c r="H1528" t="s">
        <v>1690</v>
      </c>
      <c r="I1528" t="s">
        <v>1691</v>
      </c>
    </row>
    <row r="1529" spans="1:9">
      <c r="A1529">
        <v>3339</v>
      </c>
      <c r="B1529" t="s">
        <v>2832</v>
      </c>
      <c r="C1529" t="s">
        <v>1485</v>
      </c>
      <c r="D1529">
        <v>2</v>
      </c>
      <c r="E1529">
        <v>7.74</v>
      </c>
      <c r="F1529">
        <v>7.74</v>
      </c>
      <c r="G1529">
        <v>7.74</v>
      </c>
      <c r="H1529" t="s">
        <v>1690</v>
      </c>
      <c r="I1529" t="s">
        <v>1691</v>
      </c>
    </row>
    <row r="1530" spans="1:9">
      <c r="A1530">
        <v>3345</v>
      </c>
      <c r="B1530" t="s">
        <v>2833</v>
      </c>
      <c r="C1530" t="s">
        <v>1485</v>
      </c>
      <c r="D1530">
        <v>2</v>
      </c>
      <c r="E1530">
        <v>19.09</v>
      </c>
      <c r="F1530">
        <v>19.09</v>
      </c>
      <c r="G1530">
        <v>19.09</v>
      </c>
      <c r="H1530" t="s">
        <v>1690</v>
      </c>
      <c r="I1530" t="s">
        <v>1691</v>
      </c>
    </row>
    <row r="1531" spans="1:9">
      <c r="A1531">
        <v>3346</v>
      </c>
      <c r="B1531" t="s">
        <v>2834</v>
      </c>
      <c r="C1531" t="s">
        <v>1485</v>
      </c>
      <c r="D1531">
        <v>1</v>
      </c>
      <c r="E1531">
        <v>24.75</v>
      </c>
      <c r="F1531">
        <v>24.75</v>
      </c>
      <c r="G1531">
        <v>24.75</v>
      </c>
      <c r="H1531" t="s">
        <v>1690</v>
      </c>
      <c r="I1531" t="s">
        <v>1691</v>
      </c>
    </row>
    <row r="1532" spans="1:9">
      <c r="A1532">
        <v>3348</v>
      </c>
      <c r="B1532" t="s">
        <v>2835</v>
      </c>
      <c r="C1532" t="s">
        <v>1485</v>
      </c>
      <c r="D1532">
        <v>2</v>
      </c>
      <c r="E1532">
        <v>28.28</v>
      </c>
      <c r="F1532">
        <v>28.28</v>
      </c>
      <c r="G1532">
        <v>28.28</v>
      </c>
      <c r="H1532" t="s">
        <v>1690</v>
      </c>
      <c r="I1532" t="s">
        <v>1691</v>
      </c>
    </row>
    <row r="1533" spans="1:9">
      <c r="A1533">
        <v>3352</v>
      </c>
      <c r="B1533" t="s">
        <v>2836</v>
      </c>
      <c r="C1533" t="s">
        <v>1485</v>
      </c>
      <c r="D1533">
        <v>2</v>
      </c>
      <c r="E1533">
        <v>5.25</v>
      </c>
      <c r="F1533">
        <v>5.25</v>
      </c>
      <c r="G1533">
        <v>5.25</v>
      </c>
      <c r="H1533" t="s">
        <v>1690</v>
      </c>
      <c r="I1533" t="s">
        <v>1691</v>
      </c>
    </row>
    <row r="1534" spans="1:9">
      <c r="A1534">
        <v>3353</v>
      </c>
      <c r="B1534" t="s">
        <v>2837</v>
      </c>
      <c r="C1534" t="s">
        <v>498</v>
      </c>
      <c r="D1534">
        <v>1</v>
      </c>
      <c r="E1534" s="592">
        <v>39000</v>
      </c>
      <c r="F1534" s="592">
        <v>39000</v>
      </c>
      <c r="G1534" s="592">
        <v>39000</v>
      </c>
      <c r="H1534" t="s">
        <v>1690</v>
      </c>
      <c r="I1534" t="s">
        <v>1728</v>
      </c>
    </row>
    <row r="1535" spans="1:9">
      <c r="A1535">
        <v>3355</v>
      </c>
      <c r="B1535" t="s">
        <v>2838</v>
      </c>
      <c r="C1535" t="s">
        <v>1485</v>
      </c>
      <c r="D1535">
        <v>1</v>
      </c>
      <c r="E1535">
        <v>12.15</v>
      </c>
      <c r="F1535">
        <v>12.15</v>
      </c>
      <c r="G1535">
        <v>12.15</v>
      </c>
      <c r="H1535" t="s">
        <v>1690</v>
      </c>
      <c r="I1535" t="s">
        <v>1691</v>
      </c>
    </row>
    <row r="1536" spans="1:9">
      <c r="A1536">
        <v>3356</v>
      </c>
      <c r="B1536" t="s">
        <v>2839</v>
      </c>
      <c r="C1536" t="s">
        <v>1485</v>
      </c>
      <c r="D1536">
        <v>2</v>
      </c>
      <c r="E1536">
        <v>89.1</v>
      </c>
      <c r="F1536">
        <v>89.1</v>
      </c>
      <c r="G1536">
        <v>89.1</v>
      </c>
      <c r="H1536" t="s">
        <v>1690</v>
      </c>
      <c r="I1536" t="s">
        <v>1691</v>
      </c>
    </row>
    <row r="1537" spans="1:9">
      <c r="A1537">
        <v>3357</v>
      </c>
      <c r="B1537" t="s">
        <v>2840</v>
      </c>
      <c r="C1537" t="s">
        <v>1485</v>
      </c>
      <c r="D1537">
        <v>2</v>
      </c>
      <c r="E1537">
        <v>63.64</v>
      </c>
      <c r="F1537">
        <v>63.64</v>
      </c>
      <c r="G1537">
        <v>63.64</v>
      </c>
      <c r="H1537" t="s">
        <v>1690</v>
      </c>
      <c r="I1537" t="s">
        <v>1691</v>
      </c>
    </row>
    <row r="1538" spans="1:9">
      <c r="A1538">
        <v>3359</v>
      </c>
      <c r="B1538" t="s">
        <v>2841</v>
      </c>
      <c r="C1538" t="s">
        <v>1485</v>
      </c>
      <c r="D1538">
        <v>2</v>
      </c>
      <c r="E1538">
        <v>101.82</v>
      </c>
      <c r="F1538">
        <v>101.82</v>
      </c>
      <c r="G1538">
        <v>101.82</v>
      </c>
      <c r="H1538" t="s">
        <v>1690</v>
      </c>
      <c r="I1538" t="s">
        <v>1691</v>
      </c>
    </row>
    <row r="1539" spans="1:9">
      <c r="A1539">
        <v>3362</v>
      </c>
      <c r="B1539" t="s">
        <v>2842</v>
      </c>
      <c r="C1539" t="s">
        <v>1485</v>
      </c>
      <c r="D1539">
        <v>1</v>
      </c>
      <c r="E1539">
        <v>45</v>
      </c>
      <c r="F1539">
        <v>45</v>
      </c>
      <c r="G1539">
        <v>45</v>
      </c>
      <c r="H1539" t="s">
        <v>1690</v>
      </c>
      <c r="I1539" t="s">
        <v>1691</v>
      </c>
    </row>
    <row r="1540" spans="1:9">
      <c r="A1540">
        <v>3363</v>
      </c>
      <c r="B1540" t="s">
        <v>2843</v>
      </c>
      <c r="C1540" t="s">
        <v>498</v>
      </c>
      <c r="D1540">
        <v>1</v>
      </c>
      <c r="E1540" s="592">
        <v>55395</v>
      </c>
      <c r="F1540" s="592">
        <v>55395</v>
      </c>
      <c r="G1540" s="592">
        <v>55395</v>
      </c>
      <c r="H1540" t="s">
        <v>1690</v>
      </c>
      <c r="I1540" t="s">
        <v>1728</v>
      </c>
    </row>
    <row r="1541" spans="1:9">
      <c r="A1541">
        <v>3365</v>
      </c>
      <c r="B1541" t="s">
        <v>2844</v>
      </c>
      <c r="C1541" t="s">
        <v>498</v>
      </c>
      <c r="D1541">
        <v>1</v>
      </c>
      <c r="E1541" s="592">
        <v>291550</v>
      </c>
      <c r="F1541" s="592">
        <v>291550</v>
      </c>
      <c r="G1541" s="592">
        <v>291550</v>
      </c>
      <c r="H1541" t="s">
        <v>1690</v>
      </c>
      <c r="I1541" t="s">
        <v>1728</v>
      </c>
    </row>
    <row r="1542" spans="1:9">
      <c r="A1542">
        <v>3366</v>
      </c>
      <c r="B1542" t="s">
        <v>2845</v>
      </c>
      <c r="C1542" t="s">
        <v>1485</v>
      </c>
      <c r="D1542">
        <v>1</v>
      </c>
      <c r="E1542">
        <v>89.1</v>
      </c>
      <c r="F1542">
        <v>89.1</v>
      </c>
      <c r="G1542">
        <v>89.1</v>
      </c>
      <c r="H1542" t="s">
        <v>1690</v>
      </c>
      <c r="I1542" t="s">
        <v>1691</v>
      </c>
    </row>
    <row r="1543" spans="1:9">
      <c r="A1543">
        <v>3367</v>
      </c>
      <c r="B1543" t="s">
        <v>2846</v>
      </c>
      <c r="C1543" t="s">
        <v>1485</v>
      </c>
      <c r="D1543">
        <v>2</v>
      </c>
      <c r="E1543">
        <v>114.55</v>
      </c>
      <c r="F1543">
        <v>114.55</v>
      </c>
      <c r="G1543">
        <v>114.55</v>
      </c>
      <c r="H1543" t="s">
        <v>1690</v>
      </c>
      <c r="I1543" t="s">
        <v>1691</v>
      </c>
    </row>
    <row r="1544" spans="1:9">
      <c r="A1544">
        <v>3372</v>
      </c>
      <c r="B1544" t="s">
        <v>2846</v>
      </c>
      <c r="C1544" t="s">
        <v>1485</v>
      </c>
      <c r="D1544">
        <v>1</v>
      </c>
      <c r="E1544">
        <v>81</v>
      </c>
      <c r="F1544">
        <v>85.5</v>
      </c>
      <c r="G1544">
        <v>90</v>
      </c>
      <c r="H1544" t="s">
        <v>1690</v>
      </c>
      <c r="I1544" t="s">
        <v>1691</v>
      </c>
    </row>
    <row r="1545" spans="1:9">
      <c r="A1545">
        <v>3373</v>
      </c>
      <c r="B1545" t="s">
        <v>2847</v>
      </c>
      <c r="C1545" t="s">
        <v>498</v>
      </c>
      <c r="D1545">
        <v>2</v>
      </c>
      <c r="E1545">
        <v>24.26</v>
      </c>
      <c r="F1545">
        <v>27.83</v>
      </c>
      <c r="G1545">
        <v>39.89</v>
      </c>
      <c r="H1545" t="s">
        <v>1351</v>
      </c>
      <c r="I1545" t="s">
        <v>1551</v>
      </c>
    </row>
    <row r="1546" spans="1:9">
      <c r="A1546">
        <v>3376</v>
      </c>
      <c r="B1546" t="s">
        <v>2848</v>
      </c>
      <c r="C1546" t="s">
        <v>498</v>
      </c>
      <c r="D1546">
        <v>2</v>
      </c>
      <c r="E1546">
        <v>38.51</v>
      </c>
      <c r="F1546">
        <v>44.16</v>
      </c>
      <c r="G1546">
        <v>63.3</v>
      </c>
      <c r="H1546" t="s">
        <v>1351</v>
      </c>
      <c r="I1546" t="s">
        <v>1551</v>
      </c>
    </row>
    <row r="1547" spans="1:9">
      <c r="A1547">
        <v>3378</v>
      </c>
      <c r="B1547" t="s">
        <v>2849</v>
      </c>
      <c r="C1547" t="s">
        <v>498</v>
      </c>
      <c r="D1547">
        <v>2</v>
      </c>
      <c r="E1547">
        <v>36.520000000000003</v>
      </c>
      <c r="F1547">
        <v>41.88</v>
      </c>
      <c r="G1547">
        <v>60.03</v>
      </c>
      <c r="H1547" t="s">
        <v>1351</v>
      </c>
      <c r="I1547" t="s">
        <v>1551</v>
      </c>
    </row>
    <row r="1548" spans="1:9">
      <c r="A1548">
        <v>3379</v>
      </c>
      <c r="B1548" t="s">
        <v>2850</v>
      </c>
      <c r="C1548" t="s">
        <v>498</v>
      </c>
      <c r="D1548">
        <v>2</v>
      </c>
      <c r="E1548">
        <v>24.1</v>
      </c>
      <c r="F1548">
        <v>27.63</v>
      </c>
      <c r="G1548">
        <v>39.61</v>
      </c>
      <c r="H1548" t="s">
        <v>1351</v>
      </c>
      <c r="I1548" t="s">
        <v>1551</v>
      </c>
    </row>
    <row r="1549" spans="1:9">
      <c r="A1549">
        <v>3380</v>
      </c>
      <c r="B1549" t="s">
        <v>2851</v>
      </c>
      <c r="C1549" t="s">
        <v>498</v>
      </c>
      <c r="D1549">
        <v>1</v>
      </c>
      <c r="E1549">
        <v>26.16</v>
      </c>
      <c r="F1549">
        <v>30</v>
      </c>
      <c r="G1549">
        <v>43</v>
      </c>
      <c r="H1549" t="s">
        <v>1351</v>
      </c>
      <c r="I1549" t="s">
        <v>1551</v>
      </c>
    </row>
    <row r="1550" spans="1:9">
      <c r="A1550">
        <v>3383</v>
      </c>
      <c r="B1550" t="s">
        <v>2852</v>
      </c>
      <c r="C1550" t="s">
        <v>498</v>
      </c>
      <c r="D1550">
        <v>2</v>
      </c>
      <c r="E1550">
        <v>20.25</v>
      </c>
      <c r="F1550">
        <v>23.22</v>
      </c>
      <c r="G1550">
        <v>33.29</v>
      </c>
      <c r="H1550" t="s">
        <v>1351</v>
      </c>
      <c r="I1550" t="s">
        <v>1551</v>
      </c>
    </row>
    <row r="1551" spans="1:9">
      <c r="A1551">
        <v>3384</v>
      </c>
      <c r="B1551" t="s">
        <v>2853</v>
      </c>
      <c r="C1551" t="s">
        <v>498</v>
      </c>
      <c r="D1551">
        <v>2</v>
      </c>
      <c r="E1551">
        <v>5.73</v>
      </c>
      <c r="F1551">
        <v>6.58</v>
      </c>
      <c r="G1551">
        <v>9.43</v>
      </c>
      <c r="H1551" t="s">
        <v>1351</v>
      </c>
      <c r="I1551" t="s">
        <v>1551</v>
      </c>
    </row>
    <row r="1552" spans="1:9">
      <c r="A1552">
        <v>3389</v>
      </c>
      <c r="B1552" t="s">
        <v>2854</v>
      </c>
      <c r="C1552" t="s">
        <v>498</v>
      </c>
      <c r="D1552">
        <v>1</v>
      </c>
      <c r="E1552">
        <v>19</v>
      </c>
      <c r="F1552">
        <v>19</v>
      </c>
      <c r="G1552">
        <v>29</v>
      </c>
      <c r="H1552" t="s">
        <v>1351</v>
      </c>
      <c r="I1552" t="s">
        <v>1551</v>
      </c>
    </row>
    <row r="1553" spans="1:9">
      <c r="A1553">
        <v>3390</v>
      </c>
      <c r="B1553" t="s">
        <v>2854</v>
      </c>
      <c r="C1553" t="s">
        <v>498</v>
      </c>
      <c r="D1553">
        <v>2</v>
      </c>
      <c r="E1553">
        <v>19.38</v>
      </c>
      <c r="F1553">
        <v>19.38</v>
      </c>
      <c r="G1553">
        <v>29.59</v>
      </c>
      <c r="H1553" t="s">
        <v>1351</v>
      </c>
      <c r="I1553" t="s">
        <v>1551</v>
      </c>
    </row>
    <row r="1554" spans="1:9">
      <c r="A1554">
        <v>3391</v>
      </c>
      <c r="B1554" t="s">
        <v>2855</v>
      </c>
      <c r="C1554" t="s">
        <v>498</v>
      </c>
      <c r="D1554">
        <v>2</v>
      </c>
      <c r="E1554">
        <v>24.32</v>
      </c>
      <c r="F1554">
        <v>24.32</v>
      </c>
      <c r="G1554">
        <v>37.119999999999997</v>
      </c>
      <c r="H1554" t="s">
        <v>1351</v>
      </c>
      <c r="I1554" t="s">
        <v>1551</v>
      </c>
    </row>
    <row r="1555" spans="1:9">
      <c r="A1555">
        <v>3393</v>
      </c>
      <c r="B1555" t="s">
        <v>2856</v>
      </c>
      <c r="C1555" t="s">
        <v>498</v>
      </c>
      <c r="D1555">
        <v>2</v>
      </c>
      <c r="E1555">
        <v>81.86</v>
      </c>
      <c r="F1555">
        <v>105.56</v>
      </c>
      <c r="G1555">
        <v>129.25</v>
      </c>
      <c r="H1555" t="s">
        <v>1351</v>
      </c>
      <c r="I1555" t="s">
        <v>1551</v>
      </c>
    </row>
    <row r="1556" spans="1:9">
      <c r="A1556">
        <v>3394</v>
      </c>
      <c r="B1556" t="s">
        <v>2857</v>
      </c>
      <c r="C1556" t="s">
        <v>498</v>
      </c>
      <c r="D1556">
        <v>2</v>
      </c>
      <c r="E1556">
        <v>15.89</v>
      </c>
      <c r="F1556">
        <v>20.49</v>
      </c>
      <c r="G1556">
        <v>25.09</v>
      </c>
      <c r="H1556" t="s">
        <v>1351</v>
      </c>
      <c r="I1556" t="s">
        <v>1551</v>
      </c>
    </row>
    <row r="1557" spans="1:9">
      <c r="A1557">
        <v>3395</v>
      </c>
      <c r="B1557" t="s">
        <v>2858</v>
      </c>
      <c r="C1557" t="s">
        <v>498</v>
      </c>
      <c r="D1557">
        <v>2</v>
      </c>
      <c r="E1557">
        <v>60.22</v>
      </c>
      <c r="F1557">
        <v>77.650000000000006</v>
      </c>
      <c r="G1557">
        <v>95.09</v>
      </c>
      <c r="H1557" t="s">
        <v>1351</v>
      </c>
      <c r="I1557" t="s">
        <v>1551</v>
      </c>
    </row>
    <row r="1558" spans="1:9">
      <c r="A1558">
        <v>3396</v>
      </c>
      <c r="B1558" t="s">
        <v>2859</v>
      </c>
      <c r="C1558" t="s">
        <v>498</v>
      </c>
      <c r="D1558">
        <v>2</v>
      </c>
      <c r="E1558">
        <v>1.79</v>
      </c>
      <c r="F1558">
        <v>1.8</v>
      </c>
      <c r="G1558">
        <v>1.82</v>
      </c>
      <c r="H1558" t="s">
        <v>1351</v>
      </c>
      <c r="I1558" t="s">
        <v>1551</v>
      </c>
    </row>
    <row r="1559" spans="1:9">
      <c r="A1559">
        <v>3398</v>
      </c>
      <c r="B1559" t="s">
        <v>2860</v>
      </c>
      <c r="C1559" t="s">
        <v>498</v>
      </c>
      <c r="D1559">
        <v>2</v>
      </c>
      <c r="E1559">
        <v>2.93</v>
      </c>
      <c r="F1559">
        <v>3.78</v>
      </c>
      <c r="G1559">
        <v>4.62</v>
      </c>
      <c r="H1559" t="s">
        <v>1351</v>
      </c>
      <c r="I1559" t="s">
        <v>1551</v>
      </c>
    </row>
    <row r="1560" spans="1:9">
      <c r="A1560">
        <v>3402</v>
      </c>
      <c r="B1560" t="s">
        <v>2861</v>
      </c>
      <c r="C1560" t="s">
        <v>498</v>
      </c>
      <c r="D1560">
        <v>2</v>
      </c>
      <c r="E1560">
        <v>3.33</v>
      </c>
      <c r="F1560">
        <v>4.2699999999999996</v>
      </c>
      <c r="G1560">
        <v>5.34</v>
      </c>
      <c r="H1560" t="s">
        <v>1351</v>
      </c>
      <c r="I1560" t="s">
        <v>1551</v>
      </c>
    </row>
    <row r="1561" spans="1:9">
      <c r="A1561">
        <v>3405</v>
      </c>
      <c r="B1561" t="s">
        <v>2862</v>
      </c>
      <c r="C1561" t="s">
        <v>498</v>
      </c>
      <c r="D1561">
        <v>2</v>
      </c>
      <c r="E1561">
        <v>61.57</v>
      </c>
      <c r="F1561">
        <v>79.39</v>
      </c>
      <c r="G1561">
        <v>97.22</v>
      </c>
      <c r="H1561" t="s">
        <v>1351</v>
      </c>
      <c r="I1561" t="s">
        <v>1551</v>
      </c>
    </row>
    <row r="1562" spans="1:9">
      <c r="A1562">
        <v>3406</v>
      </c>
      <c r="B1562" t="s">
        <v>2863</v>
      </c>
      <c r="C1562" t="s">
        <v>498</v>
      </c>
      <c r="D1562">
        <v>1</v>
      </c>
      <c r="E1562">
        <v>9.5</v>
      </c>
      <c r="F1562">
        <v>12.25</v>
      </c>
      <c r="G1562">
        <v>15</v>
      </c>
      <c r="H1562" t="s">
        <v>1351</v>
      </c>
      <c r="I1562" t="s">
        <v>1551</v>
      </c>
    </row>
    <row r="1563" spans="1:9">
      <c r="A1563">
        <v>3408</v>
      </c>
      <c r="B1563" t="s">
        <v>2864</v>
      </c>
      <c r="C1563" t="s">
        <v>1614</v>
      </c>
      <c r="D1563">
        <v>1</v>
      </c>
      <c r="E1563">
        <v>2.69</v>
      </c>
      <c r="F1563">
        <v>4.04</v>
      </c>
      <c r="G1563">
        <v>4.13</v>
      </c>
      <c r="H1563" t="s">
        <v>1351</v>
      </c>
      <c r="I1563" t="s">
        <v>1352</v>
      </c>
    </row>
    <row r="1564" spans="1:9">
      <c r="A1564">
        <v>3409</v>
      </c>
      <c r="B1564" t="s">
        <v>2865</v>
      </c>
      <c r="C1564" t="s">
        <v>1614</v>
      </c>
      <c r="D1564">
        <v>2</v>
      </c>
      <c r="E1564">
        <v>6.72</v>
      </c>
      <c r="F1564">
        <v>10.1</v>
      </c>
      <c r="G1564">
        <v>10.32</v>
      </c>
      <c r="H1564" t="s">
        <v>1351</v>
      </c>
      <c r="I1564" t="s">
        <v>1352</v>
      </c>
    </row>
    <row r="1565" spans="1:9">
      <c r="A1565">
        <v>3410</v>
      </c>
      <c r="B1565" t="s">
        <v>2866</v>
      </c>
      <c r="C1565" t="s">
        <v>1350</v>
      </c>
      <c r="D1565">
        <v>2</v>
      </c>
      <c r="E1565">
        <v>8.24</v>
      </c>
      <c r="F1565">
        <v>12.38</v>
      </c>
      <c r="G1565">
        <v>12.66</v>
      </c>
      <c r="H1565" t="s">
        <v>1351</v>
      </c>
      <c r="I1565" t="s">
        <v>1352</v>
      </c>
    </row>
    <row r="1566" spans="1:9">
      <c r="A1566">
        <v>3411</v>
      </c>
      <c r="B1566" t="s">
        <v>2867</v>
      </c>
      <c r="C1566" t="s">
        <v>1350</v>
      </c>
      <c r="D1566">
        <v>2</v>
      </c>
      <c r="E1566">
        <v>14.23</v>
      </c>
      <c r="F1566">
        <v>21.38</v>
      </c>
      <c r="G1566">
        <v>21.86</v>
      </c>
      <c r="H1566" t="s">
        <v>1351</v>
      </c>
      <c r="I1566" t="s">
        <v>1352</v>
      </c>
    </row>
    <row r="1567" spans="1:9">
      <c r="A1567">
        <v>3412</v>
      </c>
      <c r="B1567" t="s">
        <v>2868</v>
      </c>
      <c r="C1567" t="s">
        <v>1614</v>
      </c>
      <c r="D1567">
        <v>2</v>
      </c>
      <c r="E1567">
        <v>17.52</v>
      </c>
      <c r="F1567">
        <v>26.32</v>
      </c>
      <c r="G1567">
        <v>26.91</v>
      </c>
      <c r="H1567" t="s">
        <v>1351</v>
      </c>
      <c r="I1567" t="s">
        <v>1352</v>
      </c>
    </row>
    <row r="1568" spans="1:9">
      <c r="A1568">
        <v>3413</v>
      </c>
      <c r="B1568" t="s">
        <v>2869</v>
      </c>
      <c r="C1568" t="s">
        <v>1614</v>
      </c>
      <c r="D1568">
        <v>2</v>
      </c>
      <c r="E1568">
        <v>34.28</v>
      </c>
      <c r="F1568">
        <v>51.49</v>
      </c>
      <c r="G1568">
        <v>52.64</v>
      </c>
      <c r="H1568" t="s">
        <v>1351</v>
      </c>
      <c r="I1568" t="s">
        <v>1352</v>
      </c>
    </row>
    <row r="1569" spans="1:9">
      <c r="A1569">
        <v>3417</v>
      </c>
      <c r="B1569" t="s">
        <v>2870</v>
      </c>
      <c r="C1569" t="s">
        <v>498</v>
      </c>
      <c r="D1569">
        <v>2</v>
      </c>
      <c r="E1569">
        <v>180.55</v>
      </c>
      <c r="F1569">
        <v>180.55</v>
      </c>
      <c r="G1569">
        <v>194.63</v>
      </c>
      <c r="H1569" t="s">
        <v>1351</v>
      </c>
      <c r="I1569" t="s">
        <v>1352</v>
      </c>
    </row>
    <row r="1570" spans="1:9">
      <c r="A1570">
        <v>3418</v>
      </c>
      <c r="B1570" t="s">
        <v>2871</v>
      </c>
      <c r="C1570" t="s">
        <v>1614</v>
      </c>
      <c r="D1570">
        <v>2</v>
      </c>
      <c r="E1570">
        <v>169.27</v>
      </c>
      <c r="F1570">
        <v>169.27</v>
      </c>
      <c r="G1570">
        <v>182.47</v>
      </c>
      <c r="H1570" t="s">
        <v>1351</v>
      </c>
      <c r="I1570" t="s">
        <v>1352</v>
      </c>
    </row>
    <row r="1571" spans="1:9">
      <c r="A1571">
        <v>3419</v>
      </c>
      <c r="B1571" t="s">
        <v>2872</v>
      </c>
      <c r="C1571" t="s">
        <v>1614</v>
      </c>
      <c r="D1571">
        <v>2</v>
      </c>
      <c r="E1571">
        <v>123.56</v>
      </c>
      <c r="F1571">
        <v>123.56</v>
      </c>
      <c r="G1571">
        <v>133.19999999999999</v>
      </c>
      <c r="H1571" t="s">
        <v>1351</v>
      </c>
      <c r="I1571" t="s">
        <v>1352</v>
      </c>
    </row>
    <row r="1572" spans="1:9">
      <c r="A1572">
        <v>3420</v>
      </c>
      <c r="B1572" t="s">
        <v>2873</v>
      </c>
      <c r="C1572" t="s">
        <v>1614</v>
      </c>
      <c r="D1572">
        <v>2</v>
      </c>
      <c r="E1572">
        <v>203.12</v>
      </c>
      <c r="F1572">
        <v>203.12</v>
      </c>
      <c r="G1572">
        <v>218.96</v>
      </c>
      <c r="H1572" t="s">
        <v>1351</v>
      </c>
      <c r="I1572" t="s">
        <v>1352</v>
      </c>
    </row>
    <row r="1573" spans="1:9">
      <c r="A1573">
        <v>3421</v>
      </c>
      <c r="B1573" t="s">
        <v>2874</v>
      </c>
      <c r="C1573" t="s">
        <v>1614</v>
      </c>
      <c r="D1573">
        <v>2</v>
      </c>
      <c r="E1573">
        <v>108.13</v>
      </c>
      <c r="F1573">
        <v>108.13</v>
      </c>
      <c r="G1573">
        <v>116.57</v>
      </c>
      <c r="H1573" t="s">
        <v>1351</v>
      </c>
      <c r="I1573" t="s">
        <v>1352</v>
      </c>
    </row>
    <row r="1574" spans="1:9">
      <c r="A1574">
        <v>3422</v>
      </c>
      <c r="B1574" t="s">
        <v>2875</v>
      </c>
      <c r="C1574" t="s">
        <v>1614</v>
      </c>
      <c r="D1574">
        <v>2</v>
      </c>
      <c r="E1574">
        <v>168.14</v>
      </c>
      <c r="F1574">
        <v>168.14</v>
      </c>
      <c r="G1574">
        <v>181.25</v>
      </c>
      <c r="H1574" t="s">
        <v>1351</v>
      </c>
      <c r="I1574" t="s">
        <v>1352</v>
      </c>
    </row>
    <row r="1575" spans="1:9">
      <c r="A1575">
        <v>3423</v>
      </c>
      <c r="B1575" t="s">
        <v>2876</v>
      </c>
      <c r="C1575" t="s">
        <v>1614</v>
      </c>
      <c r="D1575">
        <v>2</v>
      </c>
      <c r="E1575">
        <v>101.56</v>
      </c>
      <c r="F1575">
        <v>101.56</v>
      </c>
      <c r="G1575">
        <v>109.48</v>
      </c>
      <c r="H1575" t="s">
        <v>1351</v>
      </c>
      <c r="I1575" t="s">
        <v>1352</v>
      </c>
    </row>
    <row r="1576" spans="1:9">
      <c r="A1576">
        <v>3424</v>
      </c>
      <c r="B1576" t="s">
        <v>2877</v>
      </c>
      <c r="C1576" t="s">
        <v>1614</v>
      </c>
      <c r="D1576">
        <v>2</v>
      </c>
      <c r="E1576">
        <v>89.48</v>
      </c>
      <c r="F1576">
        <v>89.48</v>
      </c>
      <c r="G1576">
        <v>96.46</v>
      </c>
      <c r="H1576" t="s">
        <v>1351</v>
      </c>
      <c r="I1576" t="s">
        <v>1352</v>
      </c>
    </row>
    <row r="1577" spans="1:9">
      <c r="A1577">
        <v>3425</v>
      </c>
      <c r="B1577" t="s">
        <v>2878</v>
      </c>
      <c r="C1577" t="s">
        <v>1614</v>
      </c>
      <c r="D1577">
        <v>2</v>
      </c>
      <c r="E1577">
        <v>51.91</v>
      </c>
      <c r="F1577">
        <v>51.91</v>
      </c>
      <c r="G1577">
        <v>55.95</v>
      </c>
      <c r="H1577" t="s">
        <v>1351</v>
      </c>
      <c r="I1577" t="s">
        <v>1352</v>
      </c>
    </row>
    <row r="1578" spans="1:9">
      <c r="A1578">
        <v>3426</v>
      </c>
      <c r="B1578" t="s">
        <v>2879</v>
      </c>
      <c r="C1578" t="s">
        <v>1614</v>
      </c>
      <c r="D1578">
        <v>2</v>
      </c>
      <c r="E1578">
        <v>33.85</v>
      </c>
      <c r="F1578">
        <v>33.85</v>
      </c>
      <c r="G1578">
        <v>36.49</v>
      </c>
      <c r="H1578" t="s">
        <v>1351</v>
      </c>
      <c r="I1578" t="s">
        <v>1352</v>
      </c>
    </row>
    <row r="1579" spans="1:9">
      <c r="A1579">
        <v>3427</v>
      </c>
      <c r="B1579" t="s">
        <v>2880</v>
      </c>
      <c r="C1579" t="s">
        <v>1614</v>
      </c>
      <c r="D1579">
        <v>2</v>
      </c>
      <c r="E1579">
        <v>22.56</v>
      </c>
      <c r="F1579">
        <v>22.56</v>
      </c>
      <c r="G1579">
        <v>24.32</v>
      </c>
      <c r="H1579" t="s">
        <v>1351</v>
      </c>
      <c r="I1579" t="s">
        <v>1352</v>
      </c>
    </row>
    <row r="1580" spans="1:9">
      <c r="A1580">
        <v>3428</v>
      </c>
      <c r="B1580" t="s">
        <v>2881</v>
      </c>
      <c r="C1580" t="s">
        <v>1614</v>
      </c>
      <c r="D1580">
        <v>1</v>
      </c>
      <c r="E1580">
        <v>141.06</v>
      </c>
      <c r="F1580">
        <v>141.06</v>
      </c>
      <c r="G1580">
        <v>152.06</v>
      </c>
      <c r="H1580" t="s">
        <v>1351</v>
      </c>
      <c r="I1580" t="s">
        <v>1352</v>
      </c>
    </row>
    <row r="1581" spans="1:9">
      <c r="A1581">
        <v>3429</v>
      </c>
      <c r="B1581" t="s">
        <v>2882</v>
      </c>
      <c r="C1581" t="s">
        <v>1614</v>
      </c>
      <c r="D1581">
        <v>2</v>
      </c>
      <c r="E1581">
        <v>89.28</v>
      </c>
      <c r="F1581">
        <v>89.28</v>
      </c>
      <c r="G1581">
        <v>96.24</v>
      </c>
      <c r="H1581" t="s">
        <v>1351</v>
      </c>
      <c r="I1581" t="s">
        <v>1352</v>
      </c>
    </row>
    <row r="1582" spans="1:9">
      <c r="A1582">
        <v>3430</v>
      </c>
      <c r="B1582" t="s">
        <v>2883</v>
      </c>
      <c r="C1582" t="s">
        <v>1614</v>
      </c>
      <c r="D1582">
        <v>2</v>
      </c>
      <c r="E1582">
        <v>157.97999999999999</v>
      </c>
      <c r="F1582">
        <v>157.97999999999999</v>
      </c>
      <c r="G1582">
        <v>170.3</v>
      </c>
      <c r="H1582" t="s">
        <v>1351</v>
      </c>
      <c r="I1582" t="s">
        <v>1352</v>
      </c>
    </row>
    <row r="1583" spans="1:9">
      <c r="A1583">
        <v>3431</v>
      </c>
      <c r="B1583" t="s">
        <v>2884</v>
      </c>
      <c r="C1583" t="s">
        <v>498</v>
      </c>
      <c r="D1583">
        <v>2</v>
      </c>
      <c r="E1583">
        <v>320.48</v>
      </c>
      <c r="F1583">
        <v>320.48</v>
      </c>
      <c r="G1583">
        <v>345.48</v>
      </c>
      <c r="H1583" t="s">
        <v>1351</v>
      </c>
      <c r="I1583" t="s">
        <v>1352</v>
      </c>
    </row>
    <row r="1584" spans="1:9">
      <c r="A1584">
        <v>3432</v>
      </c>
      <c r="B1584" t="s">
        <v>2885</v>
      </c>
      <c r="C1584" t="s">
        <v>498</v>
      </c>
      <c r="D1584">
        <v>2</v>
      </c>
      <c r="E1584">
        <v>513.45000000000005</v>
      </c>
      <c r="F1584">
        <v>513.45000000000005</v>
      </c>
      <c r="G1584">
        <v>553.49</v>
      </c>
      <c r="H1584" t="s">
        <v>1351</v>
      </c>
      <c r="I1584" t="s">
        <v>1352</v>
      </c>
    </row>
    <row r="1585" spans="1:9">
      <c r="A1585">
        <v>3433</v>
      </c>
      <c r="B1585" t="s">
        <v>2886</v>
      </c>
      <c r="C1585" t="s">
        <v>1614</v>
      </c>
      <c r="D1585">
        <v>2</v>
      </c>
      <c r="E1585">
        <v>146.69999999999999</v>
      </c>
      <c r="F1585">
        <v>146.69999999999999</v>
      </c>
      <c r="G1585">
        <v>158.13999999999999</v>
      </c>
      <c r="H1585" t="s">
        <v>1351</v>
      </c>
      <c r="I1585" t="s">
        <v>1352</v>
      </c>
    </row>
    <row r="1586" spans="1:9">
      <c r="A1586">
        <v>3434</v>
      </c>
      <c r="B1586" t="s">
        <v>2887</v>
      </c>
      <c r="C1586" t="s">
        <v>1614</v>
      </c>
      <c r="D1586">
        <v>2</v>
      </c>
      <c r="E1586">
        <v>203.12</v>
      </c>
      <c r="F1586">
        <v>203.12</v>
      </c>
      <c r="G1586">
        <v>218.96</v>
      </c>
      <c r="H1586" t="s">
        <v>1351</v>
      </c>
      <c r="I1586" t="s">
        <v>1352</v>
      </c>
    </row>
    <row r="1587" spans="1:9">
      <c r="A1587">
        <v>3435</v>
      </c>
      <c r="B1587" t="s">
        <v>2888</v>
      </c>
      <c r="C1587" t="s">
        <v>1614</v>
      </c>
      <c r="D1587">
        <v>2</v>
      </c>
      <c r="E1587">
        <v>192.97</v>
      </c>
      <c r="F1587">
        <v>192.97</v>
      </c>
      <c r="G1587">
        <v>208.01</v>
      </c>
      <c r="H1587" t="s">
        <v>1351</v>
      </c>
      <c r="I1587" t="s">
        <v>1352</v>
      </c>
    </row>
    <row r="1588" spans="1:9">
      <c r="A1588">
        <v>3436</v>
      </c>
      <c r="B1588" t="s">
        <v>2889</v>
      </c>
      <c r="C1588" t="s">
        <v>498</v>
      </c>
      <c r="D1588">
        <v>2</v>
      </c>
      <c r="E1588">
        <v>427.69</v>
      </c>
      <c r="F1588">
        <v>427.69</v>
      </c>
      <c r="G1588">
        <v>461.04</v>
      </c>
      <c r="H1588" t="s">
        <v>1351</v>
      </c>
      <c r="I1588" t="s">
        <v>1352</v>
      </c>
    </row>
    <row r="1589" spans="1:9">
      <c r="A1589">
        <v>3437</v>
      </c>
      <c r="B1589" t="s">
        <v>2890</v>
      </c>
      <c r="C1589" t="s">
        <v>1614</v>
      </c>
      <c r="D1589">
        <v>2</v>
      </c>
      <c r="E1589">
        <v>55.87</v>
      </c>
      <c r="F1589">
        <v>55.87</v>
      </c>
      <c r="G1589">
        <v>60.22</v>
      </c>
      <c r="H1589" t="s">
        <v>1351</v>
      </c>
      <c r="I1589" t="s">
        <v>1352</v>
      </c>
    </row>
    <row r="1590" spans="1:9">
      <c r="A1590">
        <v>3438</v>
      </c>
      <c r="B1590" t="s">
        <v>2871</v>
      </c>
      <c r="C1590" t="s">
        <v>1614</v>
      </c>
      <c r="D1590">
        <v>2</v>
      </c>
      <c r="E1590">
        <v>124.13</v>
      </c>
      <c r="F1590">
        <v>124.13</v>
      </c>
      <c r="G1590">
        <v>133.81</v>
      </c>
      <c r="H1590" t="s">
        <v>1351</v>
      </c>
      <c r="I1590" t="s">
        <v>1352</v>
      </c>
    </row>
    <row r="1591" spans="1:9">
      <c r="A1591">
        <v>3441</v>
      </c>
      <c r="B1591" t="s">
        <v>2891</v>
      </c>
      <c r="C1591" t="s">
        <v>498</v>
      </c>
      <c r="D1591">
        <v>2</v>
      </c>
      <c r="E1591">
        <v>1.37</v>
      </c>
      <c r="F1591">
        <v>3.14</v>
      </c>
      <c r="G1591">
        <v>3.43</v>
      </c>
      <c r="H1591" t="s">
        <v>1351</v>
      </c>
      <c r="I1591" t="s">
        <v>1392</v>
      </c>
    </row>
    <row r="1592" spans="1:9">
      <c r="A1592">
        <v>3442</v>
      </c>
      <c r="B1592" t="s">
        <v>2892</v>
      </c>
      <c r="C1592" t="s">
        <v>498</v>
      </c>
      <c r="D1592">
        <v>2</v>
      </c>
      <c r="E1592">
        <v>2.06</v>
      </c>
      <c r="F1592">
        <v>4.7300000000000004</v>
      </c>
      <c r="G1592">
        <v>5.17</v>
      </c>
      <c r="H1592" t="s">
        <v>1351</v>
      </c>
      <c r="I1592" t="s">
        <v>1392</v>
      </c>
    </row>
    <row r="1593" spans="1:9">
      <c r="A1593">
        <v>3443</v>
      </c>
      <c r="B1593" t="s">
        <v>2893</v>
      </c>
      <c r="C1593" t="s">
        <v>498</v>
      </c>
      <c r="D1593">
        <v>2</v>
      </c>
      <c r="E1593">
        <v>3.53</v>
      </c>
      <c r="F1593">
        <v>8.06</v>
      </c>
      <c r="G1593">
        <v>8.82</v>
      </c>
      <c r="H1593" t="s">
        <v>1351</v>
      </c>
      <c r="I1593" t="s">
        <v>1392</v>
      </c>
    </row>
    <row r="1594" spans="1:9">
      <c r="A1594">
        <v>3444</v>
      </c>
      <c r="B1594" t="s">
        <v>2894</v>
      </c>
      <c r="C1594" t="s">
        <v>498</v>
      </c>
      <c r="D1594">
        <v>2</v>
      </c>
      <c r="E1594">
        <v>2.94</v>
      </c>
      <c r="F1594">
        <v>6.73</v>
      </c>
      <c r="G1594">
        <v>7.36</v>
      </c>
      <c r="H1594" t="s">
        <v>1351</v>
      </c>
      <c r="I1594" t="s">
        <v>1392</v>
      </c>
    </row>
    <row r="1595" spans="1:9">
      <c r="A1595">
        <v>3445</v>
      </c>
      <c r="B1595" t="s">
        <v>2895</v>
      </c>
      <c r="C1595" t="s">
        <v>498</v>
      </c>
      <c r="D1595">
        <v>2</v>
      </c>
      <c r="E1595">
        <v>4.78</v>
      </c>
      <c r="F1595">
        <v>10.93</v>
      </c>
      <c r="G1595">
        <v>11.96</v>
      </c>
      <c r="H1595" t="s">
        <v>1351</v>
      </c>
      <c r="I1595" t="s">
        <v>1392</v>
      </c>
    </row>
    <row r="1596" spans="1:9">
      <c r="A1596">
        <v>3446</v>
      </c>
      <c r="B1596" t="s">
        <v>2896</v>
      </c>
      <c r="C1596" t="s">
        <v>498</v>
      </c>
      <c r="D1596">
        <v>2</v>
      </c>
      <c r="E1596">
        <v>5.77</v>
      </c>
      <c r="F1596">
        <v>13.18</v>
      </c>
      <c r="G1596">
        <v>14.42</v>
      </c>
      <c r="H1596" t="s">
        <v>1351</v>
      </c>
      <c r="I1596" t="s">
        <v>1392</v>
      </c>
    </row>
    <row r="1597" spans="1:9">
      <c r="A1597">
        <v>3447</v>
      </c>
      <c r="B1597" t="s">
        <v>2897</v>
      </c>
      <c r="C1597" t="s">
        <v>498</v>
      </c>
      <c r="D1597">
        <v>2</v>
      </c>
      <c r="E1597">
        <v>7.25</v>
      </c>
      <c r="F1597">
        <v>16.579999999999998</v>
      </c>
      <c r="G1597">
        <v>18.13</v>
      </c>
      <c r="H1597" t="s">
        <v>1351</v>
      </c>
      <c r="I1597" t="s">
        <v>1392</v>
      </c>
    </row>
    <row r="1598" spans="1:9">
      <c r="A1598">
        <v>3448</v>
      </c>
      <c r="B1598" t="s">
        <v>2898</v>
      </c>
      <c r="C1598" t="s">
        <v>498</v>
      </c>
      <c r="D1598">
        <v>2</v>
      </c>
      <c r="E1598">
        <v>17.7</v>
      </c>
      <c r="F1598">
        <v>40.450000000000003</v>
      </c>
      <c r="G1598">
        <v>44.25</v>
      </c>
      <c r="H1598" t="s">
        <v>1351</v>
      </c>
      <c r="I1598" t="s">
        <v>1392</v>
      </c>
    </row>
    <row r="1599" spans="1:9">
      <c r="A1599">
        <v>3449</v>
      </c>
      <c r="B1599" t="s">
        <v>2899</v>
      </c>
      <c r="C1599" t="s">
        <v>498</v>
      </c>
      <c r="D1599">
        <v>2</v>
      </c>
      <c r="E1599">
        <v>34.42</v>
      </c>
      <c r="F1599">
        <v>78.69</v>
      </c>
      <c r="G1599">
        <v>86.06</v>
      </c>
      <c r="H1599" t="s">
        <v>1351</v>
      </c>
      <c r="I1599" t="s">
        <v>1392</v>
      </c>
    </row>
    <row r="1600" spans="1:9">
      <c r="A1600">
        <v>3450</v>
      </c>
      <c r="B1600" t="s">
        <v>2900</v>
      </c>
      <c r="C1600" t="s">
        <v>498</v>
      </c>
      <c r="D1600">
        <v>2</v>
      </c>
      <c r="E1600">
        <v>1.81</v>
      </c>
      <c r="F1600">
        <v>4.1399999999999997</v>
      </c>
      <c r="G1600">
        <v>4.53</v>
      </c>
      <c r="H1600" t="s">
        <v>1351</v>
      </c>
      <c r="I1600" t="s">
        <v>1392</v>
      </c>
    </row>
    <row r="1601" spans="1:9">
      <c r="A1601">
        <v>3451</v>
      </c>
      <c r="B1601" t="s">
        <v>2901</v>
      </c>
      <c r="C1601" t="s">
        <v>498</v>
      </c>
      <c r="D1601">
        <v>2</v>
      </c>
      <c r="E1601">
        <v>2.31</v>
      </c>
      <c r="F1601">
        <v>5.28</v>
      </c>
      <c r="G1601">
        <v>5.78</v>
      </c>
      <c r="H1601" t="s">
        <v>1351</v>
      </c>
      <c r="I1601" t="s">
        <v>1392</v>
      </c>
    </row>
    <row r="1602" spans="1:9">
      <c r="A1602">
        <v>3452</v>
      </c>
      <c r="B1602" t="s">
        <v>2902</v>
      </c>
      <c r="C1602" t="s">
        <v>498</v>
      </c>
      <c r="D1602">
        <v>2</v>
      </c>
      <c r="E1602">
        <v>8.8699999999999992</v>
      </c>
      <c r="F1602">
        <v>20.28</v>
      </c>
      <c r="G1602">
        <v>22.18</v>
      </c>
      <c r="H1602" t="s">
        <v>1351</v>
      </c>
      <c r="I1602" t="s">
        <v>1392</v>
      </c>
    </row>
    <row r="1603" spans="1:9">
      <c r="A1603">
        <v>3453</v>
      </c>
      <c r="B1603" t="s">
        <v>2903</v>
      </c>
      <c r="C1603" t="s">
        <v>498</v>
      </c>
      <c r="D1603">
        <v>2</v>
      </c>
      <c r="E1603">
        <v>14.79</v>
      </c>
      <c r="F1603">
        <v>33.799999999999997</v>
      </c>
      <c r="G1603">
        <v>36.97</v>
      </c>
      <c r="H1603" t="s">
        <v>1351</v>
      </c>
      <c r="I1603" t="s">
        <v>1392</v>
      </c>
    </row>
    <row r="1604" spans="1:9">
      <c r="A1604">
        <v>3454</v>
      </c>
      <c r="B1604" t="s">
        <v>2904</v>
      </c>
      <c r="C1604" t="s">
        <v>498</v>
      </c>
      <c r="D1604">
        <v>2</v>
      </c>
      <c r="E1604">
        <v>18.989999999999998</v>
      </c>
      <c r="F1604">
        <v>43.4</v>
      </c>
      <c r="G1604">
        <v>47.47</v>
      </c>
      <c r="H1604" t="s">
        <v>1351</v>
      </c>
      <c r="I1604" t="s">
        <v>1392</v>
      </c>
    </row>
    <row r="1605" spans="1:9">
      <c r="A1605">
        <v>3455</v>
      </c>
      <c r="B1605" t="s">
        <v>2905</v>
      </c>
      <c r="C1605" t="s">
        <v>498</v>
      </c>
      <c r="D1605">
        <v>2</v>
      </c>
      <c r="E1605">
        <v>0.97</v>
      </c>
      <c r="F1605">
        <v>2.2200000000000002</v>
      </c>
      <c r="G1605">
        <v>2.4300000000000002</v>
      </c>
      <c r="H1605" t="s">
        <v>1351</v>
      </c>
      <c r="I1605" t="s">
        <v>1392</v>
      </c>
    </row>
    <row r="1606" spans="1:9">
      <c r="A1606">
        <v>3456</v>
      </c>
      <c r="B1606" t="s">
        <v>2906</v>
      </c>
      <c r="C1606" t="s">
        <v>498</v>
      </c>
      <c r="D1606">
        <v>2</v>
      </c>
      <c r="E1606">
        <v>1.72</v>
      </c>
      <c r="F1606">
        <v>3.95</v>
      </c>
      <c r="G1606">
        <v>4.32</v>
      </c>
      <c r="H1606" t="s">
        <v>1351</v>
      </c>
      <c r="I1606" t="s">
        <v>1392</v>
      </c>
    </row>
    <row r="1607" spans="1:9">
      <c r="A1607">
        <v>3457</v>
      </c>
      <c r="B1607" t="s">
        <v>2907</v>
      </c>
      <c r="C1607" t="s">
        <v>498</v>
      </c>
      <c r="D1607">
        <v>2</v>
      </c>
      <c r="E1607">
        <v>3.6</v>
      </c>
      <c r="F1607">
        <v>8.23</v>
      </c>
      <c r="G1607">
        <v>9</v>
      </c>
      <c r="H1607" t="s">
        <v>1351</v>
      </c>
      <c r="I1607" t="s">
        <v>1392</v>
      </c>
    </row>
    <row r="1608" spans="1:9">
      <c r="A1608">
        <v>3458</v>
      </c>
      <c r="B1608" t="s">
        <v>2908</v>
      </c>
      <c r="C1608" t="s">
        <v>498</v>
      </c>
      <c r="D1608">
        <v>2</v>
      </c>
      <c r="E1608">
        <v>5.14</v>
      </c>
      <c r="F1608">
        <v>11.77</v>
      </c>
      <c r="G1608">
        <v>12.87</v>
      </c>
      <c r="H1608" t="s">
        <v>1351</v>
      </c>
      <c r="I1608" t="s">
        <v>1392</v>
      </c>
    </row>
    <row r="1609" spans="1:9">
      <c r="A1609">
        <v>3459</v>
      </c>
      <c r="B1609" t="s">
        <v>2909</v>
      </c>
      <c r="C1609" t="s">
        <v>498</v>
      </c>
      <c r="D1609">
        <v>2</v>
      </c>
      <c r="E1609">
        <v>20.61</v>
      </c>
      <c r="F1609">
        <v>47.1</v>
      </c>
      <c r="G1609">
        <v>51.52</v>
      </c>
      <c r="H1609" t="s">
        <v>1351</v>
      </c>
      <c r="I1609" t="s">
        <v>1392</v>
      </c>
    </row>
    <row r="1610" spans="1:9">
      <c r="A1610">
        <v>3460</v>
      </c>
      <c r="B1610" t="s">
        <v>2910</v>
      </c>
      <c r="C1610" t="s">
        <v>498</v>
      </c>
      <c r="D1610">
        <v>2</v>
      </c>
      <c r="E1610">
        <v>91.41</v>
      </c>
      <c r="F1610">
        <v>208.94</v>
      </c>
      <c r="G1610">
        <v>228.53</v>
      </c>
      <c r="H1610" t="s">
        <v>1351</v>
      </c>
      <c r="I1610" t="s">
        <v>1392</v>
      </c>
    </row>
    <row r="1611" spans="1:9">
      <c r="A1611">
        <v>3461</v>
      </c>
      <c r="B1611" t="s">
        <v>2911</v>
      </c>
      <c r="C1611" t="s">
        <v>498</v>
      </c>
      <c r="D1611">
        <v>2</v>
      </c>
      <c r="E1611">
        <v>113.92</v>
      </c>
      <c r="F1611">
        <v>260.39</v>
      </c>
      <c r="G1611">
        <v>284.8</v>
      </c>
      <c r="H1611" t="s">
        <v>1351</v>
      </c>
      <c r="I1611" t="s">
        <v>1392</v>
      </c>
    </row>
    <row r="1612" spans="1:9">
      <c r="A1612">
        <v>3462</v>
      </c>
      <c r="B1612" t="s">
        <v>2912</v>
      </c>
      <c r="C1612" t="s">
        <v>498</v>
      </c>
      <c r="D1612">
        <v>2</v>
      </c>
      <c r="E1612">
        <v>1.52</v>
      </c>
      <c r="F1612">
        <v>3.47</v>
      </c>
      <c r="G1612">
        <v>3.8</v>
      </c>
      <c r="H1612" t="s">
        <v>1351</v>
      </c>
      <c r="I1612" t="s">
        <v>1392</v>
      </c>
    </row>
    <row r="1613" spans="1:9">
      <c r="A1613">
        <v>3463</v>
      </c>
      <c r="B1613" t="s">
        <v>2913</v>
      </c>
      <c r="C1613" t="s">
        <v>498</v>
      </c>
      <c r="D1613">
        <v>2</v>
      </c>
      <c r="E1613">
        <v>2.19</v>
      </c>
      <c r="F1613">
        <v>5</v>
      </c>
      <c r="G1613">
        <v>5.47</v>
      </c>
      <c r="H1613" t="s">
        <v>1351</v>
      </c>
      <c r="I1613" t="s">
        <v>1392</v>
      </c>
    </row>
    <row r="1614" spans="1:9">
      <c r="A1614">
        <v>3464</v>
      </c>
      <c r="B1614" t="s">
        <v>2914</v>
      </c>
      <c r="C1614" t="s">
        <v>498</v>
      </c>
      <c r="D1614">
        <v>2</v>
      </c>
      <c r="E1614">
        <v>2.13</v>
      </c>
      <c r="F1614">
        <v>4.8600000000000003</v>
      </c>
      <c r="G1614">
        <v>5.32</v>
      </c>
      <c r="H1614" t="s">
        <v>1351</v>
      </c>
      <c r="I1614" t="s">
        <v>1392</v>
      </c>
    </row>
    <row r="1615" spans="1:9">
      <c r="A1615">
        <v>3465</v>
      </c>
      <c r="B1615" t="s">
        <v>2915</v>
      </c>
      <c r="C1615" t="s">
        <v>498</v>
      </c>
      <c r="D1615">
        <v>2</v>
      </c>
      <c r="E1615">
        <v>4.9400000000000004</v>
      </c>
      <c r="F1615">
        <v>11.29</v>
      </c>
      <c r="G1615">
        <v>12.35</v>
      </c>
      <c r="H1615" t="s">
        <v>1351</v>
      </c>
      <c r="I1615" t="s">
        <v>1392</v>
      </c>
    </row>
    <row r="1616" spans="1:9">
      <c r="A1616">
        <v>3466</v>
      </c>
      <c r="B1616" t="s">
        <v>2916</v>
      </c>
      <c r="C1616" t="s">
        <v>498</v>
      </c>
      <c r="D1616">
        <v>2</v>
      </c>
      <c r="E1616">
        <v>14.76</v>
      </c>
      <c r="F1616">
        <v>33.75</v>
      </c>
      <c r="G1616">
        <v>36.909999999999997</v>
      </c>
      <c r="H1616" t="s">
        <v>1351</v>
      </c>
      <c r="I1616" t="s">
        <v>1392</v>
      </c>
    </row>
    <row r="1617" spans="1:9">
      <c r="A1617">
        <v>3467</v>
      </c>
      <c r="B1617" t="s">
        <v>2917</v>
      </c>
      <c r="C1617" t="s">
        <v>498</v>
      </c>
      <c r="D1617">
        <v>2</v>
      </c>
      <c r="E1617">
        <v>7.85</v>
      </c>
      <c r="F1617">
        <v>17.940000000000001</v>
      </c>
      <c r="G1617">
        <v>19.63</v>
      </c>
      <c r="H1617" t="s">
        <v>1351</v>
      </c>
      <c r="I1617" t="s">
        <v>1392</v>
      </c>
    </row>
    <row r="1618" spans="1:9">
      <c r="A1618">
        <v>3468</v>
      </c>
      <c r="B1618" t="s">
        <v>2918</v>
      </c>
      <c r="C1618" t="s">
        <v>498</v>
      </c>
      <c r="D1618">
        <v>2</v>
      </c>
      <c r="E1618">
        <v>4.84</v>
      </c>
      <c r="F1618">
        <v>11.07</v>
      </c>
      <c r="G1618">
        <v>12.11</v>
      </c>
      <c r="H1618" t="s">
        <v>1351</v>
      </c>
      <c r="I1618" t="s">
        <v>1392</v>
      </c>
    </row>
    <row r="1619" spans="1:9">
      <c r="A1619">
        <v>3469</v>
      </c>
      <c r="B1619" t="s">
        <v>2919</v>
      </c>
      <c r="C1619" t="s">
        <v>498</v>
      </c>
      <c r="D1619">
        <v>2</v>
      </c>
      <c r="E1619">
        <v>36.25</v>
      </c>
      <c r="F1619">
        <v>82.86</v>
      </c>
      <c r="G1619">
        <v>90.63</v>
      </c>
      <c r="H1619" t="s">
        <v>1351</v>
      </c>
      <c r="I1619" t="s">
        <v>1392</v>
      </c>
    </row>
    <row r="1620" spans="1:9">
      <c r="A1620">
        <v>3470</v>
      </c>
      <c r="B1620" t="s">
        <v>2920</v>
      </c>
      <c r="C1620" t="s">
        <v>498</v>
      </c>
      <c r="D1620">
        <v>2</v>
      </c>
      <c r="E1620">
        <v>15.19</v>
      </c>
      <c r="F1620">
        <v>34.72</v>
      </c>
      <c r="G1620">
        <v>37.979999999999997</v>
      </c>
      <c r="H1620" t="s">
        <v>1351</v>
      </c>
      <c r="I1620" t="s">
        <v>1392</v>
      </c>
    </row>
    <row r="1621" spans="1:9">
      <c r="A1621">
        <v>3471</v>
      </c>
      <c r="B1621" t="s">
        <v>2921</v>
      </c>
      <c r="C1621" t="s">
        <v>498</v>
      </c>
      <c r="D1621">
        <v>2</v>
      </c>
      <c r="E1621">
        <v>7.88</v>
      </c>
      <c r="F1621">
        <v>18.03</v>
      </c>
      <c r="G1621">
        <v>19.72</v>
      </c>
      <c r="H1621" t="s">
        <v>1351</v>
      </c>
      <c r="I1621" t="s">
        <v>1392</v>
      </c>
    </row>
    <row r="1622" spans="1:9">
      <c r="A1622">
        <v>3472</v>
      </c>
      <c r="B1622" t="s">
        <v>2922</v>
      </c>
      <c r="C1622" t="s">
        <v>498</v>
      </c>
      <c r="D1622">
        <v>2</v>
      </c>
      <c r="E1622">
        <v>2.34</v>
      </c>
      <c r="F1622">
        <v>5.37</v>
      </c>
      <c r="G1622">
        <v>5.87</v>
      </c>
      <c r="H1622" t="s">
        <v>1351</v>
      </c>
      <c r="I1622" t="s">
        <v>1392</v>
      </c>
    </row>
    <row r="1623" spans="1:9">
      <c r="A1623">
        <v>3473</v>
      </c>
      <c r="B1623" t="s">
        <v>2923</v>
      </c>
      <c r="C1623" t="s">
        <v>498</v>
      </c>
      <c r="D1623">
        <v>2</v>
      </c>
      <c r="E1623">
        <v>5.89</v>
      </c>
      <c r="F1623">
        <v>13.46</v>
      </c>
      <c r="G1623">
        <v>14.73</v>
      </c>
      <c r="H1623" t="s">
        <v>1351</v>
      </c>
      <c r="I1623" t="s">
        <v>1392</v>
      </c>
    </row>
    <row r="1624" spans="1:9">
      <c r="A1624">
        <v>3474</v>
      </c>
      <c r="B1624" t="s">
        <v>2924</v>
      </c>
      <c r="C1624" t="s">
        <v>498</v>
      </c>
      <c r="D1624">
        <v>2</v>
      </c>
      <c r="E1624">
        <v>5.33</v>
      </c>
      <c r="F1624">
        <v>12.18</v>
      </c>
      <c r="G1624">
        <v>13.33</v>
      </c>
      <c r="H1624" t="s">
        <v>1351</v>
      </c>
      <c r="I1624" t="s">
        <v>1392</v>
      </c>
    </row>
    <row r="1625" spans="1:9">
      <c r="A1625">
        <v>3475</v>
      </c>
      <c r="B1625" t="s">
        <v>2925</v>
      </c>
      <c r="C1625" t="s">
        <v>498</v>
      </c>
      <c r="D1625">
        <v>1</v>
      </c>
      <c r="E1625">
        <v>1.2</v>
      </c>
      <c r="F1625">
        <v>1.44</v>
      </c>
      <c r="G1625">
        <v>1.6</v>
      </c>
      <c r="H1625" t="s">
        <v>1351</v>
      </c>
      <c r="I1625" t="s">
        <v>1392</v>
      </c>
    </row>
    <row r="1626" spans="1:9">
      <c r="A1626">
        <v>3477</v>
      </c>
      <c r="B1626" t="s">
        <v>2926</v>
      </c>
      <c r="C1626" t="s">
        <v>498</v>
      </c>
      <c r="D1626">
        <v>2</v>
      </c>
      <c r="E1626">
        <v>10.51</v>
      </c>
      <c r="F1626">
        <v>12.61</v>
      </c>
      <c r="G1626">
        <v>14.02</v>
      </c>
      <c r="H1626" t="s">
        <v>1351</v>
      </c>
      <c r="I1626" t="s">
        <v>1392</v>
      </c>
    </row>
    <row r="1627" spans="1:9">
      <c r="A1627">
        <v>3478</v>
      </c>
      <c r="B1627" t="s">
        <v>2927</v>
      </c>
      <c r="C1627" t="s">
        <v>498</v>
      </c>
      <c r="D1627">
        <v>2</v>
      </c>
      <c r="E1627">
        <v>25.61</v>
      </c>
      <c r="F1627">
        <v>30.73</v>
      </c>
      <c r="G1627">
        <v>34.14</v>
      </c>
      <c r="H1627" t="s">
        <v>1351</v>
      </c>
      <c r="I1627" t="s">
        <v>1392</v>
      </c>
    </row>
    <row r="1628" spans="1:9">
      <c r="A1628">
        <v>3481</v>
      </c>
      <c r="B1628" t="s">
        <v>2928</v>
      </c>
      <c r="C1628" t="s">
        <v>498</v>
      </c>
      <c r="D1628">
        <v>2</v>
      </c>
      <c r="E1628">
        <v>5.65</v>
      </c>
      <c r="F1628">
        <v>6.72</v>
      </c>
      <c r="G1628">
        <v>8.01</v>
      </c>
      <c r="H1628" t="s">
        <v>1351</v>
      </c>
      <c r="I1628" t="s">
        <v>1392</v>
      </c>
    </row>
    <row r="1629" spans="1:9">
      <c r="A1629">
        <v>3482</v>
      </c>
      <c r="B1629" t="s">
        <v>2929</v>
      </c>
      <c r="C1629" t="s">
        <v>498</v>
      </c>
      <c r="D1629">
        <v>2</v>
      </c>
      <c r="E1629">
        <v>1.8</v>
      </c>
      <c r="F1629">
        <v>2.16</v>
      </c>
      <c r="G1629">
        <v>2.4</v>
      </c>
      <c r="H1629" t="s">
        <v>1351</v>
      </c>
      <c r="I1629" t="s">
        <v>1392</v>
      </c>
    </row>
    <row r="1630" spans="1:9">
      <c r="A1630">
        <v>3485</v>
      </c>
      <c r="B1630" t="s">
        <v>2930</v>
      </c>
      <c r="C1630" t="s">
        <v>498</v>
      </c>
      <c r="D1630">
        <v>2</v>
      </c>
      <c r="E1630">
        <v>3.88</v>
      </c>
      <c r="F1630">
        <v>4.66</v>
      </c>
      <c r="G1630">
        <v>5.17</v>
      </c>
      <c r="H1630" t="s">
        <v>1351</v>
      </c>
      <c r="I1630" t="s">
        <v>1392</v>
      </c>
    </row>
    <row r="1631" spans="1:9">
      <c r="A1631">
        <v>3489</v>
      </c>
      <c r="B1631" t="s">
        <v>2931</v>
      </c>
      <c r="C1631" t="s">
        <v>498</v>
      </c>
      <c r="D1631">
        <v>2</v>
      </c>
      <c r="E1631">
        <v>4.29</v>
      </c>
      <c r="F1631">
        <v>5.14</v>
      </c>
      <c r="G1631">
        <v>5.72</v>
      </c>
      <c r="H1631" t="s">
        <v>1351</v>
      </c>
      <c r="I1631" t="s">
        <v>1392</v>
      </c>
    </row>
    <row r="1632" spans="1:9">
      <c r="A1632">
        <v>3491</v>
      </c>
      <c r="B1632" t="s">
        <v>2932</v>
      </c>
      <c r="C1632" t="s">
        <v>498</v>
      </c>
      <c r="D1632">
        <v>2</v>
      </c>
      <c r="E1632">
        <v>4.16</v>
      </c>
      <c r="F1632">
        <v>4.95</v>
      </c>
      <c r="G1632">
        <v>5.9</v>
      </c>
      <c r="H1632" t="s">
        <v>1351</v>
      </c>
      <c r="I1632" t="s">
        <v>1392</v>
      </c>
    </row>
    <row r="1633" spans="1:9">
      <c r="A1633">
        <v>3492</v>
      </c>
      <c r="B1633" t="s">
        <v>2933</v>
      </c>
      <c r="C1633" t="s">
        <v>498</v>
      </c>
      <c r="D1633">
        <v>2</v>
      </c>
      <c r="E1633">
        <v>6.83</v>
      </c>
      <c r="F1633">
        <v>8.1199999999999992</v>
      </c>
      <c r="G1633">
        <v>9.69</v>
      </c>
      <c r="H1633" t="s">
        <v>1351</v>
      </c>
      <c r="I1633" t="s">
        <v>1392</v>
      </c>
    </row>
    <row r="1634" spans="1:9">
      <c r="A1634">
        <v>3493</v>
      </c>
      <c r="B1634" t="s">
        <v>2934</v>
      </c>
      <c r="C1634" t="s">
        <v>498</v>
      </c>
      <c r="D1634">
        <v>2</v>
      </c>
      <c r="E1634">
        <v>10</v>
      </c>
      <c r="F1634">
        <v>11.89</v>
      </c>
      <c r="G1634">
        <v>14.18</v>
      </c>
      <c r="H1634" t="s">
        <v>1351</v>
      </c>
      <c r="I1634" t="s">
        <v>1392</v>
      </c>
    </row>
    <row r="1635" spans="1:9">
      <c r="A1635">
        <v>3496</v>
      </c>
      <c r="B1635" t="s">
        <v>2935</v>
      </c>
      <c r="C1635" t="s">
        <v>498</v>
      </c>
      <c r="D1635">
        <v>2</v>
      </c>
      <c r="E1635">
        <v>1.1299999999999999</v>
      </c>
      <c r="F1635">
        <v>1.36</v>
      </c>
      <c r="G1635">
        <v>1.51</v>
      </c>
      <c r="H1635" t="s">
        <v>1351</v>
      </c>
      <c r="I1635" t="s">
        <v>1392</v>
      </c>
    </row>
    <row r="1636" spans="1:9">
      <c r="A1636">
        <v>3497</v>
      </c>
      <c r="B1636" t="s">
        <v>2936</v>
      </c>
      <c r="C1636" t="s">
        <v>498</v>
      </c>
      <c r="D1636">
        <v>2</v>
      </c>
      <c r="E1636">
        <v>3.43</v>
      </c>
      <c r="F1636">
        <v>4.12</v>
      </c>
      <c r="G1636">
        <v>4.58</v>
      </c>
      <c r="H1636" t="s">
        <v>1351</v>
      </c>
      <c r="I1636" t="s">
        <v>1392</v>
      </c>
    </row>
    <row r="1637" spans="1:9">
      <c r="A1637">
        <v>3498</v>
      </c>
      <c r="B1637" t="s">
        <v>2937</v>
      </c>
      <c r="C1637" t="s">
        <v>498</v>
      </c>
      <c r="D1637">
        <v>2</v>
      </c>
      <c r="E1637">
        <v>1.83</v>
      </c>
      <c r="F1637">
        <v>2.19</v>
      </c>
      <c r="G1637">
        <v>2.44</v>
      </c>
      <c r="H1637" t="s">
        <v>1351</v>
      </c>
      <c r="I1637" t="s">
        <v>1392</v>
      </c>
    </row>
    <row r="1638" spans="1:9">
      <c r="A1638">
        <v>3499</v>
      </c>
      <c r="B1638" t="s">
        <v>2938</v>
      </c>
      <c r="C1638" t="s">
        <v>498</v>
      </c>
      <c r="D1638">
        <v>2</v>
      </c>
      <c r="E1638">
        <v>0.34</v>
      </c>
      <c r="F1638">
        <v>0.41</v>
      </c>
      <c r="G1638">
        <v>0.46</v>
      </c>
      <c r="H1638" t="s">
        <v>1351</v>
      </c>
      <c r="I1638" t="s">
        <v>1392</v>
      </c>
    </row>
    <row r="1639" spans="1:9">
      <c r="A1639">
        <v>3500</v>
      </c>
      <c r="B1639" t="s">
        <v>2939</v>
      </c>
      <c r="C1639" t="s">
        <v>498</v>
      </c>
      <c r="D1639">
        <v>2</v>
      </c>
      <c r="E1639">
        <v>0.66</v>
      </c>
      <c r="F1639">
        <v>0.79</v>
      </c>
      <c r="G1639">
        <v>0.88</v>
      </c>
      <c r="H1639" t="s">
        <v>1351</v>
      </c>
      <c r="I1639" t="s">
        <v>1392</v>
      </c>
    </row>
    <row r="1640" spans="1:9">
      <c r="A1640">
        <v>3501</v>
      </c>
      <c r="B1640" t="s">
        <v>2940</v>
      </c>
      <c r="C1640" t="s">
        <v>498</v>
      </c>
      <c r="D1640">
        <v>2</v>
      </c>
      <c r="E1640">
        <v>1.61</v>
      </c>
      <c r="F1640">
        <v>1.93</v>
      </c>
      <c r="G1640">
        <v>2.14</v>
      </c>
      <c r="H1640" t="s">
        <v>1351</v>
      </c>
      <c r="I1640" t="s">
        <v>1392</v>
      </c>
    </row>
    <row r="1641" spans="1:9">
      <c r="A1641">
        <v>3502</v>
      </c>
      <c r="B1641" t="s">
        <v>2941</v>
      </c>
      <c r="C1641" t="s">
        <v>498</v>
      </c>
      <c r="D1641">
        <v>2</v>
      </c>
      <c r="E1641">
        <v>2.36</v>
      </c>
      <c r="F1641">
        <v>2.84</v>
      </c>
      <c r="G1641">
        <v>3.15</v>
      </c>
      <c r="H1641" t="s">
        <v>1351</v>
      </c>
      <c r="I1641" t="s">
        <v>1392</v>
      </c>
    </row>
    <row r="1642" spans="1:9">
      <c r="A1642">
        <v>3503</v>
      </c>
      <c r="B1642" t="s">
        <v>2942</v>
      </c>
      <c r="C1642" t="s">
        <v>498</v>
      </c>
      <c r="D1642">
        <v>2</v>
      </c>
      <c r="E1642">
        <v>3</v>
      </c>
      <c r="F1642">
        <v>3.6</v>
      </c>
      <c r="G1642">
        <v>4</v>
      </c>
      <c r="H1642" t="s">
        <v>1351</v>
      </c>
      <c r="I1642" t="s">
        <v>1392</v>
      </c>
    </row>
    <row r="1643" spans="1:9">
      <c r="A1643">
        <v>3505</v>
      </c>
      <c r="B1643" t="s">
        <v>2943</v>
      </c>
      <c r="C1643" t="s">
        <v>498</v>
      </c>
      <c r="D1643">
        <v>2</v>
      </c>
      <c r="E1643">
        <v>1.01</v>
      </c>
      <c r="F1643">
        <v>1.21</v>
      </c>
      <c r="G1643">
        <v>1.34</v>
      </c>
      <c r="H1643" t="s">
        <v>1351</v>
      </c>
      <c r="I1643" t="s">
        <v>1392</v>
      </c>
    </row>
    <row r="1644" spans="1:9">
      <c r="A1644">
        <v>3508</v>
      </c>
      <c r="B1644" t="s">
        <v>2944</v>
      </c>
      <c r="C1644" t="s">
        <v>498</v>
      </c>
      <c r="D1644">
        <v>1</v>
      </c>
      <c r="E1644">
        <v>12.02</v>
      </c>
      <c r="F1644">
        <v>14.3</v>
      </c>
      <c r="G1644">
        <v>17.05</v>
      </c>
      <c r="H1644" t="s">
        <v>1351</v>
      </c>
      <c r="I1644" t="s">
        <v>1392</v>
      </c>
    </row>
    <row r="1645" spans="1:9">
      <c r="A1645">
        <v>3509</v>
      </c>
      <c r="B1645" t="s">
        <v>2945</v>
      </c>
      <c r="C1645" t="s">
        <v>498</v>
      </c>
      <c r="D1645">
        <v>2</v>
      </c>
      <c r="E1645">
        <v>2.68</v>
      </c>
      <c r="F1645">
        <v>3.22</v>
      </c>
      <c r="G1645">
        <v>3.57</v>
      </c>
      <c r="H1645" t="s">
        <v>1351</v>
      </c>
      <c r="I1645" t="s">
        <v>1392</v>
      </c>
    </row>
    <row r="1646" spans="1:9">
      <c r="A1646">
        <v>3510</v>
      </c>
      <c r="B1646" t="s">
        <v>2946</v>
      </c>
      <c r="C1646" t="s">
        <v>498</v>
      </c>
      <c r="D1646">
        <v>2</v>
      </c>
      <c r="E1646">
        <v>5.28</v>
      </c>
      <c r="F1646">
        <v>6.28</v>
      </c>
      <c r="G1646">
        <v>7.48</v>
      </c>
      <c r="H1646" t="s">
        <v>1351</v>
      </c>
      <c r="I1646" t="s">
        <v>1392</v>
      </c>
    </row>
    <row r="1647" spans="1:9">
      <c r="A1647">
        <v>3511</v>
      </c>
      <c r="B1647" t="s">
        <v>2947</v>
      </c>
      <c r="C1647" t="s">
        <v>498</v>
      </c>
      <c r="D1647">
        <v>2</v>
      </c>
      <c r="E1647">
        <v>34.729999999999997</v>
      </c>
      <c r="F1647">
        <v>41.68</v>
      </c>
      <c r="G1647">
        <v>46.31</v>
      </c>
      <c r="H1647" t="s">
        <v>1351</v>
      </c>
      <c r="I1647" t="s">
        <v>1392</v>
      </c>
    </row>
    <row r="1648" spans="1:9">
      <c r="A1648">
        <v>3512</v>
      </c>
      <c r="B1648" t="s">
        <v>2948</v>
      </c>
      <c r="C1648" t="s">
        <v>498</v>
      </c>
      <c r="D1648">
        <v>2</v>
      </c>
      <c r="E1648">
        <v>83.27</v>
      </c>
      <c r="F1648">
        <v>99.92</v>
      </c>
      <c r="G1648">
        <v>111.03</v>
      </c>
      <c r="H1648" t="s">
        <v>1351</v>
      </c>
      <c r="I1648" t="s">
        <v>1392</v>
      </c>
    </row>
    <row r="1649" spans="1:9">
      <c r="A1649">
        <v>3513</v>
      </c>
      <c r="B1649" t="s">
        <v>2949</v>
      </c>
      <c r="C1649" t="s">
        <v>498</v>
      </c>
      <c r="D1649">
        <v>2</v>
      </c>
      <c r="E1649">
        <v>39.15</v>
      </c>
      <c r="F1649">
        <v>46.98</v>
      </c>
      <c r="G1649">
        <v>52.21</v>
      </c>
      <c r="H1649" t="s">
        <v>1351</v>
      </c>
      <c r="I1649" t="s">
        <v>1392</v>
      </c>
    </row>
    <row r="1650" spans="1:9">
      <c r="A1650">
        <v>3515</v>
      </c>
      <c r="B1650" t="s">
        <v>2950</v>
      </c>
      <c r="C1650" t="s">
        <v>498</v>
      </c>
      <c r="D1650">
        <v>2</v>
      </c>
      <c r="E1650">
        <v>2.4900000000000002</v>
      </c>
      <c r="F1650">
        <v>2.99</v>
      </c>
      <c r="G1650">
        <v>3.32</v>
      </c>
      <c r="H1650" t="s">
        <v>1351</v>
      </c>
      <c r="I1650" t="s">
        <v>1392</v>
      </c>
    </row>
    <row r="1651" spans="1:9">
      <c r="A1651">
        <v>3516</v>
      </c>
      <c r="B1651" t="s">
        <v>2951</v>
      </c>
      <c r="C1651" t="s">
        <v>498</v>
      </c>
      <c r="D1651">
        <v>2</v>
      </c>
      <c r="E1651">
        <v>0.85</v>
      </c>
      <c r="F1651">
        <v>1.02</v>
      </c>
      <c r="G1651">
        <v>1.1299999999999999</v>
      </c>
      <c r="H1651" t="s">
        <v>1351</v>
      </c>
      <c r="I1651" t="s">
        <v>1392</v>
      </c>
    </row>
    <row r="1652" spans="1:9">
      <c r="A1652">
        <v>3517</v>
      </c>
      <c r="B1652" t="s">
        <v>2952</v>
      </c>
      <c r="C1652" t="s">
        <v>498</v>
      </c>
      <c r="D1652">
        <v>2</v>
      </c>
      <c r="E1652">
        <v>0.72</v>
      </c>
      <c r="F1652">
        <v>0.87</v>
      </c>
      <c r="G1652">
        <v>0.96</v>
      </c>
      <c r="H1652" t="s">
        <v>1351</v>
      </c>
      <c r="I1652" t="s">
        <v>1392</v>
      </c>
    </row>
    <row r="1653" spans="1:9">
      <c r="A1653">
        <v>3518</v>
      </c>
      <c r="B1653" t="s">
        <v>2953</v>
      </c>
      <c r="C1653" t="s">
        <v>498</v>
      </c>
      <c r="D1653">
        <v>2</v>
      </c>
      <c r="E1653">
        <v>1.42</v>
      </c>
      <c r="F1653">
        <v>1.7</v>
      </c>
      <c r="G1653">
        <v>1.89</v>
      </c>
      <c r="H1653" t="s">
        <v>1351</v>
      </c>
      <c r="I1653" t="s">
        <v>1392</v>
      </c>
    </row>
    <row r="1654" spans="1:9">
      <c r="A1654">
        <v>3519</v>
      </c>
      <c r="B1654" t="s">
        <v>2954</v>
      </c>
      <c r="C1654" t="s">
        <v>498</v>
      </c>
      <c r="D1654">
        <v>2</v>
      </c>
      <c r="E1654">
        <v>3.09</v>
      </c>
      <c r="F1654">
        <v>3.71</v>
      </c>
      <c r="G1654">
        <v>4.12</v>
      </c>
      <c r="H1654" t="s">
        <v>1351</v>
      </c>
      <c r="I1654" t="s">
        <v>1392</v>
      </c>
    </row>
    <row r="1655" spans="1:9">
      <c r="A1655">
        <v>3520</v>
      </c>
      <c r="B1655" t="s">
        <v>2955</v>
      </c>
      <c r="C1655" t="s">
        <v>498</v>
      </c>
      <c r="D1655">
        <v>2</v>
      </c>
      <c r="E1655">
        <v>3.66</v>
      </c>
      <c r="F1655">
        <v>4.3899999999999997</v>
      </c>
      <c r="G1655">
        <v>4.88</v>
      </c>
      <c r="H1655" t="s">
        <v>1351</v>
      </c>
      <c r="I1655" t="s">
        <v>1392</v>
      </c>
    </row>
    <row r="1656" spans="1:9">
      <c r="A1656">
        <v>3521</v>
      </c>
      <c r="B1656" t="s">
        <v>2956</v>
      </c>
      <c r="C1656" t="s">
        <v>498</v>
      </c>
      <c r="D1656">
        <v>2</v>
      </c>
      <c r="E1656">
        <v>0.69</v>
      </c>
      <c r="F1656">
        <v>0.83</v>
      </c>
      <c r="G1656">
        <v>0.92</v>
      </c>
      <c r="H1656" t="s">
        <v>1351</v>
      </c>
      <c r="I1656" t="s">
        <v>1392</v>
      </c>
    </row>
    <row r="1657" spans="1:9">
      <c r="A1657">
        <v>3522</v>
      </c>
      <c r="B1657" t="s">
        <v>2957</v>
      </c>
      <c r="C1657" t="s">
        <v>498</v>
      </c>
      <c r="D1657">
        <v>2</v>
      </c>
      <c r="E1657">
        <v>1.2</v>
      </c>
      <c r="F1657">
        <v>1.44</v>
      </c>
      <c r="G1657">
        <v>1.6</v>
      </c>
      <c r="H1657" t="s">
        <v>1351</v>
      </c>
      <c r="I1657" t="s">
        <v>1392</v>
      </c>
    </row>
    <row r="1658" spans="1:9">
      <c r="A1658">
        <v>3524</v>
      </c>
      <c r="B1658" t="s">
        <v>2958</v>
      </c>
      <c r="C1658" t="s">
        <v>498</v>
      </c>
      <c r="D1658">
        <v>2</v>
      </c>
      <c r="E1658">
        <v>3.22</v>
      </c>
      <c r="F1658">
        <v>3.86</v>
      </c>
      <c r="G1658">
        <v>4.29</v>
      </c>
      <c r="H1658" t="s">
        <v>1351</v>
      </c>
      <c r="I1658" t="s">
        <v>1392</v>
      </c>
    </row>
    <row r="1659" spans="1:9">
      <c r="A1659">
        <v>3525</v>
      </c>
      <c r="B1659" t="s">
        <v>2959</v>
      </c>
      <c r="C1659" t="s">
        <v>498</v>
      </c>
      <c r="D1659">
        <v>2</v>
      </c>
      <c r="E1659">
        <v>29.05</v>
      </c>
      <c r="F1659">
        <v>34.86</v>
      </c>
      <c r="G1659">
        <v>38.729999999999997</v>
      </c>
      <c r="H1659" t="s">
        <v>1351</v>
      </c>
      <c r="I1659" t="s">
        <v>1392</v>
      </c>
    </row>
    <row r="1660" spans="1:9">
      <c r="A1660">
        <v>3526</v>
      </c>
      <c r="B1660" t="s">
        <v>2960</v>
      </c>
      <c r="C1660" t="s">
        <v>498</v>
      </c>
      <c r="D1660">
        <v>2</v>
      </c>
      <c r="E1660">
        <v>1.1000000000000001</v>
      </c>
      <c r="F1660">
        <v>1.32</v>
      </c>
      <c r="G1660">
        <v>1.47</v>
      </c>
      <c r="H1660" t="s">
        <v>1351</v>
      </c>
      <c r="I1660" t="s">
        <v>1392</v>
      </c>
    </row>
    <row r="1661" spans="1:9">
      <c r="A1661">
        <v>3527</v>
      </c>
      <c r="B1661" t="s">
        <v>2961</v>
      </c>
      <c r="C1661" t="s">
        <v>498</v>
      </c>
      <c r="D1661">
        <v>2</v>
      </c>
      <c r="E1661">
        <v>4.4800000000000004</v>
      </c>
      <c r="F1661">
        <v>5.38</v>
      </c>
      <c r="G1661">
        <v>5.97</v>
      </c>
      <c r="H1661" t="s">
        <v>1351</v>
      </c>
      <c r="I1661" t="s">
        <v>1392</v>
      </c>
    </row>
    <row r="1662" spans="1:9">
      <c r="A1662">
        <v>3528</v>
      </c>
      <c r="B1662" t="s">
        <v>2962</v>
      </c>
      <c r="C1662" t="s">
        <v>498</v>
      </c>
      <c r="D1662">
        <v>2</v>
      </c>
      <c r="E1662">
        <v>3.37</v>
      </c>
      <c r="F1662">
        <v>4.05</v>
      </c>
      <c r="G1662">
        <v>4.5</v>
      </c>
      <c r="H1662" t="s">
        <v>1351</v>
      </c>
      <c r="I1662" t="s">
        <v>1392</v>
      </c>
    </row>
    <row r="1663" spans="1:9">
      <c r="A1663">
        <v>3529</v>
      </c>
      <c r="B1663" t="s">
        <v>2963</v>
      </c>
      <c r="C1663" t="s">
        <v>498</v>
      </c>
      <c r="D1663">
        <v>2</v>
      </c>
      <c r="E1663">
        <v>0.31</v>
      </c>
      <c r="F1663">
        <v>0.37</v>
      </c>
      <c r="G1663">
        <v>0.42</v>
      </c>
      <c r="H1663" t="s">
        <v>1351</v>
      </c>
      <c r="I1663" t="s">
        <v>1392</v>
      </c>
    </row>
    <row r="1664" spans="1:9">
      <c r="A1664">
        <v>3530</v>
      </c>
      <c r="B1664" t="s">
        <v>2964</v>
      </c>
      <c r="C1664" t="s">
        <v>498</v>
      </c>
      <c r="D1664">
        <v>2</v>
      </c>
      <c r="E1664">
        <v>91.1</v>
      </c>
      <c r="F1664">
        <v>109.32</v>
      </c>
      <c r="G1664">
        <v>121.47</v>
      </c>
      <c r="H1664" t="s">
        <v>1351</v>
      </c>
      <c r="I1664" t="s">
        <v>1392</v>
      </c>
    </row>
    <row r="1665" spans="1:9">
      <c r="A1665">
        <v>3531</v>
      </c>
      <c r="B1665" t="s">
        <v>2965</v>
      </c>
      <c r="C1665" t="s">
        <v>498</v>
      </c>
      <c r="D1665">
        <v>2</v>
      </c>
      <c r="E1665">
        <v>0.88</v>
      </c>
      <c r="F1665">
        <v>1.06</v>
      </c>
      <c r="G1665">
        <v>1.17</v>
      </c>
      <c r="H1665" t="s">
        <v>1351</v>
      </c>
      <c r="I1665" t="s">
        <v>1392</v>
      </c>
    </row>
    <row r="1666" spans="1:9">
      <c r="A1666">
        <v>3532</v>
      </c>
      <c r="B1666" t="s">
        <v>2966</v>
      </c>
      <c r="C1666" t="s">
        <v>498</v>
      </c>
      <c r="D1666">
        <v>2</v>
      </c>
      <c r="E1666">
        <v>6.56</v>
      </c>
      <c r="F1666">
        <v>7.88</v>
      </c>
      <c r="G1666">
        <v>8.75</v>
      </c>
      <c r="H1666" t="s">
        <v>1351</v>
      </c>
      <c r="I1666" t="s">
        <v>1392</v>
      </c>
    </row>
    <row r="1667" spans="1:9">
      <c r="A1667">
        <v>3533</v>
      </c>
      <c r="B1667" t="s">
        <v>2967</v>
      </c>
      <c r="C1667" t="s">
        <v>498</v>
      </c>
      <c r="D1667">
        <v>2</v>
      </c>
      <c r="E1667">
        <v>0.91</v>
      </c>
      <c r="F1667">
        <v>1.0900000000000001</v>
      </c>
      <c r="G1667">
        <v>1.22</v>
      </c>
      <c r="H1667" t="s">
        <v>1351</v>
      </c>
      <c r="I1667" t="s">
        <v>1392</v>
      </c>
    </row>
    <row r="1668" spans="1:9">
      <c r="A1668">
        <v>3534</v>
      </c>
      <c r="B1668" t="s">
        <v>2968</v>
      </c>
      <c r="C1668" t="s">
        <v>498</v>
      </c>
      <c r="D1668">
        <v>2</v>
      </c>
      <c r="E1668">
        <v>1.54</v>
      </c>
      <c r="F1668">
        <v>1.85</v>
      </c>
      <c r="G1668">
        <v>2.06</v>
      </c>
      <c r="H1668" t="s">
        <v>1351</v>
      </c>
      <c r="I1668" t="s">
        <v>1392</v>
      </c>
    </row>
    <row r="1669" spans="1:9">
      <c r="A1669">
        <v>3535</v>
      </c>
      <c r="B1669" t="s">
        <v>2969</v>
      </c>
      <c r="C1669" t="s">
        <v>498</v>
      </c>
      <c r="D1669">
        <v>2</v>
      </c>
      <c r="E1669">
        <v>1.89</v>
      </c>
      <c r="F1669">
        <v>2.27</v>
      </c>
      <c r="G1669">
        <v>2.52</v>
      </c>
      <c r="H1669" t="s">
        <v>1351</v>
      </c>
      <c r="I1669" t="s">
        <v>1392</v>
      </c>
    </row>
    <row r="1670" spans="1:9">
      <c r="A1670">
        <v>3536</v>
      </c>
      <c r="B1670" t="s">
        <v>2970</v>
      </c>
      <c r="C1670" t="s">
        <v>498</v>
      </c>
      <c r="D1670">
        <v>2</v>
      </c>
      <c r="E1670">
        <v>0.82</v>
      </c>
      <c r="F1670">
        <v>0.98</v>
      </c>
      <c r="G1670">
        <v>1.0900000000000001</v>
      </c>
      <c r="H1670" t="s">
        <v>1351</v>
      </c>
      <c r="I1670" t="s">
        <v>1392</v>
      </c>
    </row>
    <row r="1671" spans="1:9">
      <c r="A1671">
        <v>3538</v>
      </c>
      <c r="B1671" t="s">
        <v>2971</v>
      </c>
      <c r="C1671" t="s">
        <v>498</v>
      </c>
      <c r="D1671">
        <v>2</v>
      </c>
      <c r="E1671">
        <v>1.2</v>
      </c>
      <c r="F1671">
        <v>1.44</v>
      </c>
      <c r="G1671">
        <v>1.6</v>
      </c>
      <c r="H1671" t="s">
        <v>1351</v>
      </c>
      <c r="I1671" t="s">
        <v>1392</v>
      </c>
    </row>
    <row r="1672" spans="1:9">
      <c r="A1672">
        <v>3539</v>
      </c>
      <c r="B1672" t="s">
        <v>2972</v>
      </c>
      <c r="C1672" t="s">
        <v>498</v>
      </c>
      <c r="D1672">
        <v>2</v>
      </c>
      <c r="E1672">
        <v>10.76</v>
      </c>
      <c r="F1672">
        <v>12.92</v>
      </c>
      <c r="G1672">
        <v>14.35</v>
      </c>
      <c r="H1672" t="s">
        <v>1351</v>
      </c>
      <c r="I1672" t="s">
        <v>1392</v>
      </c>
    </row>
    <row r="1673" spans="1:9">
      <c r="A1673">
        <v>3540</v>
      </c>
      <c r="B1673" t="s">
        <v>2973</v>
      </c>
      <c r="C1673" t="s">
        <v>498</v>
      </c>
      <c r="D1673">
        <v>2</v>
      </c>
      <c r="E1673">
        <v>2.21</v>
      </c>
      <c r="F1673">
        <v>2.65</v>
      </c>
      <c r="G1673">
        <v>2.94</v>
      </c>
      <c r="H1673" t="s">
        <v>1351</v>
      </c>
      <c r="I1673" t="s">
        <v>1392</v>
      </c>
    </row>
    <row r="1674" spans="1:9">
      <c r="A1674">
        <v>3542</v>
      </c>
      <c r="B1674" t="s">
        <v>2974</v>
      </c>
      <c r="C1674" t="s">
        <v>498</v>
      </c>
      <c r="D1674">
        <v>2</v>
      </c>
      <c r="E1674">
        <v>0.25</v>
      </c>
      <c r="F1674">
        <v>0.3</v>
      </c>
      <c r="G1674">
        <v>0.33</v>
      </c>
      <c r="H1674" t="s">
        <v>1351</v>
      </c>
      <c r="I1674" t="s">
        <v>1392</v>
      </c>
    </row>
    <row r="1675" spans="1:9">
      <c r="A1675">
        <v>3543</v>
      </c>
      <c r="B1675" t="s">
        <v>2975</v>
      </c>
      <c r="C1675" t="s">
        <v>498</v>
      </c>
      <c r="D1675">
        <v>2</v>
      </c>
      <c r="E1675">
        <v>0.72</v>
      </c>
      <c r="F1675">
        <v>0.87</v>
      </c>
      <c r="G1675">
        <v>0.96</v>
      </c>
      <c r="H1675" t="s">
        <v>1351</v>
      </c>
      <c r="I1675" t="s">
        <v>1392</v>
      </c>
    </row>
    <row r="1676" spans="1:9">
      <c r="A1676">
        <v>3545</v>
      </c>
      <c r="B1676" t="s">
        <v>2976</v>
      </c>
      <c r="C1676" t="s">
        <v>498</v>
      </c>
      <c r="D1676">
        <v>2</v>
      </c>
      <c r="E1676">
        <v>9.5</v>
      </c>
      <c r="F1676">
        <v>11.94</v>
      </c>
      <c r="G1676">
        <v>13.22</v>
      </c>
      <c r="H1676" t="s">
        <v>1351</v>
      </c>
      <c r="I1676" t="s">
        <v>1392</v>
      </c>
    </row>
    <row r="1677" spans="1:9">
      <c r="A1677">
        <v>3546</v>
      </c>
      <c r="B1677" t="s">
        <v>2977</v>
      </c>
      <c r="C1677" t="s">
        <v>498</v>
      </c>
      <c r="D1677">
        <v>2</v>
      </c>
      <c r="E1677">
        <v>15.75</v>
      </c>
      <c r="F1677">
        <v>19.8</v>
      </c>
      <c r="G1677">
        <v>21.92</v>
      </c>
      <c r="H1677" t="s">
        <v>1351</v>
      </c>
      <c r="I1677" t="s">
        <v>1392</v>
      </c>
    </row>
    <row r="1678" spans="1:9">
      <c r="A1678">
        <v>3547</v>
      </c>
      <c r="B1678" t="s">
        <v>2978</v>
      </c>
      <c r="C1678" t="s">
        <v>498</v>
      </c>
      <c r="D1678">
        <v>2</v>
      </c>
      <c r="E1678">
        <v>86.55</v>
      </c>
      <c r="F1678">
        <v>108.77</v>
      </c>
      <c r="G1678">
        <v>120.42</v>
      </c>
      <c r="H1678" t="s">
        <v>1351</v>
      </c>
      <c r="I1678" t="s">
        <v>1392</v>
      </c>
    </row>
    <row r="1679" spans="1:9">
      <c r="A1679">
        <v>3548</v>
      </c>
      <c r="B1679" t="s">
        <v>2979</v>
      </c>
      <c r="C1679" t="s">
        <v>498</v>
      </c>
      <c r="D1679">
        <v>2</v>
      </c>
      <c r="E1679">
        <v>163.47999999999999</v>
      </c>
      <c r="F1679">
        <v>205.46</v>
      </c>
      <c r="G1679">
        <v>227.47</v>
      </c>
      <c r="H1679" t="s">
        <v>1351</v>
      </c>
      <c r="I1679" t="s">
        <v>1392</v>
      </c>
    </row>
    <row r="1680" spans="1:9">
      <c r="A1680">
        <v>3549</v>
      </c>
      <c r="B1680" t="s">
        <v>2980</v>
      </c>
      <c r="C1680" t="s">
        <v>498</v>
      </c>
      <c r="D1680">
        <v>2</v>
      </c>
      <c r="E1680">
        <v>260.24</v>
      </c>
      <c r="F1680">
        <v>327.05</v>
      </c>
      <c r="G1680">
        <v>362.09</v>
      </c>
      <c r="H1680" t="s">
        <v>1351</v>
      </c>
      <c r="I1680" t="s">
        <v>1392</v>
      </c>
    </row>
    <row r="1681" spans="1:9">
      <c r="A1681">
        <v>3550</v>
      </c>
      <c r="B1681" t="s">
        <v>2981</v>
      </c>
      <c r="C1681" t="s">
        <v>498</v>
      </c>
      <c r="D1681">
        <v>2</v>
      </c>
      <c r="E1681">
        <v>78.48</v>
      </c>
      <c r="F1681">
        <v>98.63</v>
      </c>
      <c r="G1681">
        <v>109.19</v>
      </c>
      <c r="H1681" t="s">
        <v>1351</v>
      </c>
      <c r="I1681" t="s">
        <v>1392</v>
      </c>
    </row>
    <row r="1682" spans="1:9">
      <c r="A1682">
        <v>3551</v>
      </c>
      <c r="B1682" t="s">
        <v>2982</v>
      </c>
      <c r="C1682" t="s">
        <v>498</v>
      </c>
      <c r="D1682">
        <v>2</v>
      </c>
      <c r="E1682">
        <v>25.78</v>
      </c>
      <c r="F1682">
        <v>32.4</v>
      </c>
      <c r="G1682">
        <v>35.869999999999997</v>
      </c>
      <c r="H1682" t="s">
        <v>1351</v>
      </c>
      <c r="I1682" t="s">
        <v>1392</v>
      </c>
    </row>
    <row r="1683" spans="1:9">
      <c r="A1683">
        <v>3552</v>
      </c>
      <c r="B1683" t="s">
        <v>2983</v>
      </c>
      <c r="C1683" t="s">
        <v>498</v>
      </c>
      <c r="D1683">
        <v>2</v>
      </c>
      <c r="E1683">
        <v>28.11</v>
      </c>
      <c r="F1683">
        <v>35.33</v>
      </c>
      <c r="G1683">
        <v>39.119999999999997</v>
      </c>
      <c r="H1683" t="s">
        <v>1351</v>
      </c>
      <c r="I1683" t="s">
        <v>1392</v>
      </c>
    </row>
    <row r="1684" spans="1:9">
      <c r="A1684">
        <v>3553</v>
      </c>
      <c r="B1684" t="s">
        <v>2984</v>
      </c>
      <c r="C1684" t="s">
        <v>498</v>
      </c>
      <c r="D1684">
        <v>2</v>
      </c>
      <c r="E1684">
        <v>183.27</v>
      </c>
      <c r="F1684">
        <v>230.32</v>
      </c>
      <c r="G1684">
        <v>255</v>
      </c>
      <c r="H1684" t="s">
        <v>1351</v>
      </c>
      <c r="I1684" t="s">
        <v>1392</v>
      </c>
    </row>
    <row r="1685" spans="1:9">
      <c r="A1685">
        <v>3554</v>
      </c>
      <c r="B1685" t="s">
        <v>2985</v>
      </c>
      <c r="C1685" t="s">
        <v>498</v>
      </c>
      <c r="D1685">
        <v>2</v>
      </c>
      <c r="E1685">
        <v>192.43</v>
      </c>
      <c r="F1685">
        <v>241.83</v>
      </c>
      <c r="G1685">
        <v>267.75</v>
      </c>
      <c r="H1685" t="s">
        <v>1351</v>
      </c>
      <c r="I1685" t="s">
        <v>1392</v>
      </c>
    </row>
    <row r="1686" spans="1:9">
      <c r="A1686">
        <v>3555</v>
      </c>
      <c r="B1686" t="s">
        <v>2986</v>
      </c>
      <c r="C1686" t="s">
        <v>498</v>
      </c>
      <c r="D1686">
        <v>2</v>
      </c>
      <c r="E1686">
        <v>201.59</v>
      </c>
      <c r="F1686">
        <v>253.35</v>
      </c>
      <c r="G1686">
        <v>280.5</v>
      </c>
      <c r="H1686" t="s">
        <v>1351</v>
      </c>
      <c r="I1686" t="s">
        <v>1392</v>
      </c>
    </row>
    <row r="1687" spans="1:9">
      <c r="A1687">
        <v>3556</v>
      </c>
      <c r="B1687" t="s">
        <v>2987</v>
      </c>
      <c r="C1687" t="s">
        <v>498</v>
      </c>
      <c r="D1687">
        <v>2</v>
      </c>
      <c r="E1687">
        <v>203.43</v>
      </c>
      <c r="F1687">
        <v>255.65</v>
      </c>
      <c r="G1687">
        <v>283.04000000000002</v>
      </c>
      <c r="H1687" t="s">
        <v>1351</v>
      </c>
      <c r="I1687" t="s">
        <v>1392</v>
      </c>
    </row>
    <row r="1688" spans="1:9">
      <c r="A1688">
        <v>3557</v>
      </c>
      <c r="B1688" t="s">
        <v>2988</v>
      </c>
      <c r="C1688" t="s">
        <v>498</v>
      </c>
      <c r="D1688">
        <v>2</v>
      </c>
      <c r="E1688">
        <v>209.7</v>
      </c>
      <c r="F1688">
        <v>263.52999999999997</v>
      </c>
      <c r="G1688">
        <v>291.77</v>
      </c>
      <c r="H1688" t="s">
        <v>1351</v>
      </c>
      <c r="I1688" t="s">
        <v>1392</v>
      </c>
    </row>
    <row r="1689" spans="1:9">
      <c r="A1689">
        <v>3558</v>
      </c>
      <c r="B1689" t="s">
        <v>2989</v>
      </c>
      <c r="C1689" t="s">
        <v>498</v>
      </c>
      <c r="D1689">
        <v>2</v>
      </c>
      <c r="E1689">
        <v>136.24</v>
      </c>
      <c r="F1689">
        <v>171.22</v>
      </c>
      <c r="G1689">
        <v>189.57</v>
      </c>
      <c r="H1689" t="s">
        <v>1351</v>
      </c>
      <c r="I1689" t="s">
        <v>1392</v>
      </c>
    </row>
    <row r="1690" spans="1:9">
      <c r="A1690">
        <v>3559</v>
      </c>
      <c r="B1690" t="s">
        <v>2990</v>
      </c>
      <c r="C1690" t="s">
        <v>498</v>
      </c>
      <c r="D1690">
        <v>2</v>
      </c>
      <c r="E1690">
        <v>167.99</v>
      </c>
      <c r="F1690">
        <v>211.12</v>
      </c>
      <c r="G1690">
        <v>233.74</v>
      </c>
      <c r="H1690" t="s">
        <v>1351</v>
      </c>
      <c r="I1690" t="s">
        <v>1392</v>
      </c>
    </row>
    <row r="1691" spans="1:9">
      <c r="A1691">
        <v>3560</v>
      </c>
      <c r="B1691" t="s">
        <v>2991</v>
      </c>
      <c r="C1691" t="s">
        <v>498</v>
      </c>
      <c r="D1691">
        <v>2</v>
      </c>
      <c r="E1691">
        <v>239.29</v>
      </c>
      <c r="F1691">
        <v>300.72000000000003</v>
      </c>
      <c r="G1691">
        <v>332.94</v>
      </c>
      <c r="H1691" t="s">
        <v>1351</v>
      </c>
      <c r="I1691" t="s">
        <v>1392</v>
      </c>
    </row>
    <row r="1692" spans="1:9">
      <c r="A1692">
        <v>3561</v>
      </c>
      <c r="B1692" t="s">
        <v>2992</v>
      </c>
      <c r="C1692" t="s">
        <v>498</v>
      </c>
      <c r="D1692">
        <v>2</v>
      </c>
      <c r="E1692">
        <v>156.30000000000001</v>
      </c>
      <c r="F1692">
        <v>196.42</v>
      </c>
      <c r="G1692">
        <v>217.47</v>
      </c>
      <c r="H1692" t="s">
        <v>1351</v>
      </c>
      <c r="I1692" t="s">
        <v>1392</v>
      </c>
    </row>
    <row r="1693" spans="1:9">
      <c r="A1693">
        <v>3562</v>
      </c>
      <c r="B1693" t="s">
        <v>2993</v>
      </c>
      <c r="C1693" t="s">
        <v>498</v>
      </c>
      <c r="D1693">
        <v>2</v>
      </c>
      <c r="E1693">
        <v>162.22999999999999</v>
      </c>
      <c r="F1693">
        <v>203.88</v>
      </c>
      <c r="G1693">
        <v>225.72</v>
      </c>
      <c r="H1693" t="s">
        <v>1351</v>
      </c>
      <c r="I1693" t="s">
        <v>1392</v>
      </c>
    </row>
    <row r="1694" spans="1:9">
      <c r="A1694">
        <v>3563</v>
      </c>
      <c r="B1694" t="s">
        <v>2994</v>
      </c>
      <c r="C1694" t="s">
        <v>498</v>
      </c>
      <c r="D1694">
        <v>2</v>
      </c>
      <c r="E1694">
        <v>113.89</v>
      </c>
      <c r="F1694">
        <v>143.13</v>
      </c>
      <c r="G1694">
        <v>158.47</v>
      </c>
      <c r="H1694" t="s">
        <v>1351</v>
      </c>
      <c r="I1694" t="s">
        <v>1392</v>
      </c>
    </row>
    <row r="1695" spans="1:9">
      <c r="A1695">
        <v>3564</v>
      </c>
      <c r="B1695" t="s">
        <v>2995</v>
      </c>
      <c r="C1695" t="s">
        <v>498</v>
      </c>
      <c r="D1695">
        <v>2</v>
      </c>
      <c r="E1695">
        <v>150.28</v>
      </c>
      <c r="F1695">
        <v>188.86</v>
      </c>
      <c r="G1695">
        <v>209.1</v>
      </c>
      <c r="H1695" t="s">
        <v>1351</v>
      </c>
      <c r="I1695" t="s">
        <v>1392</v>
      </c>
    </row>
    <row r="1696" spans="1:9">
      <c r="A1696">
        <v>3565</v>
      </c>
      <c r="B1696" t="s">
        <v>2996</v>
      </c>
      <c r="C1696" t="s">
        <v>498</v>
      </c>
      <c r="D1696">
        <v>2</v>
      </c>
      <c r="E1696">
        <v>73.41</v>
      </c>
      <c r="F1696">
        <v>92.26</v>
      </c>
      <c r="G1696">
        <v>102.15</v>
      </c>
      <c r="H1696" t="s">
        <v>1351</v>
      </c>
      <c r="I1696" t="s">
        <v>1392</v>
      </c>
    </row>
    <row r="1697" spans="1:9">
      <c r="A1697">
        <v>3566</v>
      </c>
      <c r="B1697" t="s">
        <v>2997</v>
      </c>
      <c r="C1697" t="s">
        <v>498</v>
      </c>
      <c r="D1697">
        <v>2</v>
      </c>
      <c r="E1697">
        <v>90.53</v>
      </c>
      <c r="F1697">
        <v>113.78</v>
      </c>
      <c r="G1697">
        <v>125.97</v>
      </c>
      <c r="H1697" t="s">
        <v>1351</v>
      </c>
      <c r="I1697" t="s">
        <v>1392</v>
      </c>
    </row>
    <row r="1698" spans="1:9">
      <c r="A1698">
        <v>3567</v>
      </c>
      <c r="B1698" t="s">
        <v>2998</v>
      </c>
      <c r="C1698" t="s">
        <v>498</v>
      </c>
      <c r="D1698">
        <v>2</v>
      </c>
      <c r="E1698">
        <v>128.99</v>
      </c>
      <c r="F1698">
        <v>162.1</v>
      </c>
      <c r="G1698">
        <v>179.47</v>
      </c>
      <c r="H1698" t="s">
        <v>1351</v>
      </c>
      <c r="I1698" t="s">
        <v>1392</v>
      </c>
    </row>
    <row r="1699" spans="1:9">
      <c r="A1699">
        <v>3568</v>
      </c>
      <c r="B1699" t="s">
        <v>2999</v>
      </c>
      <c r="C1699" t="s">
        <v>498</v>
      </c>
      <c r="D1699">
        <v>2</v>
      </c>
      <c r="E1699">
        <v>146.61000000000001</v>
      </c>
      <c r="F1699">
        <v>184.25</v>
      </c>
      <c r="G1699">
        <v>203.99</v>
      </c>
      <c r="H1699" t="s">
        <v>1351</v>
      </c>
      <c r="I1699" t="s">
        <v>1392</v>
      </c>
    </row>
    <row r="1700" spans="1:9">
      <c r="A1700">
        <v>3569</v>
      </c>
      <c r="B1700" t="s">
        <v>3000</v>
      </c>
      <c r="C1700" t="s">
        <v>498</v>
      </c>
      <c r="D1700">
        <v>2</v>
      </c>
      <c r="E1700">
        <v>153.94</v>
      </c>
      <c r="F1700">
        <v>193.47</v>
      </c>
      <c r="G1700">
        <v>214.2</v>
      </c>
      <c r="H1700" t="s">
        <v>1351</v>
      </c>
      <c r="I1700" t="s">
        <v>1392</v>
      </c>
    </row>
    <row r="1701" spans="1:9">
      <c r="A1701">
        <v>3570</v>
      </c>
      <c r="B1701" t="s">
        <v>3001</v>
      </c>
      <c r="C1701" t="s">
        <v>498</v>
      </c>
      <c r="D1701">
        <v>2</v>
      </c>
      <c r="E1701">
        <v>161.27000000000001</v>
      </c>
      <c r="F1701">
        <v>202.68</v>
      </c>
      <c r="G1701">
        <v>224.4</v>
      </c>
      <c r="H1701" t="s">
        <v>1351</v>
      </c>
      <c r="I1701" t="s">
        <v>1392</v>
      </c>
    </row>
    <row r="1702" spans="1:9">
      <c r="A1702">
        <v>3571</v>
      </c>
      <c r="B1702" t="s">
        <v>3002</v>
      </c>
      <c r="C1702" t="s">
        <v>498</v>
      </c>
      <c r="D1702">
        <v>2</v>
      </c>
      <c r="E1702">
        <v>92.37</v>
      </c>
      <c r="F1702">
        <v>116.08</v>
      </c>
      <c r="G1702">
        <v>128.52000000000001</v>
      </c>
      <c r="H1702" t="s">
        <v>1351</v>
      </c>
      <c r="I1702" t="s">
        <v>1392</v>
      </c>
    </row>
    <row r="1703" spans="1:9">
      <c r="A1703">
        <v>3572</v>
      </c>
      <c r="B1703" t="s">
        <v>3003</v>
      </c>
      <c r="C1703" t="s">
        <v>498</v>
      </c>
      <c r="D1703">
        <v>2</v>
      </c>
      <c r="E1703">
        <v>9.5</v>
      </c>
      <c r="F1703">
        <v>11.94</v>
      </c>
      <c r="G1703">
        <v>13.22</v>
      </c>
      <c r="H1703" t="s">
        <v>1351</v>
      </c>
      <c r="I1703" t="s">
        <v>1392</v>
      </c>
    </row>
    <row r="1704" spans="1:9">
      <c r="A1704">
        <v>3573</v>
      </c>
      <c r="B1704" t="s">
        <v>3004</v>
      </c>
      <c r="C1704" t="s">
        <v>498</v>
      </c>
      <c r="D1704">
        <v>2</v>
      </c>
      <c r="E1704">
        <v>11.71</v>
      </c>
      <c r="F1704">
        <v>14.72</v>
      </c>
      <c r="G1704">
        <v>16.3</v>
      </c>
      <c r="H1704" t="s">
        <v>1351</v>
      </c>
      <c r="I1704" t="s">
        <v>1392</v>
      </c>
    </row>
    <row r="1705" spans="1:9">
      <c r="A1705">
        <v>3574</v>
      </c>
      <c r="B1705" t="s">
        <v>3005</v>
      </c>
      <c r="C1705" t="s">
        <v>498</v>
      </c>
      <c r="D1705">
        <v>2</v>
      </c>
      <c r="E1705">
        <v>19.920000000000002</v>
      </c>
      <c r="F1705">
        <v>25.04</v>
      </c>
      <c r="G1705">
        <v>27.72</v>
      </c>
      <c r="H1705" t="s">
        <v>1351</v>
      </c>
      <c r="I1705" t="s">
        <v>1392</v>
      </c>
    </row>
    <row r="1706" spans="1:9">
      <c r="A1706">
        <v>3575</v>
      </c>
      <c r="B1706" t="s">
        <v>3006</v>
      </c>
      <c r="C1706" t="s">
        <v>498</v>
      </c>
      <c r="D1706">
        <v>2</v>
      </c>
      <c r="E1706">
        <v>31.19</v>
      </c>
      <c r="F1706">
        <v>39.200000000000003</v>
      </c>
      <c r="G1706">
        <v>43.4</v>
      </c>
      <c r="H1706" t="s">
        <v>1351</v>
      </c>
      <c r="I1706" t="s">
        <v>1392</v>
      </c>
    </row>
    <row r="1707" spans="1:9">
      <c r="A1707">
        <v>3576</v>
      </c>
      <c r="B1707" t="s">
        <v>3007</v>
      </c>
      <c r="C1707" t="s">
        <v>498</v>
      </c>
      <c r="D1707">
        <v>2</v>
      </c>
      <c r="E1707">
        <v>44.45</v>
      </c>
      <c r="F1707">
        <v>55.86</v>
      </c>
      <c r="G1707">
        <v>61.85</v>
      </c>
      <c r="H1707" t="s">
        <v>1351</v>
      </c>
      <c r="I1707" t="s">
        <v>1392</v>
      </c>
    </row>
    <row r="1708" spans="1:9">
      <c r="A1708">
        <v>3577</v>
      </c>
      <c r="B1708" t="s">
        <v>3008</v>
      </c>
      <c r="C1708" t="s">
        <v>498</v>
      </c>
      <c r="D1708">
        <v>2</v>
      </c>
      <c r="E1708">
        <v>63.51</v>
      </c>
      <c r="F1708">
        <v>79.819999999999993</v>
      </c>
      <c r="G1708">
        <v>88.37</v>
      </c>
      <c r="H1708" t="s">
        <v>1351</v>
      </c>
      <c r="I1708" t="s">
        <v>1392</v>
      </c>
    </row>
    <row r="1709" spans="1:9">
      <c r="A1709">
        <v>3578</v>
      </c>
      <c r="B1709" t="s">
        <v>3009</v>
      </c>
      <c r="C1709" t="s">
        <v>498</v>
      </c>
      <c r="D1709">
        <v>2</v>
      </c>
      <c r="E1709">
        <v>37.369999999999997</v>
      </c>
      <c r="F1709">
        <v>46.96</v>
      </c>
      <c r="G1709">
        <v>52</v>
      </c>
      <c r="H1709" t="s">
        <v>1351</v>
      </c>
      <c r="I1709" t="s">
        <v>1392</v>
      </c>
    </row>
    <row r="1710" spans="1:9">
      <c r="A1710">
        <v>3579</v>
      </c>
      <c r="B1710" t="s">
        <v>3010</v>
      </c>
      <c r="C1710" t="s">
        <v>498</v>
      </c>
      <c r="D1710">
        <v>2</v>
      </c>
      <c r="E1710">
        <v>46.08</v>
      </c>
      <c r="F1710">
        <v>57.91</v>
      </c>
      <c r="G1710">
        <v>64.12</v>
      </c>
      <c r="H1710" t="s">
        <v>1351</v>
      </c>
      <c r="I1710" t="s">
        <v>1392</v>
      </c>
    </row>
    <row r="1711" spans="1:9">
      <c r="A1711">
        <v>3580</v>
      </c>
      <c r="B1711" t="s">
        <v>3011</v>
      </c>
      <c r="C1711" t="s">
        <v>498</v>
      </c>
      <c r="D1711">
        <v>2</v>
      </c>
      <c r="E1711">
        <v>70.48</v>
      </c>
      <c r="F1711">
        <v>88.58</v>
      </c>
      <c r="G1711">
        <v>98.07</v>
      </c>
      <c r="H1711" t="s">
        <v>1351</v>
      </c>
      <c r="I1711" t="s">
        <v>1392</v>
      </c>
    </row>
    <row r="1712" spans="1:9">
      <c r="A1712">
        <v>3581</v>
      </c>
      <c r="B1712" t="s">
        <v>3012</v>
      </c>
      <c r="C1712" t="s">
        <v>498</v>
      </c>
      <c r="D1712">
        <v>2</v>
      </c>
      <c r="E1712">
        <v>83.24</v>
      </c>
      <c r="F1712">
        <v>104.61</v>
      </c>
      <c r="G1712">
        <v>115.82</v>
      </c>
      <c r="H1712" t="s">
        <v>1351</v>
      </c>
      <c r="I1712" t="s">
        <v>1392</v>
      </c>
    </row>
    <row r="1713" spans="1:9">
      <c r="A1713">
        <v>3582</v>
      </c>
      <c r="B1713" t="s">
        <v>3013</v>
      </c>
      <c r="C1713" t="s">
        <v>498</v>
      </c>
      <c r="D1713">
        <v>2</v>
      </c>
      <c r="E1713">
        <v>70.19</v>
      </c>
      <c r="F1713">
        <v>88.22</v>
      </c>
      <c r="G1713">
        <v>97.67</v>
      </c>
      <c r="H1713" t="s">
        <v>1351</v>
      </c>
      <c r="I1713" t="s">
        <v>1392</v>
      </c>
    </row>
    <row r="1714" spans="1:9">
      <c r="A1714">
        <v>3583</v>
      </c>
      <c r="B1714" t="s">
        <v>3014</v>
      </c>
      <c r="C1714" t="s">
        <v>498</v>
      </c>
      <c r="D1714">
        <v>2</v>
      </c>
      <c r="E1714">
        <v>123.31</v>
      </c>
      <c r="F1714">
        <v>154.97</v>
      </c>
      <c r="G1714">
        <v>171.57</v>
      </c>
      <c r="H1714" t="s">
        <v>1351</v>
      </c>
      <c r="I1714" t="s">
        <v>1392</v>
      </c>
    </row>
    <row r="1715" spans="1:9">
      <c r="A1715">
        <v>3584</v>
      </c>
      <c r="B1715" t="s">
        <v>3015</v>
      </c>
      <c r="C1715" t="s">
        <v>498</v>
      </c>
      <c r="D1715">
        <v>2</v>
      </c>
      <c r="E1715">
        <v>144.78</v>
      </c>
      <c r="F1715">
        <v>181.95</v>
      </c>
      <c r="G1715">
        <v>201.45</v>
      </c>
      <c r="H1715" t="s">
        <v>1351</v>
      </c>
      <c r="I1715" t="s">
        <v>1392</v>
      </c>
    </row>
    <row r="1716" spans="1:9">
      <c r="A1716">
        <v>3585</v>
      </c>
      <c r="B1716" t="s">
        <v>3016</v>
      </c>
      <c r="C1716" t="s">
        <v>498</v>
      </c>
      <c r="D1716">
        <v>2</v>
      </c>
      <c r="E1716">
        <v>2.31</v>
      </c>
      <c r="F1716">
        <v>5.28</v>
      </c>
      <c r="G1716">
        <v>5.78</v>
      </c>
      <c r="H1716" t="s">
        <v>1351</v>
      </c>
      <c r="I1716" t="s">
        <v>1392</v>
      </c>
    </row>
    <row r="1717" spans="1:9">
      <c r="A1717">
        <v>3586</v>
      </c>
      <c r="B1717" t="s">
        <v>3017</v>
      </c>
      <c r="C1717" t="s">
        <v>498</v>
      </c>
      <c r="D1717">
        <v>2</v>
      </c>
      <c r="E1717">
        <v>4.24</v>
      </c>
      <c r="F1717">
        <v>9.7100000000000009</v>
      </c>
      <c r="G1717">
        <v>10.62</v>
      </c>
      <c r="H1717" t="s">
        <v>1351</v>
      </c>
      <c r="I1717" t="s">
        <v>1392</v>
      </c>
    </row>
    <row r="1718" spans="1:9">
      <c r="A1718">
        <v>3587</v>
      </c>
      <c r="B1718" t="s">
        <v>3018</v>
      </c>
      <c r="C1718" t="s">
        <v>498</v>
      </c>
      <c r="D1718">
        <v>2</v>
      </c>
      <c r="E1718">
        <v>6.24</v>
      </c>
      <c r="F1718">
        <v>14.27</v>
      </c>
      <c r="G1718">
        <v>15.61</v>
      </c>
      <c r="H1718" t="s">
        <v>1351</v>
      </c>
      <c r="I1718" t="s">
        <v>1392</v>
      </c>
    </row>
    <row r="1719" spans="1:9">
      <c r="A1719">
        <v>3588</v>
      </c>
      <c r="B1719" t="s">
        <v>3019</v>
      </c>
      <c r="C1719" t="s">
        <v>498</v>
      </c>
      <c r="D1719">
        <v>2</v>
      </c>
      <c r="E1719">
        <v>9.25</v>
      </c>
      <c r="F1719">
        <v>21.14</v>
      </c>
      <c r="G1719">
        <v>23.13</v>
      </c>
      <c r="H1719" t="s">
        <v>1351</v>
      </c>
      <c r="I1719" t="s">
        <v>1392</v>
      </c>
    </row>
    <row r="1720" spans="1:9">
      <c r="A1720">
        <v>3589</v>
      </c>
      <c r="B1720" t="s">
        <v>3020</v>
      </c>
      <c r="C1720" t="s">
        <v>498</v>
      </c>
      <c r="D1720">
        <v>2</v>
      </c>
      <c r="E1720">
        <v>20.309999999999999</v>
      </c>
      <c r="F1720">
        <v>46.44</v>
      </c>
      <c r="G1720">
        <v>50.79</v>
      </c>
      <c r="H1720" t="s">
        <v>1351</v>
      </c>
      <c r="I1720" t="s">
        <v>1392</v>
      </c>
    </row>
    <row r="1721" spans="1:9">
      <c r="A1721">
        <v>3590</v>
      </c>
      <c r="B1721" t="s">
        <v>3021</v>
      </c>
      <c r="C1721" t="s">
        <v>498</v>
      </c>
      <c r="D1721">
        <v>2</v>
      </c>
      <c r="E1721">
        <v>30.05</v>
      </c>
      <c r="F1721">
        <v>68.7</v>
      </c>
      <c r="G1721">
        <v>75.14</v>
      </c>
      <c r="H1721" t="s">
        <v>1351</v>
      </c>
      <c r="I1721" t="s">
        <v>1392</v>
      </c>
    </row>
    <row r="1722" spans="1:9">
      <c r="A1722">
        <v>3591</v>
      </c>
      <c r="B1722" t="s">
        <v>3022</v>
      </c>
      <c r="C1722" t="s">
        <v>498</v>
      </c>
      <c r="D1722">
        <v>2</v>
      </c>
      <c r="E1722">
        <v>79.13</v>
      </c>
      <c r="F1722">
        <v>180.86</v>
      </c>
      <c r="G1722">
        <v>197.82</v>
      </c>
      <c r="H1722" t="s">
        <v>1351</v>
      </c>
      <c r="I1722" t="s">
        <v>1392</v>
      </c>
    </row>
    <row r="1723" spans="1:9">
      <c r="A1723">
        <v>3592</v>
      </c>
      <c r="B1723" t="s">
        <v>3023</v>
      </c>
      <c r="C1723" t="s">
        <v>498</v>
      </c>
      <c r="D1723">
        <v>2</v>
      </c>
      <c r="E1723">
        <v>45.84</v>
      </c>
      <c r="F1723">
        <v>104.79</v>
      </c>
      <c r="G1723">
        <v>114.61</v>
      </c>
      <c r="H1723" t="s">
        <v>1351</v>
      </c>
      <c r="I1723" t="s">
        <v>1392</v>
      </c>
    </row>
    <row r="1724" spans="1:9">
      <c r="A1724">
        <v>3593</v>
      </c>
      <c r="B1724" t="s">
        <v>3024</v>
      </c>
      <c r="C1724" t="s">
        <v>498</v>
      </c>
      <c r="D1724">
        <v>2</v>
      </c>
      <c r="E1724">
        <v>12.41</v>
      </c>
      <c r="F1724">
        <v>28.38</v>
      </c>
      <c r="G1724">
        <v>31.04</v>
      </c>
      <c r="H1724" t="s">
        <v>1351</v>
      </c>
      <c r="I1724" t="s">
        <v>1392</v>
      </c>
    </row>
    <row r="1725" spans="1:9">
      <c r="A1725">
        <v>3595</v>
      </c>
      <c r="B1725" t="s">
        <v>3025</v>
      </c>
      <c r="C1725" t="s">
        <v>498</v>
      </c>
      <c r="D1725">
        <v>2</v>
      </c>
      <c r="E1725">
        <v>213.7</v>
      </c>
      <c r="F1725">
        <v>289.79000000000002</v>
      </c>
      <c r="G1725">
        <v>392.15</v>
      </c>
      <c r="H1725" t="s">
        <v>1351</v>
      </c>
      <c r="I1725" t="s">
        <v>1392</v>
      </c>
    </row>
    <row r="1726" spans="1:9">
      <c r="A1726">
        <v>3596</v>
      </c>
      <c r="B1726" t="s">
        <v>3026</v>
      </c>
      <c r="C1726" t="s">
        <v>498</v>
      </c>
      <c r="D1726">
        <v>2</v>
      </c>
      <c r="E1726">
        <v>253.06</v>
      </c>
      <c r="F1726">
        <v>343.16</v>
      </c>
      <c r="G1726">
        <v>464.37</v>
      </c>
      <c r="H1726" t="s">
        <v>1351</v>
      </c>
      <c r="I1726" t="s">
        <v>1392</v>
      </c>
    </row>
    <row r="1727" spans="1:9">
      <c r="A1727">
        <v>3597</v>
      </c>
      <c r="B1727" t="s">
        <v>3027</v>
      </c>
      <c r="C1727" t="s">
        <v>498</v>
      </c>
      <c r="D1727">
        <v>2</v>
      </c>
      <c r="E1727">
        <v>595.44000000000005</v>
      </c>
      <c r="F1727">
        <v>807.45</v>
      </c>
      <c r="G1727" s="592">
        <v>1092.6400000000001</v>
      </c>
      <c r="H1727" t="s">
        <v>1351</v>
      </c>
      <c r="I1727" t="s">
        <v>1392</v>
      </c>
    </row>
    <row r="1728" spans="1:9">
      <c r="A1728">
        <v>3598</v>
      </c>
      <c r="B1728" t="s">
        <v>3028</v>
      </c>
      <c r="C1728" t="s">
        <v>498</v>
      </c>
      <c r="D1728">
        <v>2</v>
      </c>
      <c r="E1728">
        <v>692.98</v>
      </c>
      <c r="F1728">
        <v>939.72</v>
      </c>
      <c r="G1728" s="592">
        <v>1271.6199999999999</v>
      </c>
      <c r="H1728" t="s">
        <v>1351</v>
      </c>
      <c r="I1728" t="s">
        <v>1392</v>
      </c>
    </row>
    <row r="1729" spans="1:9">
      <c r="A1729">
        <v>3599</v>
      </c>
      <c r="B1729" t="s">
        <v>3029</v>
      </c>
      <c r="C1729" t="s">
        <v>498</v>
      </c>
      <c r="D1729">
        <v>2</v>
      </c>
      <c r="E1729">
        <v>828.22</v>
      </c>
      <c r="F1729" s="592">
        <v>1123.0999999999999</v>
      </c>
      <c r="G1729" s="592">
        <v>1519.79</v>
      </c>
      <c r="H1729" t="s">
        <v>1351</v>
      </c>
      <c r="I1729" t="s">
        <v>1392</v>
      </c>
    </row>
    <row r="1730" spans="1:9">
      <c r="A1730">
        <v>3600</v>
      </c>
      <c r="B1730" t="s">
        <v>3030</v>
      </c>
      <c r="C1730" t="s">
        <v>498</v>
      </c>
      <c r="D1730">
        <v>2</v>
      </c>
      <c r="E1730">
        <v>874.23</v>
      </c>
      <c r="F1730" s="592">
        <v>1185.5</v>
      </c>
      <c r="G1730" s="592">
        <v>1604.22</v>
      </c>
      <c r="H1730" t="s">
        <v>1351</v>
      </c>
      <c r="I1730" t="s">
        <v>1392</v>
      </c>
    </row>
    <row r="1731" spans="1:9">
      <c r="A1731">
        <v>3601</v>
      </c>
      <c r="B1731" t="s">
        <v>3031</v>
      </c>
      <c r="C1731" t="s">
        <v>498</v>
      </c>
      <c r="D1731">
        <v>2</v>
      </c>
      <c r="E1731" s="592">
        <v>1156.3399999999999</v>
      </c>
      <c r="F1731" s="592">
        <v>1568.05</v>
      </c>
      <c r="G1731" s="592">
        <v>2121.89</v>
      </c>
      <c r="H1731" t="s">
        <v>1351</v>
      </c>
      <c r="I1731" t="s">
        <v>1392</v>
      </c>
    </row>
    <row r="1732" spans="1:9">
      <c r="A1732">
        <v>3602</v>
      </c>
      <c r="B1732" t="s">
        <v>3032</v>
      </c>
      <c r="C1732" t="s">
        <v>498</v>
      </c>
      <c r="D1732">
        <v>2</v>
      </c>
      <c r="E1732" s="592">
        <v>1058.23</v>
      </c>
      <c r="F1732" s="592">
        <v>1435.01</v>
      </c>
      <c r="G1732" s="592">
        <v>1941.86</v>
      </c>
      <c r="H1732" t="s">
        <v>1351</v>
      </c>
      <c r="I1732" t="s">
        <v>1392</v>
      </c>
    </row>
    <row r="1733" spans="1:9">
      <c r="A1733">
        <v>3603</v>
      </c>
      <c r="B1733" t="s">
        <v>3033</v>
      </c>
      <c r="C1733" t="s">
        <v>498</v>
      </c>
      <c r="D1733">
        <v>2</v>
      </c>
      <c r="E1733" s="592">
        <v>1511.83</v>
      </c>
      <c r="F1733" s="592">
        <v>2050.11</v>
      </c>
      <c r="G1733" s="592">
        <v>2774.21</v>
      </c>
      <c r="H1733" t="s">
        <v>1351</v>
      </c>
      <c r="I1733" t="s">
        <v>1392</v>
      </c>
    </row>
    <row r="1734" spans="1:9">
      <c r="A1734">
        <v>3604</v>
      </c>
      <c r="B1734" t="s">
        <v>3034</v>
      </c>
      <c r="C1734" t="s">
        <v>498</v>
      </c>
      <c r="D1734">
        <v>2</v>
      </c>
      <c r="E1734" s="592">
        <v>2335.81</v>
      </c>
      <c r="F1734" s="592">
        <v>3167.46</v>
      </c>
      <c r="G1734" s="592">
        <v>4286.2</v>
      </c>
      <c r="H1734" t="s">
        <v>1351</v>
      </c>
      <c r="I1734" t="s">
        <v>1392</v>
      </c>
    </row>
    <row r="1735" spans="1:9">
      <c r="A1735">
        <v>3607</v>
      </c>
      <c r="B1735" t="s">
        <v>3035</v>
      </c>
      <c r="C1735" t="s">
        <v>498</v>
      </c>
      <c r="D1735">
        <v>1</v>
      </c>
      <c r="E1735">
        <v>237.33</v>
      </c>
      <c r="F1735">
        <v>321.83</v>
      </c>
      <c r="G1735">
        <v>435.5</v>
      </c>
      <c r="H1735" t="s">
        <v>1351</v>
      </c>
      <c r="I1735" t="s">
        <v>1392</v>
      </c>
    </row>
    <row r="1736" spans="1:9">
      <c r="A1736">
        <v>3608</v>
      </c>
      <c r="B1736" t="s">
        <v>3036</v>
      </c>
      <c r="C1736" t="s">
        <v>498</v>
      </c>
      <c r="D1736">
        <v>2</v>
      </c>
      <c r="E1736">
        <v>595.44000000000005</v>
      </c>
      <c r="F1736">
        <v>807.45</v>
      </c>
      <c r="G1736" s="592">
        <v>1092.6400000000001</v>
      </c>
      <c r="H1736" t="s">
        <v>1351</v>
      </c>
      <c r="I1736" t="s">
        <v>1392</v>
      </c>
    </row>
    <row r="1737" spans="1:9">
      <c r="A1737">
        <v>3609</v>
      </c>
      <c r="B1737" t="s">
        <v>3037</v>
      </c>
      <c r="C1737" t="s">
        <v>498</v>
      </c>
      <c r="D1737">
        <v>2</v>
      </c>
      <c r="E1737">
        <v>646.12</v>
      </c>
      <c r="F1737">
        <v>876.17</v>
      </c>
      <c r="G1737" s="592">
        <v>1185.6300000000001</v>
      </c>
      <c r="H1737" t="s">
        <v>1351</v>
      </c>
      <c r="I1737" t="s">
        <v>1392</v>
      </c>
    </row>
    <row r="1738" spans="1:9">
      <c r="A1738">
        <v>3610</v>
      </c>
      <c r="B1738" t="s">
        <v>3038</v>
      </c>
      <c r="C1738" t="s">
        <v>498</v>
      </c>
      <c r="D1738">
        <v>2</v>
      </c>
      <c r="E1738">
        <v>692.98</v>
      </c>
      <c r="F1738">
        <v>939.72</v>
      </c>
      <c r="G1738" s="592">
        <v>1271.6199999999999</v>
      </c>
      <c r="H1738" t="s">
        <v>1351</v>
      </c>
      <c r="I1738" t="s">
        <v>1392</v>
      </c>
    </row>
    <row r="1739" spans="1:9">
      <c r="A1739">
        <v>3611</v>
      </c>
      <c r="B1739" t="s">
        <v>3039</v>
      </c>
      <c r="C1739" t="s">
        <v>498</v>
      </c>
      <c r="D1739">
        <v>2</v>
      </c>
      <c r="E1739">
        <v>962.83</v>
      </c>
      <c r="F1739" s="592">
        <v>1305.6500000000001</v>
      </c>
      <c r="G1739" s="592">
        <v>1766.8</v>
      </c>
      <c r="H1739" t="s">
        <v>1351</v>
      </c>
      <c r="I1739" t="s">
        <v>1392</v>
      </c>
    </row>
    <row r="1740" spans="1:9">
      <c r="A1740">
        <v>3612</v>
      </c>
      <c r="B1740" t="s">
        <v>3040</v>
      </c>
      <c r="C1740" t="s">
        <v>498</v>
      </c>
      <c r="D1740">
        <v>2</v>
      </c>
      <c r="E1740" s="592">
        <v>1156.33</v>
      </c>
      <c r="F1740" s="592">
        <v>1568.03</v>
      </c>
      <c r="G1740" s="592">
        <v>2121.86</v>
      </c>
      <c r="H1740" t="s">
        <v>1351</v>
      </c>
      <c r="I1740" t="s">
        <v>1392</v>
      </c>
    </row>
    <row r="1741" spans="1:9">
      <c r="A1741">
        <v>3613</v>
      </c>
      <c r="B1741" t="s">
        <v>3041</v>
      </c>
      <c r="C1741" t="s">
        <v>498</v>
      </c>
      <c r="D1741">
        <v>2</v>
      </c>
      <c r="E1741" s="592">
        <v>1371.59</v>
      </c>
      <c r="F1741" s="592">
        <v>1859.93</v>
      </c>
      <c r="G1741" s="592">
        <v>2516.86</v>
      </c>
      <c r="H1741" t="s">
        <v>1351</v>
      </c>
      <c r="I1741" t="s">
        <v>1392</v>
      </c>
    </row>
    <row r="1742" spans="1:9">
      <c r="A1742">
        <v>3614</v>
      </c>
      <c r="B1742" t="s">
        <v>3042</v>
      </c>
      <c r="C1742" t="s">
        <v>498</v>
      </c>
      <c r="D1742">
        <v>2</v>
      </c>
      <c r="E1742" s="592">
        <v>2038.77</v>
      </c>
      <c r="F1742" s="592">
        <v>2764.67</v>
      </c>
      <c r="G1742" s="592">
        <v>3741.15</v>
      </c>
      <c r="H1742" t="s">
        <v>1351</v>
      </c>
      <c r="I1742" t="s">
        <v>1392</v>
      </c>
    </row>
    <row r="1743" spans="1:9">
      <c r="A1743">
        <v>3615</v>
      </c>
      <c r="B1743" t="s">
        <v>3043</v>
      </c>
      <c r="C1743" t="s">
        <v>498</v>
      </c>
      <c r="D1743">
        <v>2</v>
      </c>
      <c r="E1743" s="592">
        <v>2551.84</v>
      </c>
      <c r="F1743" s="592">
        <v>3460.4</v>
      </c>
      <c r="G1743" s="592">
        <v>4682.62</v>
      </c>
      <c r="H1743" t="s">
        <v>1351</v>
      </c>
      <c r="I1743" t="s">
        <v>1392</v>
      </c>
    </row>
    <row r="1744" spans="1:9">
      <c r="A1744">
        <v>3617</v>
      </c>
      <c r="B1744" t="s">
        <v>3044</v>
      </c>
      <c r="C1744" t="s">
        <v>498</v>
      </c>
      <c r="D1744">
        <v>2</v>
      </c>
      <c r="E1744">
        <v>237.33</v>
      </c>
      <c r="F1744">
        <v>321.83</v>
      </c>
      <c r="G1744">
        <v>435.5</v>
      </c>
      <c r="H1744" t="s">
        <v>1351</v>
      </c>
      <c r="I1744" t="s">
        <v>1392</v>
      </c>
    </row>
    <row r="1745" spans="1:9">
      <c r="A1745">
        <v>3618</v>
      </c>
      <c r="B1745" t="s">
        <v>3045</v>
      </c>
      <c r="C1745" t="s">
        <v>498</v>
      </c>
      <c r="D1745">
        <v>2</v>
      </c>
      <c r="E1745">
        <v>415.07</v>
      </c>
      <c r="F1745">
        <v>562.86</v>
      </c>
      <c r="G1745">
        <v>761.66</v>
      </c>
      <c r="H1745" t="s">
        <v>1351</v>
      </c>
      <c r="I1745" t="s">
        <v>1392</v>
      </c>
    </row>
    <row r="1746" spans="1:9">
      <c r="A1746">
        <v>3619</v>
      </c>
      <c r="B1746" t="s">
        <v>3046</v>
      </c>
      <c r="C1746" t="s">
        <v>498</v>
      </c>
      <c r="D1746">
        <v>2</v>
      </c>
      <c r="E1746">
        <v>658.79</v>
      </c>
      <c r="F1746">
        <v>893.35</v>
      </c>
      <c r="G1746" s="592">
        <v>1208.8800000000001</v>
      </c>
      <c r="H1746" t="s">
        <v>1351</v>
      </c>
      <c r="I1746" t="s">
        <v>1392</v>
      </c>
    </row>
    <row r="1747" spans="1:9">
      <c r="A1747">
        <v>3620</v>
      </c>
      <c r="B1747" t="s">
        <v>3047</v>
      </c>
      <c r="C1747" t="s">
        <v>498</v>
      </c>
      <c r="D1747">
        <v>2</v>
      </c>
      <c r="E1747">
        <v>912.17</v>
      </c>
      <c r="F1747" s="592">
        <v>1236.95</v>
      </c>
      <c r="G1747" s="592">
        <v>1673.84</v>
      </c>
      <c r="H1747" t="s">
        <v>1351</v>
      </c>
      <c r="I1747" t="s">
        <v>1392</v>
      </c>
    </row>
    <row r="1748" spans="1:9">
      <c r="A1748">
        <v>3621</v>
      </c>
      <c r="B1748" t="s">
        <v>3048</v>
      </c>
      <c r="C1748" t="s">
        <v>498</v>
      </c>
      <c r="D1748">
        <v>2</v>
      </c>
      <c r="E1748" s="592">
        <v>1064.19</v>
      </c>
      <c r="F1748" s="592">
        <v>1443.1</v>
      </c>
      <c r="G1748" s="592">
        <v>1952.8</v>
      </c>
      <c r="H1748" t="s">
        <v>1351</v>
      </c>
      <c r="I1748" t="s">
        <v>1392</v>
      </c>
    </row>
    <row r="1749" spans="1:9">
      <c r="A1749">
        <v>3622</v>
      </c>
      <c r="B1749" t="s">
        <v>3049</v>
      </c>
      <c r="C1749" t="s">
        <v>498</v>
      </c>
      <c r="D1749">
        <v>2</v>
      </c>
      <c r="E1749" s="592">
        <v>1371.31</v>
      </c>
      <c r="F1749" s="592">
        <v>1859.56</v>
      </c>
      <c r="G1749" s="592">
        <v>2516.35</v>
      </c>
      <c r="H1749" t="s">
        <v>1351</v>
      </c>
      <c r="I1749" t="s">
        <v>1392</v>
      </c>
    </row>
    <row r="1750" spans="1:9">
      <c r="A1750">
        <v>3623</v>
      </c>
      <c r="B1750" t="s">
        <v>3050</v>
      </c>
      <c r="C1750" t="s">
        <v>498</v>
      </c>
      <c r="D1750">
        <v>2</v>
      </c>
      <c r="E1750" s="592">
        <v>2767.87</v>
      </c>
      <c r="F1750" s="592">
        <v>3753.35</v>
      </c>
      <c r="G1750" s="592">
        <v>5079.03</v>
      </c>
      <c r="H1750" t="s">
        <v>1351</v>
      </c>
      <c r="I1750" t="s">
        <v>1392</v>
      </c>
    </row>
    <row r="1751" spans="1:9">
      <c r="A1751">
        <v>3624</v>
      </c>
      <c r="B1751" t="s">
        <v>3051</v>
      </c>
      <c r="C1751" t="s">
        <v>498</v>
      </c>
      <c r="D1751">
        <v>2</v>
      </c>
      <c r="E1751" s="592">
        <v>3082.91</v>
      </c>
      <c r="F1751" s="592">
        <v>4180.5600000000004</v>
      </c>
      <c r="G1751" s="592">
        <v>5657.13</v>
      </c>
      <c r="H1751" t="s">
        <v>1351</v>
      </c>
      <c r="I1751" t="s">
        <v>1392</v>
      </c>
    </row>
    <row r="1752" spans="1:9">
      <c r="A1752">
        <v>3625</v>
      </c>
      <c r="B1752" t="s">
        <v>3052</v>
      </c>
      <c r="C1752" t="s">
        <v>498</v>
      </c>
      <c r="D1752">
        <v>2</v>
      </c>
      <c r="E1752" s="592">
        <v>2059.2399999999998</v>
      </c>
      <c r="F1752" s="592">
        <v>2792.42</v>
      </c>
      <c r="G1752" s="592">
        <v>3778.7</v>
      </c>
      <c r="H1752" t="s">
        <v>1351</v>
      </c>
      <c r="I1752" t="s">
        <v>1392</v>
      </c>
    </row>
    <row r="1753" spans="1:9">
      <c r="A1753">
        <v>3626</v>
      </c>
      <c r="B1753" t="s">
        <v>3053</v>
      </c>
      <c r="C1753" t="s">
        <v>498</v>
      </c>
      <c r="D1753">
        <v>2</v>
      </c>
      <c r="E1753" s="592">
        <v>1156.33</v>
      </c>
      <c r="F1753" s="592">
        <v>1568.03</v>
      </c>
      <c r="G1753" s="592">
        <v>2121.86</v>
      </c>
      <c r="H1753" t="s">
        <v>1351</v>
      </c>
      <c r="I1753" t="s">
        <v>1392</v>
      </c>
    </row>
    <row r="1754" spans="1:9">
      <c r="A1754">
        <v>3627</v>
      </c>
      <c r="B1754" t="s">
        <v>3054</v>
      </c>
      <c r="C1754" t="s">
        <v>498</v>
      </c>
      <c r="D1754">
        <v>2</v>
      </c>
      <c r="E1754" s="592">
        <v>1000.85</v>
      </c>
      <c r="F1754" s="592">
        <v>1357.2</v>
      </c>
      <c r="G1754" s="592">
        <v>1836.57</v>
      </c>
      <c r="H1754" t="s">
        <v>1351</v>
      </c>
      <c r="I1754" t="s">
        <v>1392</v>
      </c>
    </row>
    <row r="1755" spans="1:9">
      <c r="A1755">
        <v>3628</v>
      </c>
      <c r="B1755" t="s">
        <v>3055</v>
      </c>
      <c r="C1755" t="s">
        <v>498</v>
      </c>
      <c r="D1755">
        <v>2</v>
      </c>
      <c r="E1755">
        <v>709.46</v>
      </c>
      <c r="F1755">
        <v>962.06</v>
      </c>
      <c r="G1755" s="592">
        <v>1301.8699999999999</v>
      </c>
      <c r="H1755" t="s">
        <v>1351</v>
      </c>
      <c r="I1755" t="s">
        <v>1392</v>
      </c>
    </row>
    <row r="1756" spans="1:9">
      <c r="A1756">
        <v>3629</v>
      </c>
      <c r="B1756" t="s">
        <v>3056</v>
      </c>
      <c r="C1756" t="s">
        <v>498</v>
      </c>
      <c r="D1756">
        <v>2</v>
      </c>
      <c r="E1756">
        <v>456.08</v>
      </c>
      <c r="F1756">
        <v>618.46</v>
      </c>
      <c r="G1756">
        <v>836.9</v>
      </c>
      <c r="H1756" t="s">
        <v>1351</v>
      </c>
      <c r="I1756" t="s">
        <v>1392</v>
      </c>
    </row>
    <row r="1757" spans="1:9">
      <c r="A1757">
        <v>3632</v>
      </c>
      <c r="B1757" t="s">
        <v>3057</v>
      </c>
      <c r="C1757" t="s">
        <v>498</v>
      </c>
      <c r="D1757">
        <v>2</v>
      </c>
      <c r="E1757">
        <v>98.13</v>
      </c>
      <c r="F1757">
        <v>133.07</v>
      </c>
      <c r="G1757">
        <v>180.07</v>
      </c>
      <c r="H1757" t="s">
        <v>1351</v>
      </c>
      <c r="I1757" t="s">
        <v>1392</v>
      </c>
    </row>
    <row r="1758" spans="1:9">
      <c r="A1758">
        <v>3633</v>
      </c>
      <c r="B1758" t="s">
        <v>3058</v>
      </c>
      <c r="C1758" t="s">
        <v>498</v>
      </c>
      <c r="D1758">
        <v>2</v>
      </c>
      <c r="E1758" s="592">
        <v>2059.2399999999998</v>
      </c>
      <c r="F1758" s="592">
        <v>2792.42</v>
      </c>
      <c r="G1758" s="592">
        <v>3778.7</v>
      </c>
      <c r="H1758" t="s">
        <v>1351</v>
      </c>
      <c r="I1758" t="s">
        <v>1392</v>
      </c>
    </row>
    <row r="1759" spans="1:9">
      <c r="A1759">
        <v>3634</v>
      </c>
      <c r="B1759" t="s">
        <v>3059</v>
      </c>
      <c r="C1759" t="s">
        <v>498</v>
      </c>
      <c r="D1759">
        <v>2</v>
      </c>
      <c r="E1759">
        <v>912.16</v>
      </c>
      <c r="F1759" s="592">
        <v>1236.93</v>
      </c>
      <c r="G1759" s="592">
        <v>1673.81</v>
      </c>
      <c r="H1759" t="s">
        <v>1351</v>
      </c>
      <c r="I1759" t="s">
        <v>1392</v>
      </c>
    </row>
    <row r="1760" spans="1:9">
      <c r="A1760">
        <v>3635</v>
      </c>
      <c r="B1760" t="s">
        <v>3060</v>
      </c>
      <c r="C1760" t="s">
        <v>498</v>
      </c>
      <c r="D1760">
        <v>2</v>
      </c>
      <c r="E1760">
        <v>415.07</v>
      </c>
      <c r="F1760">
        <v>562.86</v>
      </c>
      <c r="G1760">
        <v>761.66</v>
      </c>
      <c r="H1760" t="s">
        <v>1351</v>
      </c>
      <c r="I1760" t="s">
        <v>1392</v>
      </c>
    </row>
    <row r="1761" spans="1:9">
      <c r="A1761">
        <v>3637</v>
      </c>
      <c r="B1761" t="s">
        <v>3061</v>
      </c>
      <c r="C1761" t="s">
        <v>498</v>
      </c>
      <c r="D1761">
        <v>2</v>
      </c>
      <c r="E1761">
        <v>174.66</v>
      </c>
      <c r="F1761">
        <v>236.85</v>
      </c>
      <c r="G1761">
        <v>320.51</v>
      </c>
      <c r="H1761" t="s">
        <v>1351</v>
      </c>
      <c r="I1761" t="s">
        <v>1392</v>
      </c>
    </row>
    <row r="1762" spans="1:9">
      <c r="A1762">
        <v>3638</v>
      </c>
      <c r="B1762" t="s">
        <v>3062</v>
      </c>
      <c r="C1762" t="s">
        <v>498</v>
      </c>
      <c r="D1762">
        <v>2</v>
      </c>
      <c r="E1762" s="592">
        <v>1726.43</v>
      </c>
      <c r="F1762" s="592">
        <v>2341.12</v>
      </c>
      <c r="G1762" s="592">
        <v>3168</v>
      </c>
      <c r="H1762" t="s">
        <v>1351</v>
      </c>
      <c r="I1762" t="s">
        <v>1392</v>
      </c>
    </row>
    <row r="1763" spans="1:9">
      <c r="A1763">
        <v>3639</v>
      </c>
      <c r="B1763" t="s">
        <v>3063</v>
      </c>
      <c r="C1763" t="s">
        <v>498</v>
      </c>
      <c r="D1763">
        <v>2</v>
      </c>
      <c r="E1763">
        <v>646.12</v>
      </c>
      <c r="F1763">
        <v>876.17</v>
      </c>
      <c r="G1763" s="592">
        <v>1185.6300000000001</v>
      </c>
      <c r="H1763" t="s">
        <v>1351</v>
      </c>
      <c r="I1763" t="s">
        <v>1392</v>
      </c>
    </row>
    <row r="1764" spans="1:9">
      <c r="A1764">
        <v>3645</v>
      </c>
      <c r="B1764" t="s">
        <v>3064</v>
      </c>
      <c r="C1764" t="s">
        <v>498</v>
      </c>
      <c r="D1764">
        <v>2</v>
      </c>
      <c r="E1764">
        <v>73.28</v>
      </c>
      <c r="F1764">
        <v>249.99</v>
      </c>
      <c r="G1764">
        <v>426.54</v>
      </c>
      <c r="H1764" t="s">
        <v>1351</v>
      </c>
      <c r="I1764" t="s">
        <v>1392</v>
      </c>
    </row>
    <row r="1765" spans="1:9">
      <c r="A1765">
        <v>3646</v>
      </c>
      <c r="B1765" t="s">
        <v>3065</v>
      </c>
      <c r="C1765" t="s">
        <v>498</v>
      </c>
      <c r="D1765">
        <v>2</v>
      </c>
      <c r="E1765">
        <v>107.75</v>
      </c>
      <c r="F1765">
        <v>367.56</v>
      </c>
      <c r="G1765">
        <v>627.14</v>
      </c>
      <c r="H1765" t="s">
        <v>1351</v>
      </c>
      <c r="I1765" t="s">
        <v>1392</v>
      </c>
    </row>
    <row r="1766" spans="1:9">
      <c r="A1766">
        <v>3647</v>
      </c>
      <c r="B1766" t="s">
        <v>3066</v>
      </c>
      <c r="C1766" t="s">
        <v>498</v>
      </c>
      <c r="D1766">
        <v>2</v>
      </c>
      <c r="E1766">
        <v>146.28</v>
      </c>
      <c r="F1766">
        <v>499.01</v>
      </c>
      <c r="G1766">
        <v>851.42</v>
      </c>
      <c r="H1766" t="s">
        <v>1351</v>
      </c>
      <c r="I1766" t="s">
        <v>1392</v>
      </c>
    </row>
    <row r="1767" spans="1:9">
      <c r="A1767">
        <v>3649</v>
      </c>
      <c r="B1767" t="s">
        <v>3067</v>
      </c>
      <c r="C1767" t="s">
        <v>498</v>
      </c>
      <c r="D1767">
        <v>2</v>
      </c>
      <c r="E1767">
        <v>9.25</v>
      </c>
      <c r="F1767">
        <v>31.58</v>
      </c>
      <c r="G1767">
        <v>53.89</v>
      </c>
      <c r="H1767" t="s">
        <v>1351</v>
      </c>
      <c r="I1767" t="s">
        <v>1392</v>
      </c>
    </row>
    <row r="1768" spans="1:9">
      <c r="A1768">
        <v>3650</v>
      </c>
      <c r="B1768" t="s">
        <v>3068</v>
      </c>
      <c r="C1768" t="s">
        <v>498</v>
      </c>
      <c r="D1768">
        <v>2</v>
      </c>
      <c r="E1768">
        <v>44.8</v>
      </c>
      <c r="F1768">
        <v>152.83000000000001</v>
      </c>
      <c r="G1768">
        <v>260.77</v>
      </c>
      <c r="H1768" t="s">
        <v>1351</v>
      </c>
      <c r="I1768" t="s">
        <v>1392</v>
      </c>
    </row>
    <row r="1769" spans="1:9">
      <c r="A1769">
        <v>3651</v>
      </c>
      <c r="B1769" t="s">
        <v>3069</v>
      </c>
      <c r="C1769" t="s">
        <v>498</v>
      </c>
      <c r="D1769">
        <v>2</v>
      </c>
      <c r="E1769">
        <v>15.37</v>
      </c>
      <c r="F1769">
        <v>52.44</v>
      </c>
      <c r="G1769">
        <v>89.48</v>
      </c>
      <c r="H1769" t="s">
        <v>1351</v>
      </c>
      <c r="I1769" t="s">
        <v>1392</v>
      </c>
    </row>
    <row r="1770" spans="1:9">
      <c r="A1770">
        <v>3653</v>
      </c>
      <c r="B1770" t="s">
        <v>3070</v>
      </c>
      <c r="C1770" t="s">
        <v>498</v>
      </c>
      <c r="D1770">
        <v>1</v>
      </c>
      <c r="E1770">
        <v>4.67</v>
      </c>
      <c r="F1770">
        <v>15.93</v>
      </c>
      <c r="G1770">
        <v>27.18</v>
      </c>
      <c r="H1770" t="s">
        <v>1351</v>
      </c>
      <c r="I1770" t="s">
        <v>1392</v>
      </c>
    </row>
    <row r="1771" spans="1:9">
      <c r="A1771">
        <v>3654</v>
      </c>
      <c r="B1771" t="s">
        <v>3071</v>
      </c>
      <c r="C1771" t="s">
        <v>498</v>
      </c>
      <c r="D1771">
        <v>2</v>
      </c>
      <c r="E1771">
        <v>3.78</v>
      </c>
      <c r="F1771">
        <v>4.54</v>
      </c>
      <c r="G1771">
        <v>5.05</v>
      </c>
      <c r="H1771" t="s">
        <v>1351</v>
      </c>
      <c r="I1771" t="s">
        <v>1392</v>
      </c>
    </row>
    <row r="1772" spans="1:9">
      <c r="A1772">
        <v>3655</v>
      </c>
      <c r="B1772" t="s">
        <v>3072</v>
      </c>
      <c r="C1772" t="s">
        <v>498</v>
      </c>
      <c r="D1772">
        <v>2</v>
      </c>
      <c r="E1772">
        <v>7.85</v>
      </c>
      <c r="F1772">
        <v>9.34</v>
      </c>
      <c r="G1772">
        <v>11.14</v>
      </c>
      <c r="H1772" t="s">
        <v>1351</v>
      </c>
      <c r="I1772" t="s">
        <v>1392</v>
      </c>
    </row>
    <row r="1773" spans="1:9">
      <c r="A1773">
        <v>3656</v>
      </c>
      <c r="B1773" t="s">
        <v>3073</v>
      </c>
      <c r="C1773" t="s">
        <v>498</v>
      </c>
      <c r="D1773">
        <v>2</v>
      </c>
      <c r="E1773">
        <v>7.92</v>
      </c>
      <c r="F1773">
        <v>9.51</v>
      </c>
      <c r="G1773">
        <v>10.56</v>
      </c>
      <c r="H1773" t="s">
        <v>1351</v>
      </c>
      <c r="I1773" t="s">
        <v>1392</v>
      </c>
    </row>
    <row r="1774" spans="1:9">
      <c r="A1774">
        <v>3657</v>
      </c>
      <c r="B1774" t="s">
        <v>3074</v>
      </c>
      <c r="C1774" t="s">
        <v>498</v>
      </c>
      <c r="D1774">
        <v>2</v>
      </c>
      <c r="E1774">
        <v>6.64</v>
      </c>
      <c r="F1774">
        <v>7.9</v>
      </c>
      <c r="G1774">
        <v>9.42</v>
      </c>
      <c r="H1774" t="s">
        <v>1351</v>
      </c>
      <c r="I1774" t="s">
        <v>1392</v>
      </c>
    </row>
    <row r="1775" spans="1:9">
      <c r="A1775">
        <v>3658</v>
      </c>
      <c r="B1775" t="s">
        <v>3075</v>
      </c>
      <c r="C1775" t="s">
        <v>498</v>
      </c>
      <c r="D1775">
        <v>2</v>
      </c>
      <c r="E1775">
        <v>6.78</v>
      </c>
      <c r="F1775">
        <v>8.14</v>
      </c>
      <c r="G1775">
        <v>9.0500000000000007</v>
      </c>
      <c r="H1775" t="s">
        <v>1351</v>
      </c>
      <c r="I1775" t="s">
        <v>1392</v>
      </c>
    </row>
    <row r="1776" spans="1:9">
      <c r="A1776">
        <v>3659</v>
      </c>
      <c r="B1776" t="s">
        <v>3076</v>
      </c>
      <c r="C1776" t="s">
        <v>498</v>
      </c>
      <c r="D1776">
        <v>2</v>
      </c>
      <c r="E1776">
        <v>5.27</v>
      </c>
      <c r="F1776">
        <v>6.32</v>
      </c>
      <c r="G1776">
        <v>7.03</v>
      </c>
      <c r="H1776" t="s">
        <v>1351</v>
      </c>
      <c r="I1776" t="s">
        <v>1392</v>
      </c>
    </row>
    <row r="1777" spans="1:9">
      <c r="A1777">
        <v>3660</v>
      </c>
      <c r="B1777" t="s">
        <v>3077</v>
      </c>
      <c r="C1777" t="s">
        <v>498</v>
      </c>
      <c r="D1777">
        <v>2</v>
      </c>
      <c r="E1777">
        <v>9.31</v>
      </c>
      <c r="F1777">
        <v>11.17</v>
      </c>
      <c r="G1777">
        <v>12.42</v>
      </c>
      <c r="H1777" t="s">
        <v>1351</v>
      </c>
      <c r="I1777" t="s">
        <v>1392</v>
      </c>
    </row>
    <row r="1778" spans="1:9">
      <c r="A1778">
        <v>3661</v>
      </c>
      <c r="B1778" t="s">
        <v>3078</v>
      </c>
      <c r="C1778" t="s">
        <v>498</v>
      </c>
      <c r="D1778">
        <v>2</v>
      </c>
      <c r="E1778">
        <v>5.33</v>
      </c>
      <c r="F1778">
        <v>6.4</v>
      </c>
      <c r="G1778">
        <v>7.11</v>
      </c>
      <c r="H1778" t="s">
        <v>1351</v>
      </c>
      <c r="I1778" t="s">
        <v>1392</v>
      </c>
    </row>
    <row r="1779" spans="1:9">
      <c r="A1779">
        <v>3662</v>
      </c>
      <c r="B1779" t="s">
        <v>3079</v>
      </c>
      <c r="C1779" t="s">
        <v>498</v>
      </c>
      <c r="D1779">
        <v>2</v>
      </c>
      <c r="E1779">
        <v>3.41</v>
      </c>
      <c r="F1779">
        <v>4.09</v>
      </c>
      <c r="G1779">
        <v>4.54</v>
      </c>
      <c r="H1779" t="s">
        <v>1351</v>
      </c>
      <c r="I1779" t="s">
        <v>1392</v>
      </c>
    </row>
    <row r="1780" spans="1:9">
      <c r="A1780">
        <v>3663</v>
      </c>
      <c r="B1780" t="s">
        <v>3080</v>
      </c>
      <c r="C1780" t="s">
        <v>498</v>
      </c>
      <c r="D1780">
        <v>2</v>
      </c>
      <c r="E1780">
        <v>4.7300000000000004</v>
      </c>
      <c r="F1780">
        <v>5.68</v>
      </c>
      <c r="G1780">
        <v>6.31</v>
      </c>
      <c r="H1780" t="s">
        <v>1351</v>
      </c>
      <c r="I1780" t="s">
        <v>1392</v>
      </c>
    </row>
    <row r="1781" spans="1:9">
      <c r="A1781">
        <v>3664</v>
      </c>
      <c r="B1781" t="s">
        <v>3081</v>
      </c>
      <c r="C1781" t="s">
        <v>498</v>
      </c>
      <c r="D1781">
        <v>2</v>
      </c>
      <c r="E1781">
        <v>4.38</v>
      </c>
      <c r="F1781">
        <v>5.26</v>
      </c>
      <c r="G1781">
        <v>5.85</v>
      </c>
      <c r="H1781" t="s">
        <v>1351</v>
      </c>
      <c r="I1781" t="s">
        <v>1392</v>
      </c>
    </row>
    <row r="1782" spans="1:9">
      <c r="A1782">
        <v>3665</v>
      </c>
      <c r="B1782" t="s">
        <v>3082</v>
      </c>
      <c r="C1782" t="s">
        <v>498</v>
      </c>
      <c r="D1782">
        <v>2</v>
      </c>
      <c r="E1782">
        <v>14.06</v>
      </c>
      <c r="F1782">
        <v>16.73</v>
      </c>
      <c r="G1782">
        <v>19.95</v>
      </c>
      <c r="H1782" t="s">
        <v>1351</v>
      </c>
      <c r="I1782" t="s">
        <v>1392</v>
      </c>
    </row>
    <row r="1783" spans="1:9">
      <c r="A1783">
        <v>3666</v>
      </c>
      <c r="B1783" t="s">
        <v>3083</v>
      </c>
      <c r="C1783" t="s">
        <v>498</v>
      </c>
      <c r="D1783">
        <v>2</v>
      </c>
      <c r="E1783">
        <v>1.54</v>
      </c>
      <c r="F1783">
        <v>1.85</v>
      </c>
      <c r="G1783">
        <v>2.06</v>
      </c>
      <c r="H1783" t="s">
        <v>1351</v>
      </c>
      <c r="I1783" t="s">
        <v>1392</v>
      </c>
    </row>
    <row r="1784" spans="1:9">
      <c r="A1784">
        <v>3668</v>
      </c>
      <c r="B1784" t="s">
        <v>3084</v>
      </c>
      <c r="C1784" t="s">
        <v>498</v>
      </c>
      <c r="D1784">
        <v>2</v>
      </c>
      <c r="E1784">
        <v>15.75</v>
      </c>
      <c r="F1784">
        <v>18.899999999999999</v>
      </c>
      <c r="G1784">
        <v>21.01</v>
      </c>
      <c r="H1784" t="s">
        <v>1351</v>
      </c>
      <c r="I1784" t="s">
        <v>1392</v>
      </c>
    </row>
    <row r="1785" spans="1:9">
      <c r="A1785">
        <v>3669</v>
      </c>
      <c r="B1785" t="s">
        <v>3085</v>
      </c>
      <c r="C1785" t="s">
        <v>498</v>
      </c>
      <c r="D1785">
        <v>2</v>
      </c>
      <c r="E1785">
        <v>4.3499999999999996</v>
      </c>
      <c r="F1785">
        <v>5.22</v>
      </c>
      <c r="G1785">
        <v>5.81</v>
      </c>
      <c r="H1785" t="s">
        <v>1351</v>
      </c>
      <c r="I1785" t="s">
        <v>1392</v>
      </c>
    </row>
    <row r="1786" spans="1:9">
      <c r="A1786">
        <v>3670</v>
      </c>
      <c r="B1786" t="s">
        <v>3086</v>
      </c>
      <c r="C1786" t="s">
        <v>498</v>
      </c>
      <c r="D1786">
        <v>2</v>
      </c>
      <c r="E1786">
        <v>8.9600000000000009</v>
      </c>
      <c r="F1786">
        <v>10.76</v>
      </c>
      <c r="G1786">
        <v>11.95</v>
      </c>
      <c r="H1786" t="s">
        <v>1351</v>
      </c>
      <c r="I1786" t="s">
        <v>1392</v>
      </c>
    </row>
    <row r="1787" spans="1:9">
      <c r="A1787">
        <v>3671</v>
      </c>
      <c r="B1787" t="s">
        <v>3087</v>
      </c>
      <c r="C1787" t="s">
        <v>441</v>
      </c>
      <c r="D1787">
        <v>1</v>
      </c>
      <c r="E1787">
        <v>1</v>
      </c>
      <c r="F1787">
        <v>1.18</v>
      </c>
      <c r="G1787">
        <v>1.24</v>
      </c>
      <c r="H1787" t="s">
        <v>1351</v>
      </c>
      <c r="I1787" t="s">
        <v>1352</v>
      </c>
    </row>
    <row r="1788" spans="1:9">
      <c r="A1788">
        <v>3672</v>
      </c>
      <c r="B1788" t="s">
        <v>3088</v>
      </c>
      <c r="C1788" t="s">
        <v>441</v>
      </c>
      <c r="D1788">
        <v>2</v>
      </c>
      <c r="E1788">
        <v>0.83</v>
      </c>
      <c r="F1788">
        <v>0.98</v>
      </c>
      <c r="G1788">
        <v>1.03</v>
      </c>
      <c r="H1788" t="s">
        <v>1351</v>
      </c>
      <c r="I1788" t="s">
        <v>1352</v>
      </c>
    </row>
    <row r="1789" spans="1:9">
      <c r="A1789">
        <v>3673</v>
      </c>
      <c r="B1789" t="s">
        <v>3089</v>
      </c>
      <c r="C1789" t="s">
        <v>441</v>
      </c>
      <c r="D1789">
        <v>2</v>
      </c>
      <c r="E1789">
        <v>1.1000000000000001</v>
      </c>
      <c r="F1789">
        <v>1.3</v>
      </c>
      <c r="G1789">
        <v>1.36</v>
      </c>
      <c r="H1789" t="s">
        <v>1351</v>
      </c>
      <c r="I1789" t="s">
        <v>1352</v>
      </c>
    </row>
    <row r="1790" spans="1:9">
      <c r="A1790">
        <v>3674</v>
      </c>
      <c r="B1790" t="s">
        <v>3090</v>
      </c>
      <c r="C1790" t="s">
        <v>441</v>
      </c>
      <c r="D1790">
        <v>2</v>
      </c>
      <c r="E1790">
        <v>43.46</v>
      </c>
      <c r="F1790">
        <v>51.29</v>
      </c>
      <c r="G1790">
        <v>53.9</v>
      </c>
      <c r="H1790" t="s">
        <v>1351</v>
      </c>
      <c r="I1790" t="s">
        <v>1352</v>
      </c>
    </row>
    <row r="1791" spans="1:9">
      <c r="A1791">
        <v>3676</v>
      </c>
      <c r="B1791" t="s">
        <v>3091</v>
      </c>
      <c r="C1791" t="s">
        <v>441</v>
      </c>
      <c r="D1791">
        <v>2</v>
      </c>
      <c r="E1791">
        <v>304.79000000000002</v>
      </c>
      <c r="F1791">
        <v>359.65</v>
      </c>
      <c r="G1791">
        <v>377.94</v>
      </c>
      <c r="H1791" t="s">
        <v>1351</v>
      </c>
      <c r="I1791" t="s">
        <v>1352</v>
      </c>
    </row>
    <row r="1792" spans="1:9">
      <c r="A1792">
        <v>3677</v>
      </c>
      <c r="B1792" t="s">
        <v>3092</v>
      </c>
      <c r="C1792" t="s">
        <v>441</v>
      </c>
      <c r="D1792">
        <v>2</v>
      </c>
      <c r="E1792">
        <v>263.45999999999998</v>
      </c>
      <c r="F1792">
        <v>310.89</v>
      </c>
      <c r="G1792">
        <v>326.7</v>
      </c>
      <c r="H1792" t="s">
        <v>1351</v>
      </c>
      <c r="I1792" t="s">
        <v>1352</v>
      </c>
    </row>
    <row r="1793" spans="1:9">
      <c r="A1793">
        <v>3678</v>
      </c>
      <c r="B1793" t="s">
        <v>3093</v>
      </c>
      <c r="C1793" t="s">
        <v>441</v>
      </c>
      <c r="D1793">
        <v>2</v>
      </c>
      <c r="E1793">
        <v>23.63</v>
      </c>
      <c r="F1793">
        <v>27.88</v>
      </c>
      <c r="G1793">
        <v>29.3</v>
      </c>
      <c r="H1793" t="s">
        <v>1351</v>
      </c>
      <c r="I1793" t="s">
        <v>1352</v>
      </c>
    </row>
    <row r="1794" spans="1:9">
      <c r="A1794">
        <v>3679</v>
      </c>
      <c r="B1794" t="s">
        <v>3091</v>
      </c>
      <c r="C1794" t="s">
        <v>441</v>
      </c>
      <c r="D1794">
        <v>2</v>
      </c>
      <c r="E1794">
        <v>286.52999999999997</v>
      </c>
      <c r="F1794">
        <v>338.1</v>
      </c>
      <c r="G1794">
        <v>355.29</v>
      </c>
      <c r="H1794" t="s">
        <v>1351</v>
      </c>
      <c r="I1794" t="s">
        <v>1352</v>
      </c>
    </row>
    <row r="1795" spans="1:9">
      <c r="A1795">
        <v>3681</v>
      </c>
      <c r="B1795" t="s">
        <v>3094</v>
      </c>
      <c r="C1795" t="s">
        <v>441</v>
      </c>
      <c r="D1795">
        <v>2</v>
      </c>
      <c r="E1795">
        <v>107.75</v>
      </c>
      <c r="F1795">
        <v>127.15</v>
      </c>
      <c r="G1795">
        <v>133.61000000000001</v>
      </c>
      <c r="H1795" t="s">
        <v>1351</v>
      </c>
      <c r="I1795" t="s">
        <v>1352</v>
      </c>
    </row>
    <row r="1796" spans="1:9">
      <c r="A1796">
        <v>3718</v>
      </c>
      <c r="B1796" t="s">
        <v>3095</v>
      </c>
      <c r="C1796" t="s">
        <v>498</v>
      </c>
      <c r="D1796">
        <v>2</v>
      </c>
      <c r="E1796">
        <v>49.45</v>
      </c>
      <c r="F1796">
        <v>110.31</v>
      </c>
      <c r="G1796">
        <v>124.1</v>
      </c>
      <c r="H1796" t="s">
        <v>1351</v>
      </c>
      <c r="I1796" t="s">
        <v>1392</v>
      </c>
    </row>
    <row r="1797" spans="1:9">
      <c r="A1797">
        <v>3719</v>
      </c>
      <c r="B1797" t="s">
        <v>3096</v>
      </c>
      <c r="C1797" t="s">
        <v>498</v>
      </c>
      <c r="D1797">
        <v>2</v>
      </c>
      <c r="E1797">
        <v>51.13</v>
      </c>
      <c r="F1797">
        <v>114.07</v>
      </c>
      <c r="G1797">
        <v>128.33000000000001</v>
      </c>
      <c r="H1797" t="s">
        <v>1351</v>
      </c>
      <c r="I1797" t="s">
        <v>1392</v>
      </c>
    </row>
    <row r="1798" spans="1:9">
      <c r="A1798">
        <v>3720</v>
      </c>
      <c r="B1798" t="s">
        <v>3097</v>
      </c>
      <c r="C1798" t="s">
        <v>498</v>
      </c>
      <c r="D1798">
        <v>1</v>
      </c>
      <c r="E1798">
        <v>52</v>
      </c>
      <c r="F1798">
        <v>116</v>
      </c>
      <c r="G1798">
        <v>130.5</v>
      </c>
      <c r="H1798" t="s">
        <v>1351</v>
      </c>
      <c r="I1798" t="s">
        <v>1392</v>
      </c>
    </row>
    <row r="1799" spans="1:9">
      <c r="A1799">
        <v>3721</v>
      </c>
      <c r="B1799" t="s">
        <v>3098</v>
      </c>
      <c r="C1799" t="s">
        <v>498</v>
      </c>
      <c r="D1799">
        <v>2</v>
      </c>
      <c r="E1799">
        <v>89.55</v>
      </c>
      <c r="F1799">
        <v>199.77</v>
      </c>
      <c r="G1799">
        <v>224.74</v>
      </c>
      <c r="H1799" t="s">
        <v>1351</v>
      </c>
      <c r="I1799" t="s">
        <v>1392</v>
      </c>
    </row>
    <row r="1800" spans="1:9">
      <c r="A1800">
        <v>3722</v>
      </c>
      <c r="B1800" t="s">
        <v>3099</v>
      </c>
      <c r="C1800" t="s">
        <v>498</v>
      </c>
      <c r="D1800">
        <v>2</v>
      </c>
      <c r="E1800">
        <v>150.22999999999999</v>
      </c>
      <c r="F1800">
        <v>335.13</v>
      </c>
      <c r="G1800">
        <v>377.03</v>
      </c>
      <c r="H1800" t="s">
        <v>1351</v>
      </c>
      <c r="I1800" t="s">
        <v>1392</v>
      </c>
    </row>
    <row r="1801" spans="1:9">
      <c r="A1801">
        <v>3723</v>
      </c>
      <c r="B1801" t="s">
        <v>3100</v>
      </c>
      <c r="C1801" t="s">
        <v>498</v>
      </c>
      <c r="D1801">
        <v>2</v>
      </c>
      <c r="E1801">
        <v>158.9</v>
      </c>
      <c r="F1801">
        <v>354.47</v>
      </c>
      <c r="G1801">
        <v>398.78</v>
      </c>
      <c r="H1801" t="s">
        <v>1351</v>
      </c>
      <c r="I1801" t="s">
        <v>1392</v>
      </c>
    </row>
    <row r="1802" spans="1:9">
      <c r="A1802">
        <v>3724</v>
      </c>
      <c r="B1802" t="s">
        <v>3101</v>
      </c>
      <c r="C1802" t="s">
        <v>498</v>
      </c>
      <c r="D1802">
        <v>2</v>
      </c>
      <c r="E1802">
        <v>213.91</v>
      </c>
      <c r="F1802">
        <v>477.19</v>
      </c>
      <c r="G1802">
        <v>536.84</v>
      </c>
      <c r="H1802" t="s">
        <v>1351</v>
      </c>
      <c r="I1802" t="s">
        <v>1392</v>
      </c>
    </row>
    <row r="1803" spans="1:9">
      <c r="A1803">
        <v>3725</v>
      </c>
      <c r="B1803" t="s">
        <v>3102</v>
      </c>
      <c r="C1803" t="s">
        <v>498</v>
      </c>
      <c r="D1803">
        <v>2</v>
      </c>
      <c r="E1803">
        <v>312.01</v>
      </c>
      <c r="F1803">
        <v>696.02</v>
      </c>
      <c r="G1803">
        <v>783.03</v>
      </c>
      <c r="H1803" t="s">
        <v>1351</v>
      </c>
      <c r="I1803" t="s">
        <v>1392</v>
      </c>
    </row>
    <row r="1804" spans="1:9">
      <c r="A1804">
        <v>3726</v>
      </c>
      <c r="B1804" t="s">
        <v>3103</v>
      </c>
      <c r="C1804" t="s">
        <v>498</v>
      </c>
      <c r="D1804">
        <v>2</v>
      </c>
      <c r="E1804">
        <v>528.69000000000005</v>
      </c>
      <c r="F1804" s="592">
        <v>1179.3800000000001</v>
      </c>
      <c r="G1804" s="592">
        <v>1326.81</v>
      </c>
      <c r="H1804" t="s">
        <v>1351</v>
      </c>
      <c r="I1804" t="s">
        <v>1392</v>
      </c>
    </row>
    <row r="1805" spans="1:9">
      <c r="A1805">
        <v>3727</v>
      </c>
      <c r="B1805" t="s">
        <v>3104</v>
      </c>
      <c r="C1805" t="s">
        <v>498</v>
      </c>
      <c r="D1805">
        <v>2</v>
      </c>
      <c r="E1805">
        <v>803.14</v>
      </c>
      <c r="F1805" s="592">
        <v>1791.64</v>
      </c>
      <c r="G1805" s="592">
        <v>2015.59</v>
      </c>
      <c r="H1805" t="s">
        <v>1351</v>
      </c>
      <c r="I1805" t="s">
        <v>1392</v>
      </c>
    </row>
    <row r="1806" spans="1:9">
      <c r="A1806">
        <v>3728</v>
      </c>
      <c r="B1806" t="s">
        <v>3105</v>
      </c>
      <c r="C1806" t="s">
        <v>498</v>
      </c>
      <c r="D1806">
        <v>2</v>
      </c>
      <c r="E1806">
        <v>349.56</v>
      </c>
      <c r="F1806">
        <v>779.8</v>
      </c>
      <c r="G1806">
        <v>877.28</v>
      </c>
      <c r="H1806" t="s">
        <v>1351</v>
      </c>
      <c r="I1806" t="s">
        <v>1392</v>
      </c>
    </row>
    <row r="1807" spans="1:9">
      <c r="A1807">
        <v>3729</v>
      </c>
      <c r="B1807" t="s">
        <v>3106</v>
      </c>
      <c r="C1807" t="s">
        <v>498</v>
      </c>
      <c r="D1807">
        <v>1</v>
      </c>
      <c r="E1807">
        <v>33</v>
      </c>
      <c r="F1807">
        <v>39.950000000000003</v>
      </c>
      <c r="G1807">
        <v>43.51</v>
      </c>
      <c r="H1807" t="s">
        <v>1351</v>
      </c>
      <c r="I1807" t="s">
        <v>1392</v>
      </c>
    </row>
    <row r="1808" spans="1:9">
      <c r="A1808">
        <v>3731</v>
      </c>
      <c r="B1808" t="s">
        <v>3107</v>
      </c>
      <c r="C1808" t="s">
        <v>1614</v>
      </c>
      <c r="D1808">
        <v>1</v>
      </c>
      <c r="E1808">
        <v>17.079999999999998</v>
      </c>
      <c r="F1808">
        <v>29.5</v>
      </c>
      <c r="G1808">
        <v>39</v>
      </c>
      <c r="H1808" t="s">
        <v>1351</v>
      </c>
      <c r="I1808" t="s">
        <v>1352</v>
      </c>
    </row>
    <row r="1809" spans="1:9">
      <c r="A1809">
        <v>3732</v>
      </c>
      <c r="B1809" t="s">
        <v>3108</v>
      </c>
      <c r="C1809" t="s">
        <v>1614</v>
      </c>
      <c r="D1809">
        <v>2</v>
      </c>
      <c r="E1809">
        <v>25.36</v>
      </c>
      <c r="F1809">
        <v>43.81</v>
      </c>
      <c r="G1809">
        <v>57.91</v>
      </c>
      <c r="H1809" t="s">
        <v>1351</v>
      </c>
      <c r="I1809" t="s">
        <v>1352</v>
      </c>
    </row>
    <row r="1810" spans="1:9">
      <c r="A1810">
        <v>3733</v>
      </c>
      <c r="B1810" t="s">
        <v>3109</v>
      </c>
      <c r="C1810" t="s">
        <v>1614</v>
      </c>
      <c r="D1810">
        <v>2</v>
      </c>
      <c r="E1810">
        <v>18.89</v>
      </c>
      <c r="F1810">
        <v>32.630000000000003</v>
      </c>
      <c r="G1810">
        <v>43.14</v>
      </c>
      <c r="H1810" t="s">
        <v>1351</v>
      </c>
      <c r="I1810" t="s">
        <v>1352</v>
      </c>
    </row>
    <row r="1811" spans="1:9">
      <c r="A1811">
        <v>3734</v>
      </c>
      <c r="B1811" t="s">
        <v>3110</v>
      </c>
      <c r="C1811" t="s">
        <v>1614</v>
      </c>
      <c r="D1811">
        <v>2</v>
      </c>
      <c r="E1811">
        <v>16.350000000000001</v>
      </c>
      <c r="F1811">
        <v>28.24</v>
      </c>
      <c r="G1811">
        <v>37.340000000000003</v>
      </c>
      <c r="H1811" t="s">
        <v>1351</v>
      </c>
      <c r="I1811" t="s">
        <v>1352</v>
      </c>
    </row>
    <row r="1812" spans="1:9">
      <c r="A1812">
        <v>3735</v>
      </c>
      <c r="B1812" t="s">
        <v>3111</v>
      </c>
      <c r="C1812" t="s">
        <v>1614</v>
      </c>
      <c r="D1812">
        <v>2</v>
      </c>
      <c r="E1812">
        <v>21.15</v>
      </c>
      <c r="F1812">
        <v>36.520000000000003</v>
      </c>
      <c r="G1812">
        <v>48.29</v>
      </c>
      <c r="H1812" t="s">
        <v>1351</v>
      </c>
      <c r="I1812" t="s">
        <v>1352</v>
      </c>
    </row>
    <row r="1813" spans="1:9">
      <c r="A1813">
        <v>3736</v>
      </c>
      <c r="B1813" t="s">
        <v>3112</v>
      </c>
      <c r="C1813" t="s">
        <v>1614</v>
      </c>
      <c r="D1813">
        <v>1</v>
      </c>
      <c r="E1813">
        <v>18.5</v>
      </c>
      <c r="F1813">
        <v>18.7</v>
      </c>
      <c r="G1813">
        <v>18.899999999999999</v>
      </c>
      <c r="H1813" t="s">
        <v>1351</v>
      </c>
      <c r="I1813" t="s">
        <v>1352</v>
      </c>
    </row>
    <row r="1814" spans="1:9">
      <c r="A1814">
        <v>3737</v>
      </c>
      <c r="B1814" t="s">
        <v>3113</v>
      </c>
      <c r="C1814" t="s">
        <v>1614</v>
      </c>
      <c r="D1814">
        <v>2</v>
      </c>
      <c r="E1814">
        <v>25.1</v>
      </c>
      <c r="F1814">
        <v>25.37</v>
      </c>
      <c r="G1814">
        <v>25.64</v>
      </c>
      <c r="H1814" t="s">
        <v>1351</v>
      </c>
      <c r="I1814" t="s">
        <v>1352</v>
      </c>
    </row>
    <row r="1815" spans="1:9">
      <c r="A1815">
        <v>3738</v>
      </c>
      <c r="B1815" t="s">
        <v>3113</v>
      </c>
      <c r="C1815" t="s">
        <v>1614</v>
      </c>
      <c r="D1815">
        <v>2</v>
      </c>
      <c r="E1815">
        <v>26.16</v>
      </c>
      <c r="F1815">
        <v>26.44</v>
      </c>
      <c r="G1815">
        <v>26.73</v>
      </c>
      <c r="H1815" t="s">
        <v>1351</v>
      </c>
      <c r="I1815" t="s">
        <v>1352</v>
      </c>
    </row>
    <row r="1816" spans="1:9">
      <c r="A1816">
        <v>3739</v>
      </c>
      <c r="B1816" t="s">
        <v>3114</v>
      </c>
      <c r="C1816" t="s">
        <v>1614</v>
      </c>
      <c r="D1816">
        <v>2</v>
      </c>
      <c r="E1816">
        <v>23.78</v>
      </c>
      <c r="F1816">
        <v>24.04</v>
      </c>
      <c r="G1816">
        <v>24.29</v>
      </c>
      <c r="H1816" t="s">
        <v>1351</v>
      </c>
      <c r="I1816" t="s">
        <v>1352</v>
      </c>
    </row>
    <row r="1817" spans="1:9">
      <c r="A1817">
        <v>3740</v>
      </c>
      <c r="B1817" t="s">
        <v>3115</v>
      </c>
      <c r="C1817" t="s">
        <v>1614</v>
      </c>
      <c r="D1817">
        <v>2</v>
      </c>
      <c r="E1817">
        <v>47.57</v>
      </c>
      <c r="F1817">
        <v>48.08</v>
      </c>
      <c r="G1817">
        <v>48.6</v>
      </c>
      <c r="H1817" t="s">
        <v>1351</v>
      </c>
      <c r="I1817" t="s">
        <v>1352</v>
      </c>
    </row>
    <row r="1818" spans="1:9">
      <c r="A1818">
        <v>3741</v>
      </c>
      <c r="B1818" t="s">
        <v>3112</v>
      </c>
      <c r="C1818" t="s">
        <v>1614</v>
      </c>
      <c r="D1818">
        <v>2</v>
      </c>
      <c r="E1818">
        <v>21.14</v>
      </c>
      <c r="F1818">
        <v>21.37</v>
      </c>
      <c r="G1818">
        <v>21.6</v>
      </c>
      <c r="H1818" t="s">
        <v>1351</v>
      </c>
      <c r="I1818" t="s">
        <v>1352</v>
      </c>
    </row>
    <row r="1819" spans="1:9">
      <c r="A1819">
        <v>3742</v>
      </c>
      <c r="B1819" t="s">
        <v>3116</v>
      </c>
      <c r="C1819" t="s">
        <v>1614</v>
      </c>
      <c r="D1819">
        <v>2</v>
      </c>
      <c r="E1819">
        <v>33.03</v>
      </c>
      <c r="F1819">
        <v>33.39</v>
      </c>
      <c r="G1819">
        <v>33.74</v>
      </c>
      <c r="H1819" t="s">
        <v>1351</v>
      </c>
      <c r="I1819" t="s">
        <v>1352</v>
      </c>
    </row>
    <row r="1820" spans="1:9">
      <c r="A1820">
        <v>3743</v>
      </c>
      <c r="B1820" t="s">
        <v>3114</v>
      </c>
      <c r="C1820" t="s">
        <v>1614</v>
      </c>
      <c r="D1820">
        <v>2</v>
      </c>
      <c r="E1820">
        <v>19.82</v>
      </c>
      <c r="F1820">
        <v>20.03</v>
      </c>
      <c r="G1820">
        <v>20.25</v>
      </c>
      <c r="H1820" t="s">
        <v>1351</v>
      </c>
      <c r="I1820" t="s">
        <v>1352</v>
      </c>
    </row>
    <row r="1821" spans="1:9">
      <c r="A1821">
        <v>3744</v>
      </c>
      <c r="B1821" t="s">
        <v>3114</v>
      </c>
      <c r="C1821" t="s">
        <v>1614</v>
      </c>
      <c r="D1821">
        <v>2</v>
      </c>
      <c r="E1821">
        <v>21.67</v>
      </c>
      <c r="F1821">
        <v>21.9</v>
      </c>
      <c r="G1821">
        <v>22.14</v>
      </c>
      <c r="H1821" t="s">
        <v>1351</v>
      </c>
      <c r="I1821" t="s">
        <v>1352</v>
      </c>
    </row>
    <row r="1822" spans="1:9">
      <c r="A1822">
        <v>3745</v>
      </c>
      <c r="B1822" t="s">
        <v>3112</v>
      </c>
      <c r="C1822" t="s">
        <v>1614</v>
      </c>
      <c r="D1822">
        <v>2</v>
      </c>
      <c r="E1822">
        <v>22.46</v>
      </c>
      <c r="F1822">
        <v>22.7</v>
      </c>
      <c r="G1822">
        <v>22.95</v>
      </c>
      <c r="H1822" t="s">
        <v>1351</v>
      </c>
      <c r="I1822" t="s">
        <v>1352</v>
      </c>
    </row>
    <row r="1823" spans="1:9">
      <c r="A1823">
        <v>3746</v>
      </c>
      <c r="B1823" t="s">
        <v>3117</v>
      </c>
      <c r="C1823" t="s">
        <v>1614</v>
      </c>
      <c r="D1823">
        <v>2</v>
      </c>
      <c r="E1823">
        <v>40.11</v>
      </c>
      <c r="F1823">
        <v>40.549999999999997</v>
      </c>
      <c r="G1823">
        <v>40.98</v>
      </c>
      <c r="H1823" t="s">
        <v>1351</v>
      </c>
      <c r="I1823" t="s">
        <v>1352</v>
      </c>
    </row>
    <row r="1824" spans="1:9">
      <c r="A1824">
        <v>3747</v>
      </c>
      <c r="B1824" t="s">
        <v>3113</v>
      </c>
      <c r="C1824" t="s">
        <v>1614</v>
      </c>
      <c r="D1824">
        <v>2</v>
      </c>
      <c r="E1824">
        <v>24.05</v>
      </c>
      <c r="F1824">
        <v>24.31</v>
      </c>
      <c r="G1824">
        <v>24.57</v>
      </c>
      <c r="H1824" t="s">
        <v>1351</v>
      </c>
      <c r="I1824" t="s">
        <v>1352</v>
      </c>
    </row>
    <row r="1825" spans="1:9">
      <c r="A1825">
        <v>3748</v>
      </c>
      <c r="B1825" t="s">
        <v>3118</v>
      </c>
      <c r="C1825" t="s">
        <v>1614</v>
      </c>
      <c r="D1825">
        <v>2</v>
      </c>
      <c r="E1825">
        <v>39.64</v>
      </c>
      <c r="F1825">
        <v>40.07</v>
      </c>
      <c r="G1825">
        <v>40.5</v>
      </c>
      <c r="H1825" t="s">
        <v>1351</v>
      </c>
      <c r="I1825" t="s">
        <v>1352</v>
      </c>
    </row>
    <row r="1826" spans="1:9">
      <c r="A1826">
        <v>3749</v>
      </c>
      <c r="B1826" t="s">
        <v>3119</v>
      </c>
      <c r="C1826" t="s">
        <v>498</v>
      </c>
      <c r="D1826">
        <v>1</v>
      </c>
      <c r="E1826">
        <v>27.9</v>
      </c>
      <c r="F1826">
        <v>27.9</v>
      </c>
      <c r="G1826">
        <v>32.520000000000003</v>
      </c>
      <c r="H1826" t="s">
        <v>1351</v>
      </c>
      <c r="I1826" t="s">
        <v>1551</v>
      </c>
    </row>
    <row r="1827" spans="1:9">
      <c r="A1827">
        <v>3750</v>
      </c>
      <c r="B1827" t="s">
        <v>3120</v>
      </c>
      <c r="C1827" t="s">
        <v>498</v>
      </c>
      <c r="D1827">
        <v>2</v>
      </c>
      <c r="E1827">
        <v>19.440000000000001</v>
      </c>
      <c r="F1827">
        <v>19.440000000000001</v>
      </c>
      <c r="G1827">
        <v>22.66</v>
      </c>
      <c r="H1827" t="s">
        <v>1351</v>
      </c>
      <c r="I1827" t="s">
        <v>1551</v>
      </c>
    </row>
    <row r="1828" spans="1:9">
      <c r="A1828">
        <v>3751</v>
      </c>
      <c r="B1828" t="s">
        <v>3121</v>
      </c>
      <c r="C1828" t="s">
        <v>498</v>
      </c>
      <c r="D1828">
        <v>2</v>
      </c>
      <c r="E1828">
        <v>42.02</v>
      </c>
      <c r="F1828">
        <v>42.02</v>
      </c>
      <c r="G1828">
        <v>48.98</v>
      </c>
      <c r="H1828" t="s">
        <v>1351</v>
      </c>
      <c r="I1828" t="s">
        <v>1551</v>
      </c>
    </row>
    <row r="1829" spans="1:9">
      <c r="A1829">
        <v>3752</v>
      </c>
      <c r="B1829" t="s">
        <v>3122</v>
      </c>
      <c r="C1829" t="s">
        <v>498</v>
      </c>
      <c r="D1829">
        <v>2</v>
      </c>
      <c r="E1829">
        <v>117.38</v>
      </c>
      <c r="F1829">
        <v>117.38</v>
      </c>
      <c r="G1829">
        <v>136.82</v>
      </c>
      <c r="H1829" t="s">
        <v>1351</v>
      </c>
      <c r="I1829" t="s">
        <v>1551</v>
      </c>
    </row>
    <row r="1830" spans="1:9">
      <c r="A1830">
        <v>3753</v>
      </c>
      <c r="B1830" t="s">
        <v>3123</v>
      </c>
      <c r="C1830" t="s">
        <v>498</v>
      </c>
      <c r="D1830">
        <v>2</v>
      </c>
      <c r="E1830">
        <v>5.15</v>
      </c>
      <c r="F1830">
        <v>5.15</v>
      </c>
      <c r="G1830">
        <v>6</v>
      </c>
      <c r="H1830" t="s">
        <v>1351</v>
      </c>
      <c r="I1830" t="s">
        <v>1551</v>
      </c>
    </row>
    <row r="1831" spans="1:9">
      <c r="A1831">
        <v>3754</v>
      </c>
      <c r="B1831" t="s">
        <v>3124</v>
      </c>
      <c r="C1831" t="s">
        <v>498</v>
      </c>
      <c r="D1831">
        <v>2</v>
      </c>
      <c r="E1831">
        <v>5.15</v>
      </c>
      <c r="F1831">
        <v>5.15</v>
      </c>
      <c r="G1831">
        <v>6</v>
      </c>
      <c r="H1831" t="s">
        <v>1351</v>
      </c>
      <c r="I1831" t="s">
        <v>1551</v>
      </c>
    </row>
    <row r="1832" spans="1:9">
      <c r="A1832">
        <v>3755</v>
      </c>
      <c r="B1832" t="s">
        <v>3125</v>
      </c>
      <c r="C1832" t="s">
        <v>498</v>
      </c>
      <c r="D1832">
        <v>2</v>
      </c>
      <c r="E1832">
        <v>14.84</v>
      </c>
      <c r="F1832">
        <v>14.84</v>
      </c>
      <c r="G1832">
        <v>17.3</v>
      </c>
      <c r="H1832" t="s">
        <v>1351</v>
      </c>
      <c r="I1832" t="s">
        <v>1551</v>
      </c>
    </row>
    <row r="1833" spans="1:9">
      <c r="A1833">
        <v>3756</v>
      </c>
      <c r="B1833" t="s">
        <v>3126</v>
      </c>
      <c r="C1833" t="s">
        <v>498</v>
      </c>
      <c r="D1833">
        <v>2</v>
      </c>
      <c r="E1833">
        <v>43.55</v>
      </c>
      <c r="F1833">
        <v>43.55</v>
      </c>
      <c r="G1833">
        <v>50.76</v>
      </c>
      <c r="H1833" t="s">
        <v>1351</v>
      </c>
      <c r="I1833" t="s">
        <v>1551</v>
      </c>
    </row>
    <row r="1834" spans="1:9">
      <c r="A1834">
        <v>3757</v>
      </c>
      <c r="B1834" t="s">
        <v>3127</v>
      </c>
      <c r="C1834" t="s">
        <v>498</v>
      </c>
      <c r="D1834">
        <v>2</v>
      </c>
      <c r="E1834">
        <v>46.59</v>
      </c>
      <c r="F1834">
        <v>46.59</v>
      </c>
      <c r="G1834">
        <v>54.3</v>
      </c>
      <c r="H1834" t="s">
        <v>1351</v>
      </c>
      <c r="I1834" t="s">
        <v>1551</v>
      </c>
    </row>
    <row r="1835" spans="1:9">
      <c r="A1835">
        <v>3758</v>
      </c>
      <c r="B1835" t="s">
        <v>3128</v>
      </c>
      <c r="C1835" t="s">
        <v>498</v>
      </c>
      <c r="D1835">
        <v>2</v>
      </c>
      <c r="E1835">
        <v>55.71</v>
      </c>
      <c r="F1835">
        <v>55.71</v>
      </c>
      <c r="G1835">
        <v>64.930000000000007</v>
      </c>
      <c r="H1835" t="s">
        <v>1351</v>
      </c>
      <c r="I1835" t="s">
        <v>1551</v>
      </c>
    </row>
    <row r="1836" spans="1:9">
      <c r="A1836">
        <v>3760</v>
      </c>
      <c r="B1836" t="s">
        <v>3129</v>
      </c>
      <c r="C1836" t="s">
        <v>498</v>
      </c>
      <c r="D1836">
        <v>2</v>
      </c>
      <c r="E1836">
        <v>253.23</v>
      </c>
      <c r="F1836">
        <v>253.23</v>
      </c>
      <c r="G1836">
        <v>295.16000000000003</v>
      </c>
      <c r="H1836" t="s">
        <v>1351</v>
      </c>
      <c r="I1836" t="s">
        <v>1551</v>
      </c>
    </row>
    <row r="1837" spans="1:9">
      <c r="A1837">
        <v>3763</v>
      </c>
      <c r="B1837" t="s">
        <v>3130</v>
      </c>
      <c r="C1837" t="s">
        <v>498</v>
      </c>
      <c r="D1837">
        <v>2</v>
      </c>
      <c r="E1837">
        <v>1.54</v>
      </c>
      <c r="F1837">
        <v>1.54</v>
      </c>
      <c r="G1837">
        <v>1.8</v>
      </c>
      <c r="H1837" t="s">
        <v>1351</v>
      </c>
      <c r="I1837" t="s">
        <v>1551</v>
      </c>
    </row>
    <row r="1838" spans="1:9">
      <c r="A1838">
        <v>3764</v>
      </c>
      <c r="B1838" t="s">
        <v>3131</v>
      </c>
      <c r="C1838" t="s">
        <v>498</v>
      </c>
      <c r="D1838">
        <v>2</v>
      </c>
      <c r="E1838">
        <v>1.2</v>
      </c>
      <c r="F1838">
        <v>1.2</v>
      </c>
      <c r="G1838">
        <v>1.4</v>
      </c>
      <c r="H1838" t="s">
        <v>1351</v>
      </c>
      <c r="I1838" t="s">
        <v>1551</v>
      </c>
    </row>
    <row r="1839" spans="1:9">
      <c r="A1839">
        <v>3767</v>
      </c>
      <c r="B1839" t="s">
        <v>3132</v>
      </c>
      <c r="C1839" t="s">
        <v>498</v>
      </c>
      <c r="D1839">
        <v>2</v>
      </c>
      <c r="E1839">
        <v>0.39</v>
      </c>
      <c r="F1839">
        <v>0.41</v>
      </c>
      <c r="G1839">
        <v>0.45</v>
      </c>
      <c r="H1839" t="s">
        <v>1351</v>
      </c>
      <c r="I1839" t="s">
        <v>1352</v>
      </c>
    </row>
    <row r="1840" spans="1:9">
      <c r="A1840">
        <v>3768</v>
      </c>
      <c r="B1840" t="s">
        <v>3133</v>
      </c>
      <c r="C1840" t="s">
        <v>498</v>
      </c>
      <c r="D1840">
        <v>2</v>
      </c>
      <c r="E1840">
        <v>1.79</v>
      </c>
      <c r="F1840">
        <v>1.86</v>
      </c>
      <c r="G1840">
        <v>2.06</v>
      </c>
      <c r="H1840" t="s">
        <v>1351</v>
      </c>
      <c r="I1840" t="s">
        <v>1352</v>
      </c>
    </row>
    <row r="1841" spans="1:9">
      <c r="A1841">
        <v>3777</v>
      </c>
      <c r="B1841" t="s">
        <v>3134</v>
      </c>
      <c r="C1841" t="s">
        <v>1614</v>
      </c>
      <c r="D1841">
        <v>1</v>
      </c>
      <c r="E1841">
        <v>0.5</v>
      </c>
      <c r="F1841">
        <v>0.7</v>
      </c>
      <c r="G1841">
        <v>0.8</v>
      </c>
      <c r="H1841" t="s">
        <v>1351</v>
      </c>
      <c r="I1841" t="s">
        <v>1352</v>
      </c>
    </row>
    <row r="1842" spans="1:9">
      <c r="A1842">
        <v>3779</v>
      </c>
      <c r="B1842" t="s">
        <v>3135</v>
      </c>
      <c r="C1842" t="s">
        <v>441</v>
      </c>
      <c r="D1842">
        <v>2</v>
      </c>
      <c r="E1842">
        <v>3.47</v>
      </c>
      <c r="F1842">
        <v>4.8600000000000003</v>
      </c>
      <c r="G1842">
        <v>5.56</v>
      </c>
      <c r="H1842" t="s">
        <v>1351</v>
      </c>
      <c r="I1842" t="s">
        <v>1352</v>
      </c>
    </row>
    <row r="1843" spans="1:9">
      <c r="A1843">
        <v>3780</v>
      </c>
      <c r="B1843" t="s">
        <v>3136</v>
      </c>
      <c r="C1843" t="s">
        <v>498</v>
      </c>
      <c r="D1843">
        <v>1</v>
      </c>
      <c r="E1843">
        <v>27.62</v>
      </c>
      <c r="F1843">
        <v>30.3</v>
      </c>
      <c r="G1843">
        <v>35</v>
      </c>
      <c r="H1843" t="s">
        <v>1351</v>
      </c>
      <c r="I1843" t="s">
        <v>1551</v>
      </c>
    </row>
    <row r="1844" spans="1:9">
      <c r="A1844">
        <v>3784</v>
      </c>
      <c r="B1844" t="s">
        <v>3137</v>
      </c>
      <c r="C1844" t="s">
        <v>498</v>
      </c>
      <c r="D1844">
        <v>2</v>
      </c>
      <c r="E1844">
        <v>75.66</v>
      </c>
      <c r="F1844">
        <v>83</v>
      </c>
      <c r="G1844">
        <v>95.87</v>
      </c>
      <c r="H1844" t="s">
        <v>1351</v>
      </c>
      <c r="I1844" t="s">
        <v>1551</v>
      </c>
    </row>
    <row r="1845" spans="1:9">
      <c r="A1845">
        <v>3785</v>
      </c>
      <c r="B1845" t="s">
        <v>3137</v>
      </c>
      <c r="C1845" t="s">
        <v>498</v>
      </c>
      <c r="D1845">
        <v>2</v>
      </c>
      <c r="E1845">
        <v>64.98</v>
      </c>
      <c r="F1845">
        <v>71.28</v>
      </c>
      <c r="G1845">
        <v>82.34</v>
      </c>
      <c r="H1845" t="s">
        <v>1351</v>
      </c>
      <c r="I1845" t="s">
        <v>1551</v>
      </c>
    </row>
    <row r="1846" spans="1:9">
      <c r="A1846">
        <v>3786</v>
      </c>
      <c r="B1846" t="s">
        <v>3138</v>
      </c>
      <c r="C1846" t="s">
        <v>498</v>
      </c>
      <c r="D1846">
        <v>2</v>
      </c>
      <c r="E1846">
        <v>59.02</v>
      </c>
      <c r="F1846">
        <v>64.75</v>
      </c>
      <c r="G1846">
        <v>74.790000000000006</v>
      </c>
      <c r="H1846" t="s">
        <v>1351</v>
      </c>
      <c r="I1846" t="s">
        <v>1551</v>
      </c>
    </row>
    <row r="1847" spans="1:9">
      <c r="A1847">
        <v>3787</v>
      </c>
      <c r="B1847" t="s">
        <v>3139</v>
      </c>
      <c r="C1847" t="s">
        <v>498</v>
      </c>
      <c r="D1847">
        <v>2</v>
      </c>
      <c r="E1847">
        <v>177.95</v>
      </c>
      <c r="F1847">
        <v>195.22</v>
      </c>
      <c r="G1847">
        <v>225.51</v>
      </c>
      <c r="H1847" t="s">
        <v>1351</v>
      </c>
      <c r="I1847" t="s">
        <v>1551</v>
      </c>
    </row>
    <row r="1848" spans="1:9">
      <c r="A1848">
        <v>3788</v>
      </c>
      <c r="B1848" t="s">
        <v>3136</v>
      </c>
      <c r="C1848" t="s">
        <v>498</v>
      </c>
      <c r="D1848">
        <v>2</v>
      </c>
      <c r="E1848">
        <v>24.15</v>
      </c>
      <c r="F1848">
        <v>26.5</v>
      </c>
      <c r="G1848">
        <v>30.61</v>
      </c>
      <c r="H1848" t="s">
        <v>1351</v>
      </c>
      <c r="I1848" t="s">
        <v>1551</v>
      </c>
    </row>
    <row r="1849" spans="1:9">
      <c r="A1849">
        <v>3793</v>
      </c>
      <c r="B1849" t="s">
        <v>3140</v>
      </c>
      <c r="C1849" t="s">
        <v>498</v>
      </c>
      <c r="D1849">
        <v>2</v>
      </c>
      <c r="E1849">
        <v>76.59</v>
      </c>
      <c r="F1849">
        <v>84.02</v>
      </c>
      <c r="G1849">
        <v>97.06</v>
      </c>
      <c r="H1849" t="s">
        <v>1351</v>
      </c>
      <c r="I1849" t="s">
        <v>1551</v>
      </c>
    </row>
    <row r="1850" spans="1:9">
      <c r="A1850">
        <v>3794</v>
      </c>
      <c r="B1850" t="s">
        <v>3141</v>
      </c>
      <c r="C1850" t="s">
        <v>498</v>
      </c>
      <c r="D1850">
        <v>2</v>
      </c>
      <c r="E1850">
        <v>99.04</v>
      </c>
      <c r="F1850">
        <v>108.65</v>
      </c>
      <c r="G1850">
        <v>125.51</v>
      </c>
      <c r="H1850" t="s">
        <v>1351</v>
      </c>
      <c r="I1850" t="s">
        <v>1551</v>
      </c>
    </row>
    <row r="1851" spans="1:9">
      <c r="A1851">
        <v>3798</v>
      </c>
      <c r="B1851" t="s">
        <v>3142</v>
      </c>
      <c r="C1851" t="s">
        <v>498</v>
      </c>
      <c r="D1851">
        <v>2</v>
      </c>
      <c r="E1851">
        <v>22.43</v>
      </c>
      <c r="F1851">
        <v>24.61</v>
      </c>
      <c r="G1851">
        <v>28.42</v>
      </c>
      <c r="H1851" t="s">
        <v>1351</v>
      </c>
      <c r="I1851" t="s">
        <v>1551</v>
      </c>
    </row>
    <row r="1852" spans="1:9">
      <c r="A1852">
        <v>3799</v>
      </c>
      <c r="B1852" t="s">
        <v>3143</v>
      </c>
      <c r="C1852" t="s">
        <v>498</v>
      </c>
      <c r="D1852">
        <v>2</v>
      </c>
      <c r="E1852">
        <v>40.97</v>
      </c>
      <c r="F1852">
        <v>44.94</v>
      </c>
      <c r="G1852">
        <v>51.91</v>
      </c>
      <c r="H1852" t="s">
        <v>1351</v>
      </c>
      <c r="I1852" t="s">
        <v>1551</v>
      </c>
    </row>
    <row r="1853" spans="1:9">
      <c r="A1853">
        <v>3803</v>
      </c>
      <c r="B1853" t="s">
        <v>3144</v>
      </c>
      <c r="C1853" t="s">
        <v>498</v>
      </c>
      <c r="D1853">
        <v>2</v>
      </c>
      <c r="E1853">
        <v>14.49</v>
      </c>
      <c r="F1853">
        <v>15.9</v>
      </c>
      <c r="G1853">
        <v>18.36</v>
      </c>
      <c r="H1853" t="s">
        <v>1351</v>
      </c>
      <c r="I1853" t="s">
        <v>1551</v>
      </c>
    </row>
    <row r="1854" spans="1:9">
      <c r="A1854">
        <v>3805</v>
      </c>
      <c r="B1854" t="s">
        <v>3145</v>
      </c>
      <c r="C1854" t="s">
        <v>498</v>
      </c>
      <c r="D1854">
        <v>2</v>
      </c>
      <c r="E1854">
        <v>25.76</v>
      </c>
      <c r="F1854">
        <v>28.26</v>
      </c>
      <c r="G1854">
        <v>32.65</v>
      </c>
      <c r="H1854" t="s">
        <v>1351</v>
      </c>
      <c r="I1854" t="s">
        <v>1551</v>
      </c>
    </row>
    <row r="1855" spans="1:9">
      <c r="A1855">
        <v>3806</v>
      </c>
      <c r="B1855" t="s">
        <v>3146</v>
      </c>
      <c r="C1855" t="s">
        <v>498</v>
      </c>
      <c r="D1855">
        <v>2</v>
      </c>
      <c r="E1855">
        <v>77.7</v>
      </c>
      <c r="F1855">
        <v>85.24</v>
      </c>
      <c r="G1855">
        <v>98.46</v>
      </c>
      <c r="H1855" t="s">
        <v>1351</v>
      </c>
      <c r="I1855" t="s">
        <v>1551</v>
      </c>
    </row>
    <row r="1856" spans="1:9">
      <c r="A1856">
        <v>3807</v>
      </c>
      <c r="B1856" t="s">
        <v>3147</v>
      </c>
      <c r="C1856" t="s">
        <v>498</v>
      </c>
      <c r="D1856">
        <v>2</v>
      </c>
      <c r="E1856">
        <v>59.49</v>
      </c>
      <c r="F1856">
        <v>65.260000000000005</v>
      </c>
      <c r="G1856">
        <v>75.38</v>
      </c>
      <c r="H1856" t="s">
        <v>1351</v>
      </c>
      <c r="I1856" t="s">
        <v>1551</v>
      </c>
    </row>
    <row r="1857" spans="1:9">
      <c r="A1857">
        <v>3811</v>
      </c>
      <c r="B1857" t="s">
        <v>3143</v>
      </c>
      <c r="C1857" t="s">
        <v>498</v>
      </c>
      <c r="D1857">
        <v>2</v>
      </c>
      <c r="E1857">
        <v>38.94</v>
      </c>
      <c r="F1857">
        <v>42.72</v>
      </c>
      <c r="G1857">
        <v>49.34</v>
      </c>
      <c r="H1857" t="s">
        <v>1351</v>
      </c>
      <c r="I1857" t="s">
        <v>1551</v>
      </c>
    </row>
    <row r="1858" spans="1:9">
      <c r="A1858">
        <v>3812</v>
      </c>
      <c r="B1858" t="s">
        <v>3138</v>
      </c>
      <c r="C1858" t="s">
        <v>498</v>
      </c>
      <c r="D1858">
        <v>2</v>
      </c>
      <c r="E1858">
        <v>62.16</v>
      </c>
      <c r="F1858">
        <v>68.19</v>
      </c>
      <c r="G1858">
        <v>78.77</v>
      </c>
      <c r="H1858" t="s">
        <v>1351</v>
      </c>
      <c r="I1858" t="s">
        <v>1551</v>
      </c>
    </row>
    <row r="1859" spans="1:9">
      <c r="A1859">
        <v>3813</v>
      </c>
      <c r="B1859" t="s">
        <v>3148</v>
      </c>
      <c r="C1859" t="s">
        <v>498</v>
      </c>
      <c r="D1859">
        <v>2</v>
      </c>
      <c r="E1859">
        <v>7.33</v>
      </c>
      <c r="F1859">
        <v>9.2100000000000009</v>
      </c>
      <c r="G1859">
        <v>10.199999999999999</v>
      </c>
      <c r="H1859" t="s">
        <v>1351</v>
      </c>
      <c r="I1859" t="s">
        <v>1392</v>
      </c>
    </row>
    <row r="1860" spans="1:9">
      <c r="A1860">
        <v>3814</v>
      </c>
      <c r="B1860" t="s">
        <v>3149</v>
      </c>
      <c r="C1860" t="s">
        <v>498</v>
      </c>
      <c r="D1860">
        <v>2</v>
      </c>
      <c r="E1860">
        <v>20.260000000000002</v>
      </c>
      <c r="F1860">
        <v>25.47</v>
      </c>
      <c r="G1860">
        <v>28.2</v>
      </c>
      <c r="H1860" t="s">
        <v>1351</v>
      </c>
      <c r="I1860" t="s">
        <v>1392</v>
      </c>
    </row>
    <row r="1861" spans="1:9">
      <c r="A1861">
        <v>3815</v>
      </c>
      <c r="B1861" t="s">
        <v>3150</v>
      </c>
      <c r="C1861" t="s">
        <v>498</v>
      </c>
      <c r="D1861">
        <v>2</v>
      </c>
      <c r="E1861">
        <v>56.81</v>
      </c>
      <c r="F1861">
        <v>71.400000000000006</v>
      </c>
      <c r="G1861">
        <v>79.05</v>
      </c>
      <c r="H1861" t="s">
        <v>1351</v>
      </c>
      <c r="I1861" t="s">
        <v>1392</v>
      </c>
    </row>
    <row r="1862" spans="1:9">
      <c r="A1862">
        <v>3816</v>
      </c>
      <c r="B1862" t="s">
        <v>3151</v>
      </c>
      <c r="C1862" t="s">
        <v>498</v>
      </c>
      <c r="D1862">
        <v>2</v>
      </c>
      <c r="E1862">
        <v>76.97</v>
      </c>
      <c r="F1862">
        <v>96.73</v>
      </c>
      <c r="G1862">
        <v>107.09</v>
      </c>
      <c r="H1862" t="s">
        <v>1351</v>
      </c>
      <c r="I1862" t="s">
        <v>1392</v>
      </c>
    </row>
    <row r="1863" spans="1:9">
      <c r="A1863">
        <v>3819</v>
      </c>
      <c r="B1863" t="s">
        <v>3152</v>
      </c>
      <c r="C1863" t="s">
        <v>498</v>
      </c>
      <c r="D1863">
        <v>2</v>
      </c>
      <c r="E1863">
        <v>7.92</v>
      </c>
      <c r="F1863">
        <v>9.9499999999999993</v>
      </c>
      <c r="G1863">
        <v>11.02</v>
      </c>
      <c r="H1863" t="s">
        <v>1351</v>
      </c>
      <c r="I1863" t="s">
        <v>1392</v>
      </c>
    </row>
    <row r="1864" spans="1:9">
      <c r="A1864">
        <v>3820</v>
      </c>
      <c r="B1864" t="s">
        <v>3153</v>
      </c>
      <c r="C1864" t="s">
        <v>498</v>
      </c>
      <c r="D1864">
        <v>2</v>
      </c>
      <c r="E1864">
        <v>7.92</v>
      </c>
      <c r="F1864">
        <v>9.9499999999999993</v>
      </c>
      <c r="G1864">
        <v>11.02</v>
      </c>
      <c r="H1864" t="s">
        <v>1351</v>
      </c>
      <c r="I1864" t="s">
        <v>1392</v>
      </c>
    </row>
    <row r="1865" spans="1:9">
      <c r="A1865">
        <v>3821</v>
      </c>
      <c r="B1865" t="s">
        <v>3154</v>
      </c>
      <c r="C1865" t="s">
        <v>498</v>
      </c>
      <c r="D1865">
        <v>2</v>
      </c>
      <c r="E1865">
        <v>12.86</v>
      </c>
      <c r="F1865">
        <v>16.16</v>
      </c>
      <c r="G1865">
        <v>17.899999999999999</v>
      </c>
      <c r="H1865" t="s">
        <v>1351</v>
      </c>
      <c r="I1865" t="s">
        <v>1392</v>
      </c>
    </row>
    <row r="1866" spans="1:9">
      <c r="A1866">
        <v>3822</v>
      </c>
      <c r="B1866" t="s">
        <v>3155</v>
      </c>
      <c r="C1866" t="s">
        <v>498</v>
      </c>
      <c r="D1866">
        <v>2</v>
      </c>
      <c r="E1866">
        <v>31.12</v>
      </c>
      <c r="F1866">
        <v>39.1</v>
      </c>
      <c r="G1866">
        <v>43.3</v>
      </c>
      <c r="H1866" t="s">
        <v>1351</v>
      </c>
      <c r="I1866" t="s">
        <v>1392</v>
      </c>
    </row>
    <row r="1867" spans="1:9">
      <c r="A1867">
        <v>3823</v>
      </c>
      <c r="B1867" t="s">
        <v>3156</v>
      </c>
      <c r="C1867" t="s">
        <v>498</v>
      </c>
      <c r="D1867">
        <v>2</v>
      </c>
      <c r="E1867">
        <v>42.15</v>
      </c>
      <c r="F1867">
        <v>52.97</v>
      </c>
      <c r="G1867">
        <v>58.64</v>
      </c>
      <c r="H1867" t="s">
        <v>1351</v>
      </c>
      <c r="I1867" t="s">
        <v>1392</v>
      </c>
    </row>
    <row r="1868" spans="1:9">
      <c r="A1868">
        <v>3825</v>
      </c>
      <c r="B1868" t="s">
        <v>3157</v>
      </c>
      <c r="C1868" t="s">
        <v>498</v>
      </c>
      <c r="D1868">
        <v>1</v>
      </c>
      <c r="E1868">
        <v>3.16</v>
      </c>
      <c r="F1868">
        <v>6.85</v>
      </c>
      <c r="G1868">
        <v>10.83</v>
      </c>
      <c r="H1868" t="s">
        <v>1351</v>
      </c>
      <c r="I1868" t="s">
        <v>1392</v>
      </c>
    </row>
    <row r="1869" spans="1:9">
      <c r="A1869">
        <v>3826</v>
      </c>
      <c r="B1869" t="s">
        <v>3158</v>
      </c>
      <c r="C1869" t="s">
        <v>498</v>
      </c>
      <c r="D1869">
        <v>2</v>
      </c>
      <c r="E1869">
        <v>13.39</v>
      </c>
      <c r="F1869">
        <v>29.03</v>
      </c>
      <c r="G1869">
        <v>45.9</v>
      </c>
      <c r="H1869" t="s">
        <v>1351</v>
      </c>
      <c r="I1869" t="s">
        <v>1392</v>
      </c>
    </row>
    <row r="1870" spans="1:9">
      <c r="A1870">
        <v>3827</v>
      </c>
      <c r="B1870" t="s">
        <v>3159</v>
      </c>
      <c r="C1870" t="s">
        <v>498</v>
      </c>
      <c r="D1870">
        <v>2</v>
      </c>
      <c r="E1870">
        <v>8.82</v>
      </c>
      <c r="F1870">
        <v>19.12</v>
      </c>
      <c r="G1870">
        <v>30.24</v>
      </c>
      <c r="H1870" t="s">
        <v>1351</v>
      </c>
      <c r="I1870" t="s">
        <v>1392</v>
      </c>
    </row>
    <row r="1871" spans="1:9">
      <c r="A1871">
        <v>3829</v>
      </c>
      <c r="B1871" t="s">
        <v>3160</v>
      </c>
      <c r="C1871" t="s">
        <v>498</v>
      </c>
      <c r="D1871">
        <v>2</v>
      </c>
      <c r="E1871">
        <v>6.36</v>
      </c>
      <c r="F1871">
        <v>13.8</v>
      </c>
      <c r="G1871">
        <v>21.82</v>
      </c>
      <c r="H1871" t="s">
        <v>1351</v>
      </c>
      <c r="I1871" t="s">
        <v>1392</v>
      </c>
    </row>
    <row r="1872" spans="1:9">
      <c r="A1872">
        <v>3830</v>
      </c>
      <c r="B1872" t="s">
        <v>3161</v>
      </c>
      <c r="C1872" t="s">
        <v>498</v>
      </c>
      <c r="D1872">
        <v>2</v>
      </c>
      <c r="E1872">
        <v>68.14</v>
      </c>
      <c r="F1872">
        <v>147.72</v>
      </c>
      <c r="G1872">
        <v>233.55</v>
      </c>
      <c r="H1872" t="s">
        <v>1351</v>
      </c>
      <c r="I1872" t="s">
        <v>1392</v>
      </c>
    </row>
    <row r="1873" spans="1:9">
      <c r="A1873">
        <v>3831</v>
      </c>
      <c r="B1873" t="s">
        <v>3162</v>
      </c>
      <c r="C1873" t="s">
        <v>498</v>
      </c>
      <c r="D1873">
        <v>2</v>
      </c>
      <c r="E1873">
        <v>118.11</v>
      </c>
      <c r="F1873">
        <v>256.02999999999997</v>
      </c>
      <c r="G1873">
        <v>404.79</v>
      </c>
      <c r="H1873" t="s">
        <v>1351</v>
      </c>
      <c r="I1873" t="s">
        <v>1392</v>
      </c>
    </row>
    <row r="1874" spans="1:9">
      <c r="A1874">
        <v>3833</v>
      </c>
      <c r="B1874" t="s">
        <v>3163</v>
      </c>
      <c r="C1874" t="s">
        <v>498</v>
      </c>
      <c r="D1874">
        <v>2</v>
      </c>
      <c r="E1874">
        <v>4.1900000000000004</v>
      </c>
      <c r="F1874">
        <v>9.08</v>
      </c>
      <c r="G1874">
        <v>14.37</v>
      </c>
      <c r="H1874" t="s">
        <v>1351</v>
      </c>
      <c r="I1874" t="s">
        <v>1392</v>
      </c>
    </row>
    <row r="1875" spans="1:9">
      <c r="A1875">
        <v>3834</v>
      </c>
      <c r="B1875" t="s">
        <v>3164</v>
      </c>
      <c r="C1875" t="s">
        <v>498</v>
      </c>
      <c r="D1875">
        <v>2</v>
      </c>
      <c r="E1875">
        <v>12.55</v>
      </c>
      <c r="F1875">
        <v>27.21</v>
      </c>
      <c r="G1875">
        <v>43.02</v>
      </c>
      <c r="H1875" t="s">
        <v>1351</v>
      </c>
      <c r="I1875" t="s">
        <v>1392</v>
      </c>
    </row>
    <row r="1876" spans="1:9">
      <c r="A1876">
        <v>3835</v>
      </c>
      <c r="B1876" t="s">
        <v>3165</v>
      </c>
      <c r="C1876" t="s">
        <v>498</v>
      </c>
      <c r="D1876">
        <v>2</v>
      </c>
      <c r="E1876">
        <v>16.34</v>
      </c>
      <c r="F1876">
        <v>35.43</v>
      </c>
      <c r="G1876">
        <v>56.02</v>
      </c>
      <c r="H1876" t="s">
        <v>1351</v>
      </c>
      <c r="I1876" t="s">
        <v>1392</v>
      </c>
    </row>
    <row r="1877" spans="1:9">
      <c r="A1877">
        <v>3836</v>
      </c>
      <c r="B1877" t="s">
        <v>3166</v>
      </c>
      <c r="C1877" t="s">
        <v>498</v>
      </c>
      <c r="D1877">
        <v>2</v>
      </c>
      <c r="E1877">
        <v>25.26</v>
      </c>
      <c r="F1877">
        <v>54.77</v>
      </c>
      <c r="G1877">
        <v>86.59</v>
      </c>
      <c r="H1877" t="s">
        <v>1351</v>
      </c>
      <c r="I1877" t="s">
        <v>1392</v>
      </c>
    </row>
    <row r="1878" spans="1:9">
      <c r="A1878">
        <v>3837</v>
      </c>
      <c r="B1878" t="s">
        <v>3167</v>
      </c>
      <c r="C1878" t="s">
        <v>498</v>
      </c>
      <c r="D1878">
        <v>2</v>
      </c>
      <c r="E1878">
        <v>12.93</v>
      </c>
      <c r="F1878">
        <v>28.03</v>
      </c>
      <c r="G1878">
        <v>44.31</v>
      </c>
      <c r="H1878" t="s">
        <v>1351</v>
      </c>
      <c r="I1878" t="s">
        <v>1392</v>
      </c>
    </row>
    <row r="1879" spans="1:9">
      <c r="A1879">
        <v>3838</v>
      </c>
      <c r="B1879" t="s">
        <v>3168</v>
      </c>
      <c r="C1879" t="s">
        <v>498</v>
      </c>
      <c r="D1879">
        <v>2</v>
      </c>
      <c r="E1879">
        <v>51.65</v>
      </c>
      <c r="F1879">
        <v>111.97</v>
      </c>
      <c r="G1879">
        <v>177.02</v>
      </c>
      <c r="H1879" t="s">
        <v>1351</v>
      </c>
      <c r="I1879" t="s">
        <v>1392</v>
      </c>
    </row>
    <row r="1880" spans="1:9">
      <c r="A1880">
        <v>3839</v>
      </c>
      <c r="B1880" t="s">
        <v>3169</v>
      </c>
      <c r="C1880" t="s">
        <v>498</v>
      </c>
      <c r="D1880">
        <v>2</v>
      </c>
      <c r="E1880">
        <v>134.87</v>
      </c>
      <c r="F1880">
        <v>292.36</v>
      </c>
      <c r="G1880">
        <v>462.23</v>
      </c>
      <c r="H1880" t="s">
        <v>1351</v>
      </c>
      <c r="I1880" t="s">
        <v>1392</v>
      </c>
    </row>
    <row r="1881" spans="1:9">
      <c r="A1881">
        <v>3840</v>
      </c>
      <c r="B1881" t="s">
        <v>3170</v>
      </c>
      <c r="C1881" t="s">
        <v>498</v>
      </c>
      <c r="D1881">
        <v>2</v>
      </c>
      <c r="E1881">
        <v>39.4</v>
      </c>
      <c r="F1881">
        <v>85.41</v>
      </c>
      <c r="G1881">
        <v>135.04</v>
      </c>
      <c r="H1881" t="s">
        <v>1351</v>
      </c>
      <c r="I1881" t="s">
        <v>1392</v>
      </c>
    </row>
    <row r="1882" spans="1:9">
      <c r="A1882">
        <v>3841</v>
      </c>
      <c r="B1882" t="s">
        <v>3171</v>
      </c>
      <c r="C1882" t="s">
        <v>498</v>
      </c>
      <c r="D1882">
        <v>2</v>
      </c>
      <c r="E1882">
        <v>157.41</v>
      </c>
      <c r="F1882">
        <v>341.23</v>
      </c>
      <c r="G1882">
        <v>539.5</v>
      </c>
      <c r="H1882" t="s">
        <v>1351</v>
      </c>
      <c r="I1882" t="s">
        <v>1392</v>
      </c>
    </row>
    <row r="1883" spans="1:9">
      <c r="A1883">
        <v>3842</v>
      </c>
      <c r="B1883" t="s">
        <v>3172</v>
      </c>
      <c r="C1883" t="s">
        <v>498</v>
      </c>
      <c r="D1883">
        <v>2</v>
      </c>
      <c r="E1883">
        <v>202.16</v>
      </c>
      <c r="F1883">
        <v>438.24</v>
      </c>
      <c r="G1883">
        <v>692.87</v>
      </c>
      <c r="H1883" t="s">
        <v>1351</v>
      </c>
      <c r="I1883" t="s">
        <v>1392</v>
      </c>
    </row>
    <row r="1884" spans="1:9">
      <c r="A1884">
        <v>3843</v>
      </c>
      <c r="B1884" t="s">
        <v>3173</v>
      </c>
      <c r="C1884" t="s">
        <v>498</v>
      </c>
      <c r="D1884">
        <v>2</v>
      </c>
      <c r="E1884">
        <v>195.31</v>
      </c>
      <c r="F1884">
        <v>423.38</v>
      </c>
      <c r="G1884">
        <v>669.37</v>
      </c>
      <c r="H1884" t="s">
        <v>1351</v>
      </c>
      <c r="I1884" t="s">
        <v>1392</v>
      </c>
    </row>
    <row r="1885" spans="1:9">
      <c r="A1885">
        <v>3844</v>
      </c>
      <c r="B1885" t="s">
        <v>3174</v>
      </c>
      <c r="C1885" t="s">
        <v>498</v>
      </c>
      <c r="D1885">
        <v>2</v>
      </c>
      <c r="E1885">
        <v>73.7</v>
      </c>
      <c r="F1885">
        <v>159.76</v>
      </c>
      <c r="G1885">
        <v>252.58</v>
      </c>
      <c r="H1885" t="s">
        <v>1351</v>
      </c>
      <c r="I1885" t="s">
        <v>1392</v>
      </c>
    </row>
    <row r="1886" spans="1:9">
      <c r="A1886">
        <v>3845</v>
      </c>
      <c r="B1886" t="s">
        <v>3175</v>
      </c>
      <c r="C1886" t="s">
        <v>498</v>
      </c>
      <c r="D1886">
        <v>2</v>
      </c>
      <c r="E1886">
        <v>3.88</v>
      </c>
      <c r="F1886">
        <v>8.43</v>
      </c>
      <c r="G1886">
        <v>13.32</v>
      </c>
      <c r="H1886" t="s">
        <v>1351</v>
      </c>
      <c r="I1886" t="s">
        <v>1392</v>
      </c>
    </row>
    <row r="1887" spans="1:9">
      <c r="A1887">
        <v>3846</v>
      </c>
      <c r="B1887" t="s">
        <v>3176</v>
      </c>
      <c r="C1887" t="s">
        <v>498</v>
      </c>
      <c r="D1887">
        <v>1</v>
      </c>
      <c r="E1887">
        <v>4.17</v>
      </c>
      <c r="F1887">
        <v>5.6</v>
      </c>
      <c r="G1887">
        <v>6.5</v>
      </c>
      <c r="H1887" t="s">
        <v>1351</v>
      </c>
      <c r="I1887" t="s">
        <v>1392</v>
      </c>
    </row>
    <row r="1888" spans="1:9">
      <c r="A1888">
        <v>3847</v>
      </c>
      <c r="B1888" t="s">
        <v>3177</v>
      </c>
      <c r="C1888" t="s">
        <v>498</v>
      </c>
      <c r="D1888">
        <v>2</v>
      </c>
      <c r="E1888">
        <v>14.54</v>
      </c>
      <c r="F1888">
        <v>19.53</v>
      </c>
      <c r="G1888">
        <v>22.66</v>
      </c>
      <c r="H1888" t="s">
        <v>1351</v>
      </c>
      <c r="I1888" t="s">
        <v>1392</v>
      </c>
    </row>
    <row r="1889" spans="1:9">
      <c r="A1889">
        <v>3848</v>
      </c>
      <c r="B1889" t="s">
        <v>3178</v>
      </c>
      <c r="C1889" t="s">
        <v>498</v>
      </c>
      <c r="D1889">
        <v>2</v>
      </c>
      <c r="E1889">
        <v>3.44</v>
      </c>
      <c r="F1889">
        <v>4.62</v>
      </c>
      <c r="G1889">
        <v>5.37</v>
      </c>
      <c r="H1889" t="s">
        <v>1351</v>
      </c>
      <c r="I1889" t="s">
        <v>1392</v>
      </c>
    </row>
    <row r="1890" spans="1:9">
      <c r="A1890">
        <v>3850</v>
      </c>
      <c r="B1890" t="s">
        <v>3179</v>
      </c>
      <c r="C1890" t="s">
        <v>498</v>
      </c>
      <c r="D1890">
        <v>2</v>
      </c>
      <c r="E1890">
        <v>3.68</v>
      </c>
      <c r="F1890">
        <v>4.95</v>
      </c>
      <c r="G1890">
        <v>5.74</v>
      </c>
      <c r="H1890" t="s">
        <v>1351</v>
      </c>
      <c r="I1890" t="s">
        <v>1392</v>
      </c>
    </row>
    <row r="1891" spans="1:9">
      <c r="A1891">
        <v>3854</v>
      </c>
      <c r="B1891" t="s">
        <v>3180</v>
      </c>
      <c r="C1891" t="s">
        <v>498</v>
      </c>
      <c r="D1891">
        <v>2</v>
      </c>
      <c r="E1891">
        <v>3.92</v>
      </c>
      <c r="F1891">
        <v>5.27</v>
      </c>
      <c r="G1891">
        <v>6.12</v>
      </c>
      <c r="H1891" t="s">
        <v>1351</v>
      </c>
      <c r="I1891" t="s">
        <v>1392</v>
      </c>
    </row>
    <row r="1892" spans="1:9">
      <c r="A1892">
        <v>3855</v>
      </c>
      <c r="B1892" t="s">
        <v>3181</v>
      </c>
      <c r="C1892" t="s">
        <v>498</v>
      </c>
      <c r="D1892">
        <v>2</v>
      </c>
      <c r="E1892">
        <v>2.48</v>
      </c>
      <c r="F1892">
        <v>3.33</v>
      </c>
      <c r="G1892">
        <v>3.86</v>
      </c>
      <c r="H1892" t="s">
        <v>1351</v>
      </c>
      <c r="I1892" t="s">
        <v>1392</v>
      </c>
    </row>
    <row r="1893" spans="1:9">
      <c r="A1893">
        <v>3856</v>
      </c>
      <c r="B1893" t="s">
        <v>3182</v>
      </c>
      <c r="C1893" t="s">
        <v>498</v>
      </c>
      <c r="D1893">
        <v>2</v>
      </c>
      <c r="E1893">
        <v>0.89</v>
      </c>
      <c r="F1893">
        <v>1.2</v>
      </c>
      <c r="G1893">
        <v>1.39</v>
      </c>
      <c r="H1893" t="s">
        <v>1351</v>
      </c>
      <c r="I1893" t="s">
        <v>1392</v>
      </c>
    </row>
    <row r="1894" spans="1:9">
      <c r="A1894">
        <v>3859</v>
      </c>
      <c r="B1894" t="s">
        <v>3183</v>
      </c>
      <c r="C1894" t="s">
        <v>498</v>
      </c>
      <c r="D1894">
        <v>2</v>
      </c>
      <c r="E1894">
        <v>0.51</v>
      </c>
      <c r="F1894">
        <v>0.69</v>
      </c>
      <c r="G1894">
        <v>0.8</v>
      </c>
      <c r="H1894" t="s">
        <v>1351</v>
      </c>
      <c r="I1894" t="s">
        <v>1392</v>
      </c>
    </row>
    <row r="1895" spans="1:9">
      <c r="A1895">
        <v>3860</v>
      </c>
      <c r="B1895" t="s">
        <v>3184</v>
      </c>
      <c r="C1895" t="s">
        <v>498</v>
      </c>
      <c r="D1895">
        <v>2</v>
      </c>
      <c r="E1895">
        <v>1.82</v>
      </c>
      <c r="F1895">
        <v>2.4500000000000002</v>
      </c>
      <c r="G1895">
        <v>2.84</v>
      </c>
      <c r="H1895" t="s">
        <v>1351</v>
      </c>
      <c r="I1895" t="s">
        <v>1392</v>
      </c>
    </row>
    <row r="1896" spans="1:9">
      <c r="A1896">
        <v>3861</v>
      </c>
      <c r="B1896" t="s">
        <v>3185</v>
      </c>
      <c r="C1896" t="s">
        <v>498</v>
      </c>
      <c r="D1896">
        <v>2</v>
      </c>
      <c r="E1896">
        <v>0.31</v>
      </c>
      <c r="F1896">
        <v>0.41</v>
      </c>
      <c r="G1896">
        <v>0.48</v>
      </c>
      <c r="H1896" t="s">
        <v>1351</v>
      </c>
      <c r="I1896" t="s">
        <v>1392</v>
      </c>
    </row>
    <row r="1897" spans="1:9">
      <c r="A1897">
        <v>3862</v>
      </c>
      <c r="B1897" t="s">
        <v>3186</v>
      </c>
      <c r="C1897" t="s">
        <v>498</v>
      </c>
      <c r="D1897">
        <v>2</v>
      </c>
      <c r="E1897">
        <v>1.72</v>
      </c>
      <c r="F1897">
        <v>2.31</v>
      </c>
      <c r="G1897">
        <v>2.68</v>
      </c>
      <c r="H1897" t="s">
        <v>1351</v>
      </c>
      <c r="I1897" t="s">
        <v>1392</v>
      </c>
    </row>
    <row r="1898" spans="1:9">
      <c r="A1898">
        <v>3863</v>
      </c>
      <c r="B1898" t="s">
        <v>3187</v>
      </c>
      <c r="C1898" t="s">
        <v>498</v>
      </c>
      <c r="D1898">
        <v>2</v>
      </c>
      <c r="E1898">
        <v>1.55</v>
      </c>
      <c r="F1898">
        <v>2.08</v>
      </c>
      <c r="G1898">
        <v>2.41</v>
      </c>
      <c r="H1898" t="s">
        <v>1351</v>
      </c>
      <c r="I1898" t="s">
        <v>1392</v>
      </c>
    </row>
    <row r="1899" spans="1:9">
      <c r="A1899">
        <v>3864</v>
      </c>
      <c r="B1899" t="s">
        <v>3188</v>
      </c>
      <c r="C1899" t="s">
        <v>498</v>
      </c>
      <c r="D1899">
        <v>2</v>
      </c>
      <c r="E1899">
        <v>6.51</v>
      </c>
      <c r="F1899">
        <v>8.74</v>
      </c>
      <c r="G1899">
        <v>10.15</v>
      </c>
      <c r="H1899" t="s">
        <v>1351</v>
      </c>
      <c r="I1899" t="s">
        <v>1392</v>
      </c>
    </row>
    <row r="1900" spans="1:9">
      <c r="A1900">
        <v>3865</v>
      </c>
      <c r="B1900" t="s">
        <v>3189</v>
      </c>
      <c r="C1900" t="s">
        <v>498</v>
      </c>
      <c r="D1900">
        <v>2</v>
      </c>
      <c r="E1900">
        <v>8.3699999999999992</v>
      </c>
      <c r="F1900">
        <v>11.24</v>
      </c>
      <c r="G1900">
        <v>13.05</v>
      </c>
      <c r="H1900" t="s">
        <v>1351</v>
      </c>
      <c r="I1900" t="s">
        <v>1392</v>
      </c>
    </row>
    <row r="1901" spans="1:9">
      <c r="A1901">
        <v>3866</v>
      </c>
      <c r="B1901" t="s">
        <v>3190</v>
      </c>
      <c r="C1901" t="s">
        <v>498</v>
      </c>
      <c r="D1901">
        <v>2</v>
      </c>
      <c r="E1901">
        <v>23.81</v>
      </c>
      <c r="F1901">
        <v>31.98</v>
      </c>
      <c r="G1901">
        <v>37.11</v>
      </c>
      <c r="H1901" t="s">
        <v>1351</v>
      </c>
      <c r="I1901" t="s">
        <v>1392</v>
      </c>
    </row>
    <row r="1902" spans="1:9">
      <c r="A1902">
        <v>3867</v>
      </c>
      <c r="B1902" t="s">
        <v>3191</v>
      </c>
      <c r="C1902" t="s">
        <v>498</v>
      </c>
      <c r="D1902">
        <v>2</v>
      </c>
      <c r="E1902">
        <v>32.42</v>
      </c>
      <c r="F1902">
        <v>43.55</v>
      </c>
      <c r="G1902">
        <v>50.54</v>
      </c>
      <c r="H1902" t="s">
        <v>1351</v>
      </c>
      <c r="I1902" t="s">
        <v>1392</v>
      </c>
    </row>
    <row r="1903" spans="1:9">
      <c r="A1903">
        <v>3868</v>
      </c>
      <c r="B1903" t="s">
        <v>3192</v>
      </c>
      <c r="C1903" t="s">
        <v>498</v>
      </c>
      <c r="D1903">
        <v>2</v>
      </c>
      <c r="E1903">
        <v>0.55000000000000004</v>
      </c>
      <c r="F1903">
        <v>0.74</v>
      </c>
      <c r="G1903">
        <v>0.85</v>
      </c>
      <c r="H1903" t="s">
        <v>1351</v>
      </c>
      <c r="I1903" t="s">
        <v>1392</v>
      </c>
    </row>
    <row r="1904" spans="1:9">
      <c r="A1904">
        <v>3869</v>
      </c>
      <c r="B1904" t="s">
        <v>3193</v>
      </c>
      <c r="C1904" t="s">
        <v>498</v>
      </c>
      <c r="D1904">
        <v>2</v>
      </c>
      <c r="E1904">
        <v>1.37</v>
      </c>
      <c r="F1904">
        <v>1.85</v>
      </c>
      <c r="G1904">
        <v>2.14</v>
      </c>
      <c r="H1904" t="s">
        <v>1351</v>
      </c>
      <c r="I1904" t="s">
        <v>1392</v>
      </c>
    </row>
    <row r="1905" spans="1:9">
      <c r="A1905">
        <v>3870</v>
      </c>
      <c r="B1905" t="s">
        <v>3194</v>
      </c>
      <c r="C1905" t="s">
        <v>498</v>
      </c>
      <c r="D1905">
        <v>2</v>
      </c>
      <c r="E1905">
        <v>3.3</v>
      </c>
      <c r="F1905">
        <v>4.4400000000000004</v>
      </c>
      <c r="G1905">
        <v>5.15</v>
      </c>
      <c r="H1905" t="s">
        <v>1351</v>
      </c>
      <c r="I1905" t="s">
        <v>1392</v>
      </c>
    </row>
    <row r="1906" spans="1:9">
      <c r="A1906">
        <v>3871</v>
      </c>
      <c r="B1906" t="s">
        <v>3195</v>
      </c>
      <c r="C1906" t="s">
        <v>498</v>
      </c>
      <c r="D1906">
        <v>2</v>
      </c>
      <c r="E1906">
        <v>12.51</v>
      </c>
      <c r="F1906">
        <v>16.8</v>
      </c>
      <c r="G1906">
        <v>19.5</v>
      </c>
      <c r="H1906" t="s">
        <v>1351</v>
      </c>
      <c r="I1906" t="s">
        <v>1392</v>
      </c>
    </row>
    <row r="1907" spans="1:9">
      <c r="A1907">
        <v>3872</v>
      </c>
      <c r="B1907" t="s">
        <v>3196</v>
      </c>
      <c r="C1907" t="s">
        <v>498</v>
      </c>
      <c r="D1907">
        <v>2</v>
      </c>
      <c r="E1907">
        <v>1.61</v>
      </c>
      <c r="F1907">
        <v>2.17</v>
      </c>
      <c r="G1907">
        <v>2.52</v>
      </c>
      <c r="H1907" t="s">
        <v>1351</v>
      </c>
      <c r="I1907" t="s">
        <v>1392</v>
      </c>
    </row>
    <row r="1908" spans="1:9">
      <c r="A1908">
        <v>3873</v>
      </c>
      <c r="B1908" t="s">
        <v>3197</v>
      </c>
      <c r="C1908" t="s">
        <v>498</v>
      </c>
      <c r="D1908">
        <v>2</v>
      </c>
      <c r="E1908">
        <v>5.34</v>
      </c>
      <c r="F1908">
        <v>7.17</v>
      </c>
      <c r="G1908">
        <v>8.32</v>
      </c>
      <c r="H1908" t="s">
        <v>1351</v>
      </c>
      <c r="I1908" t="s">
        <v>1392</v>
      </c>
    </row>
    <row r="1909" spans="1:9">
      <c r="A1909">
        <v>3874</v>
      </c>
      <c r="B1909" t="s">
        <v>3198</v>
      </c>
      <c r="C1909" t="s">
        <v>498</v>
      </c>
      <c r="D1909">
        <v>2</v>
      </c>
      <c r="E1909">
        <v>2.68</v>
      </c>
      <c r="F1909">
        <v>3.6</v>
      </c>
      <c r="G1909">
        <v>4.1900000000000004</v>
      </c>
      <c r="H1909" t="s">
        <v>1351</v>
      </c>
      <c r="I1909" t="s">
        <v>1392</v>
      </c>
    </row>
    <row r="1910" spans="1:9">
      <c r="A1910">
        <v>3875</v>
      </c>
      <c r="B1910" t="s">
        <v>3199</v>
      </c>
      <c r="C1910" t="s">
        <v>498</v>
      </c>
      <c r="D1910">
        <v>2</v>
      </c>
      <c r="E1910">
        <v>1.34</v>
      </c>
      <c r="F1910">
        <v>1.8</v>
      </c>
      <c r="G1910">
        <v>2.09</v>
      </c>
      <c r="H1910" t="s">
        <v>1351</v>
      </c>
      <c r="I1910" t="s">
        <v>1392</v>
      </c>
    </row>
    <row r="1911" spans="1:9">
      <c r="A1911">
        <v>3876</v>
      </c>
      <c r="B1911" t="s">
        <v>3200</v>
      </c>
      <c r="C1911" t="s">
        <v>498</v>
      </c>
      <c r="D1911">
        <v>2</v>
      </c>
      <c r="E1911">
        <v>1.34</v>
      </c>
      <c r="F1911">
        <v>1.8</v>
      </c>
      <c r="G1911">
        <v>2.09</v>
      </c>
      <c r="H1911" t="s">
        <v>1351</v>
      </c>
      <c r="I1911" t="s">
        <v>1392</v>
      </c>
    </row>
    <row r="1912" spans="1:9">
      <c r="A1912">
        <v>3877</v>
      </c>
      <c r="B1912" t="s">
        <v>3201</v>
      </c>
      <c r="C1912" t="s">
        <v>498</v>
      </c>
      <c r="D1912">
        <v>2</v>
      </c>
      <c r="E1912">
        <v>2.42</v>
      </c>
      <c r="F1912">
        <v>2.88</v>
      </c>
      <c r="G1912">
        <v>3.43</v>
      </c>
      <c r="H1912" t="s">
        <v>1351</v>
      </c>
      <c r="I1912" t="s">
        <v>1392</v>
      </c>
    </row>
    <row r="1913" spans="1:9">
      <c r="A1913">
        <v>3878</v>
      </c>
      <c r="B1913" t="s">
        <v>3202</v>
      </c>
      <c r="C1913" t="s">
        <v>498</v>
      </c>
      <c r="D1913">
        <v>2</v>
      </c>
      <c r="E1913">
        <v>2.6</v>
      </c>
      <c r="F1913">
        <v>3.1</v>
      </c>
      <c r="G1913">
        <v>3.7</v>
      </c>
      <c r="H1913" t="s">
        <v>1351</v>
      </c>
      <c r="I1913" t="s">
        <v>1392</v>
      </c>
    </row>
    <row r="1914" spans="1:9">
      <c r="A1914">
        <v>3879</v>
      </c>
      <c r="B1914" t="s">
        <v>3203</v>
      </c>
      <c r="C1914" t="s">
        <v>498</v>
      </c>
      <c r="D1914">
        <v>2</v>
      </c>
      <c r="E1914">
        <v>5.31</v>
      </c>
      <c r="F1914">
        <v>6.31</v>
      </c>
      <c r="G1914">
        <v>7.53</v>
      </c>
      <c r="H1914" t="s">
        <v>1351</v>
      </c>
      <c r="I1914" t="s">
        <v>1392</v>
      </c>
    </row>
    <row r="1915" spans="1:9">
      <c r="A1915">
        <v>3880</v>
      </c>
      <c r="B1915" t="s">
        <v>3204</v>
      </c>
      <c r="C1915" t="s">
        <v>498</v>
      </c>
      <c r="D1915">
        <v>2</v>
      </c>
      <c r="E1915">
        <v>9.41</v>
      </c>
      <c r="F1915">
        <v>11.19</v>
      </c>
      <c r="G1915">
        <v>13.34</v>
      </c>
      <c r="H1915" t="s">
        <v>1351</v>
      </c>
      <c r="I1915" t="s">
        <v>1392</v>
      </c>
    </row>
    <row r="1916" spans="1:9">
      <c r="A1916">
        <v>3883</v>
      </c>
      <c r="B1916" t="s">
        <v>3205</v>
      </c>
      <c r="C1916" t="s">
        <v>498</v>
      </c>
      <c r="D1916">
        <v>2</v>
      </c>
      <c r="E1916">
        <v>0.44</v>
      </c>
      <c r="F1916">
        <v>0.6</v>
      </c>
      <c r="G1916">
        <v>0.69</v>
      </c>
      <c r="H1916" t="s">
        <v>1351</v>
      </c>
      <c r="I1916" t="s">
        <v>1392</v>
      </c>
    </row>
    <row r="1917" spans="1:9">
      <c r="A1917">
        <v>3884</v>
      </c>
      <c r="B1917" t="s">
        <v>3206</v>
      </c>
      <c r="C1917" t="s">
        <v>498</v>
      </c>
      <c r="D1917">
        <v>2</v>
      </c>
      <c r="E1917">
        <v>0.68</v>
      </c>
      <c r="F1917">
        <v>0.92</v>
      </c>
      <c r="G1917">
        <v>1.07</v>
      </c>
      <c r="H1917" t="s">
        <v>1351</v>
      </c>
      <c r="I1917" t="s">
        <v>1392</v>
      </c>
    </row>
    <row r="1918" spans="1:9">
      <c r="A1918">
        <v>3886</v>
      </c>
      <c r="B1918" t="s">
        <v>3207</v>
      </c>
      <c r="C1918" t="s">
        <v>498</v>
      </c>
      <c r="D1918">
        <v>2</v>
      </c>
      <c r="E1918">
        <v>5.85</v>
      </c>
      <c r="F1918">
        <v>7.86</v>
      </c>
      <c r="G1918">
        <v>9.1300000000000008</v>
      </c>
      <c r="H1918" t="s">
        <v>1351</v>
      </c>
      <c r="I1918" t="s">
        <v>1392</v>
      </c>
    </row>
    <row r="1919" spans="1:9">
      <c r="A1919">
        <v>3889</v>
      </c>
      <c r="B1919" t="s">
        <v>3208</v>
      </c>
      <c r="C1919" t="s">
        <v>498</v>
      </c>
      <c r="D1919">
        <v>2</v>
      </c>
      <c r="E1919">
        <v>1.03</v>
      </c>
      <c r="F1919">
        <v>1.38</v>
      </c>
      <c r="G1919">
        <v>1.61</v>
      </c>
      <c r="H1919" t="s">
        <v>1351</v>
      </c>
      <c r="I1919" t="s">
        <v>1392</v>
      </c>
    </row>
    <row r="1920" spans="1:9">
      <c r="A1920">
        <v>3893</v>
      </c>
      <c r="B1920" t="s">
        <v>3209</v>
      </c>
      <c r="C1920" t="s">
        <v>498</v>
      </c>
      <c r="D1920">
        <v>2</v>
      </c>
      <c r="E1920">
        <v>11.02</v>
      </c>
      <c r="F1920">
        <v>14.8</v>
      </c>
      <c r="G1920">
        <v>17.190000000000001</v>
      </c>
      <c r="H1920" t="s">
        <v>1351</v>
      </c>
      <c r="I1920" t="s">
        <v>1392</v>
      </c>
    </row>
    <row r="1921" spans="1:9">
      <c r="A1921">
        <v>3895</v>
      </c>
      <c r="B1921" t="s">
        <v>3210</v>
      </c>
      <c r="C1921" t="s">
        <v>498</v>
      </c>
      <c r="D1921">
        <v>2</v>
      </c>
      <c r="E1921">
        <v>5.27</v>
      </c>
      <c r="F1921">
        <v>7.08</v>
      </c>
      <c r="G1921">
        <v>8.2100000000000009</v>
      </c>
      <c r="H1921" t="s">
        <v>1351</v>
      </c>
      <c r="I1921" t="s">
        <v>1392</v>
      </c>
    </row>
    <row r="1922" spans="1:9">
      <c r="A1922">
        <v>3897</v>
      </c>
      <c r="B1922" t="s">
        <v>3211</v>
      </c>
      <c r="C1922" t="s">
        <v>498</v>
      </c>
      <c r="D1922">
        <v>2</v>
      </c>
      <c r="E1922">
        <v>0.65</v>
      </c>
      <c r="F1922">
        <v>0.87</v>
      </c>
      <c r="G1922">
        <v>1.02</v>
      </c>
      <c r="H1922" t="s">
        <v>1351</v>
      </c>
      <c r="I1922" t="s">
        <v>1392</v>
      </c>
    </row>
    <row r="1923" spans="1:9">
      <c r="A1923">
        <v>3898</v>
      </c>
      <c r="B1923" t="s">
        <v>3212</v>
      </c>
      <c r="C1923" t="s">
        <v>498</v>
      </c>
      <c r="D1923">
        <v>2</v>
      </c>
      <c r="E1923">
        <v>2.27</v>
      </c>
      <c r="F1923">
        <v>3.05</v>
      </c>
      <c r="G1923">
        <v>3.54</v>
      </c>
      <c r="H1923" t="s">
        <v>1351</v>
      </c>
      <c r="I1923" t="s">
        <v>1392</v>
      </c>
    </row>
    <row r="1924" spans="1:9">
      <c r="A1924">
        <v>3899</v>
      </c>
      <c r="B1924" t="s">
        <v>3213</v>
      </c>
      <c r="C1924" t="s">
        <v>498</v>
      </c>
      <c r="D1924">
        <v>2</v>
      </c>
      <c r="E1924">
        <v>2.79</v>
      </c>
      <c r="F1924">
        <v>3.74</v>
      </c>
      <c r="G1924">
        <v>4.3499999999999996</v>
      </c>
      <c r="H1924" t="s">
        <v>1351</v>
      </c>
      <c r="I1924" t="s">
        <v>1392</v>
      </c>
    </row>
    <row r="1925" spans="1:9">
      <c r="A1925">
        <v>3900</v>
      </c>
      <c r="B1925" t="s">
        <v>3214</v>
      </c>
      <c r="C1925" t="s">
        <v>498</v>
      </c>
      <c r="D1925">
        <v>2</v>
      </c>
      <c r="E1925">
        <v>11.78</v>
      </c>
      <c r="F1925">
        <v>15.82</v>
      </c>
      <c r="G1925">
        <v>18.37</v>
      </c>
      <c r="H1925" t="s">
        <v>1351</v>
      </c>
      <c r="I1925" t="s">
        <v>1392</v>
      </c>
    </row>
    <row r="1926" spans="1:9">
      <c r="A1926">
        <v>3901</v>
      </c>
      <c r="B1926" t="s">
        <v>3215</v>
      </c>
      <c r="C1926" t="s">
        <v>498</v>
      </c>
      <c r="D1926">
        <v>2</v>
      </c>
      <c r="E1926">
        <v>15.74</v>
      </c>
      <c r="F1926">
        <v>18.73</v>
      </c>
      <c r="G1926">
        <v>22.33</v>
      </c>
      <c r="H1926" t="s">
        <v>1351</v>
      </c>
      <c r="I1926" t="s">
        <v>1392</v>
      </c>
    </row>
    <row r="1927" spans="1:9">
      <c r="A1927">
        <v>3902</v>
      </c>
      <c r="B1927" t="s">
        <v>3216</v>
      </c>
      <c r="C1927" t="s">
        <v>498</v>
      </c>
      <c r="D1927">
        <v>2</v>
      </c>
      <c r="E1927">
        <v>7.79</v>
      </c>
      <c r="F1927">
        <v>9.27</v>
      </c>
      <c r="G1927">
        <v>11.05</v>
      </c>
      <c r="H1927" t="s">
        <v>1351</v>
      </c>
      <c r="I1927" t="s">
        <v>1392</v>
      </c>
    </row>
    <row r="1928" spans="1:9">
      <c r="A1928">
        <v>3903</v>
      </c>
      <c r="B1928" t="s">
        <v>3217</v>
      </c>
      <c r="C1928" t="s">
        <v>498</v>
      </c>
      <c r="D1928">
        <v>2</v>
      </c>
      <c r="E1928">
        <v>0.72</v>
      </c>
      <c r="F1928">
        <v>0.97</v>
      </c>
      <c r="G1928">
        <v>1.1200000000000001</v>
      </c>
      <c r="H1928" t="s">
        <v>1351</v>
      </c>
      <c r="I1928" t="s">
        <v>1392</v>
      </c>
    </row>
    <row r="1929" spans="1:9">
      <c r="A1929">
        <v>3904</v>
      </c>
      <c r="B1929" t="s">
        <v>3218</v>
      </c>
      <c r="C1929" t="s">
        <v>498</v>
      </c>
      <c r="D1929">
        <v>2</v>
      </c>
      <c r="E1929">
        <v>0.37</v>
      </c>
      <c r="F1929">
        <v>0.5</v>
      </c>
      <c r="G1929">
        <v>0.59</v>
      </c>
      <c r="H1929" t="s">
        <v>1351</v>
      </c>
      <c r="I1929" t="s">
        <v>1392</v>
      </c>
    </row>
    <row r="1930" spans="1:9">
      <c r="A1930">
        <v>3905</v>
      </c>
      <c r="B1930" t="s">
        <v>3219</v>
      </c>
      <c r="C1930" t="s">
        <v>498</v>
      </c>
      <c r="D1930">
        <v>2</v>
      </c>
      <c r="E1930">
        <v>5.13</v>
      </c>
      <c r="F1930">
        <v>6.89</v>
      </c>
      <c r="G1930">
        <v>8</v>
      </c>
      <c r="H1930" t="s">
        <v>1351</v>
      </c>
      <c r="I1930" t="s">
        <v>1392</v>
      </c>
    </row>
    <row r="1931" spans="1:9">
      <c r="A1931">
        <v>3906</v>
      </c>
      <c r="B1931" t="s">
        <v>3220</v>
      </c>
      <c r="C1931" t="s">
        <v>498</v>
      </c>
      <c r="D1931">
        <v>2</v>
      </c>
      <c r="E1931">
        <v>0.62</v>
      </c>
      <c r="F1931">
        <v>0.83</v>
      </c>
      <c r="G1931">
        <v>0.96</v>
      </c>
      <c r="H1931" t="s">
        <v>1351</v>
      </c>
      <c r="I1931" t="s">
        <v>1392</v>
      </c>
    </row>
    <row r="1932" spans="1:9">
      <c r="A1932">
        <v>3907</v>
      </c>
      <c r="B1932" t="s">
        <v>3221</v>
      </c>
      <c r="C1932" t="s">
        <v>498</v>
      </c>
      <c r="D1932">
        <v>2</v>
      </c>
      <c r="E1932">
        <v>1.41</v>
      </c>
      <c r="F1932">
        <v>1.89</v>
      </c>
      <c r="G1932">
        <v>2.2000000000000002</v>
      </c>
      <c r="H1932" t="s">
        <v>1351</v>
      </c>
      <c r="I1932" t="s">
        <v>1392</v>
      </c>
    </row>
    <row r="1933" spans="1:9">
      <c r="A1933">
        <v>3908</v>
      </c>
      <c r="B1933" t="s">
        <v>3222</v>
      </c>
      <c r="C1933" t="s">
        <v>498</v>
      </c>
      <c r="D1933">
        <v>2</v>
      </c>
      <c r="E1933">
        <v>0.9</v>
      </c>
      <c r="F1933">
        <v>2.0499999999999998</v>
      </c>
      <c r="G1933">
        <v>2.25</v>
      </c>
      <c r="H1933" t="s">
        <v>1351</v>
      </c>
      <c r="I1933" t="s">
        <v>1392</v>
      </c>
    </row>
    <row r="1934" spans="1:9">
      <c r="A1934">
        <v>3909</v>
      </c>
      <c r="B1934" t="s">
        <v>3223</v>
      </c>
      <c r="C1934" t="s">
        <v>498</v>
      </c>
      <c r="D1934">
        <v>2</v>
      </c>
      <c r="E1934">
        <v>1.31</v>
      </c>
      <c r="F1934">
        <v>3</v>
      </c>
      <c r="G1934">
        <v>3.28</v>
      </c>
      <c r="H1934" t="s">
        <v>1351</v>
      </c>
      <c r="I1934" t="s">
        <v>1392</v>
      </c>
    </row>
    <row r="1935" spans="1:9">
      <c r="A1935">
        <v>3910</v>
      </c>
      <c r="B1935" t="s">
        <v>3224</v>
      </c>
      <c r="C1935" t="s">
        <v>498</v>
      </c>
      <c r="D1935">
        <v>2</v>
      </c>
      <c r="E1935">
        <v>1.93</v>
      </c>
      <c r="F1935">
        <v>4.42</v>
      </c>
      <c r="G1935">
        <v>4.83</v>
      </c>
      <c r="H1935" t="s">
        <v>1351</v>
      </c>
      <c r="I1935" t="s">
        <v>1392</v>
      </c>
    </row>
    <row r="1936" spans="1:9">
      <c r="A1936">
        <v>3911</v>
      </c>
      <c r="B1936" t="s">
        <v>3225</v>
      </c>
      <c r="C1936" t="s">
        <v>498</v>
      </c>
      <c r="D1936">
        <v>2</v>
      </c>
      <c r="E1936">
        <v>2.73</v>
      </c>
      <c r="F1936">
        <v>6.26</v>
      </c>
      <c r="G1936">
        <v>6.84</v>
      </c>
      <c r="H1936" t="s">
        <v>1351</v>
      </c>
      <c r="I1936" t="s">
        <v>1392</v>
      </c>
    </row>
    <row r="1937" spans="1:9">
      <c r="A1937">
        <v>3912</v>
      </c>
      <c r="B1937" t="s">
        <v>3226</v>
      </c>
      <c r="C1937" t="s">
        <v>498</v>
      </c>
      <c r="D1937">
        <v>2</v>
      </c>
      <c r="E1937">
        <v>5.55</v>
      </c>
      <c r="F1937">
        <v>12.68</v>
      </c>
      <c r="G1937">
        <v>13.87</v>
      </c>
      <c r="H1937" t="s">
        <v>1351</v>
      </c>
      <c r="I1937" t="s">
        <v>1392</v>
      </c>
    </row>
    <row r="1938" spans="1:9">
      <c r="A1938">
        <v>3913</v>
      </c>
      <c r="B1938" t="s">
        <v>3227</v>
      </c>
      <c r="C1938" t="s">
        <v>498</v>
      </c>
      <c r="D1938">
        <v>2</v>
      </c>
      <c r="E1938">
        <v>10.62</v>
      </c>
      <c r="F1938">
        <v>24.29</v>
      </c>
      <c r="G1938">
        <v>26.56</v>
      </c>
      <c r="H1938" t="s">
        <v>1351</v>
      </c>
      <c r="I1938" t="s">
        <v>1392</v>
      </c>
    </row>
    <row r="1939" spans="1:9">
      <c r="A1939">
        <v>3914</v>
      </c>
      <c r="B1939" t="s">
        <v>3228</v>
      </c>
      <c r="C1939" t="s">
        <v>498</v>
      </c>
      <c r="D1939">
        <v>2</v>
      </c>
      <c r="E1939">
        <v>15.68</v>
      </c>
      <c r="F1939">
        <v>35.840000000000003</v>
      </c>
      <c r="G1939">
        <v>39.200000000000003</v>
      </c>
      <c r="H1939" t="s">
        <v>1351</v>
      </c>
      <c r="I1939" t="s">
        <v>1392</v>
      </c>
    </row>
    <row r="1940" spans="1:9">
      <c r="A1940">
        <v>3915</v>
      </c>
      <c r="B1940" t="s">
        <v>3229</v>
      </c>
      <c r="C1940" t="s">
        <v>498</v>
      </c>
      <c r="D1940">
        <v>2</v>
      </c>
      <c r="E1940">
        <v>23.21</v>
      </c>
      <c r="F1940">
        <v>53.06</v>
      </c>
      <c r="G1940">
        <v>58.03</v>
      </c>
      <c r="H1940" t="s">
        <v>1351</v>
      </c>
      <c r="I1940" t="s">
        <v>1392</v>
      </c>
    </row>
    <row r="1941" spans="1:9">
      <c r="A1941">
        <v>3916</v>
      </c>
      <c r="B1941" t="s">
        <v>3230</v>
      </c>
      <c r="C1941" t="s">
        <v>498</v>
      </c>
      <c r="D1941">
        <v>2</v>
      </c>
      <c r="E1941">
        <v>45.56</v>
      </c>
      <c r="F1941">
        <v>104.15</v>
      </c>
      <c r="G1941">
        <v>113.91</v>
      </c>
      <c r="H1941" t="s">
        <v>1351</v>
      </c>
      <c r="I1941" t="s">
        <v>1392</v>
      </c>
    </row>
    <row r="1942" spans="1:9">
      <c r="A1942">
        <v>3917</v>
      </c>
      <c r="B1942" t="s">
        <v>3231</v>
      </c>
      <c r="C1942" t="s">
        <v>498</v>
      </c>
      <c r="D1942">
        <v>2</v>
      </c>
      <c r="E1942">
        <v>65.040000000000006</v>
      </c>
      <c r="F1942">
        <v>148.66999999999999</v>
      </c>
      <c r="G1942">
        <v>162.61000000000001</v>
      </c>
      <c r="H1942" t="s">
        <v>1351</v>
      </c>
      <c r="I1942" t="s">
        <v>1392</v>
      </c>
    </row>
    <row r="1943" spans="1:9">
      <c r="A1943">
        <v>3919</v>
      </c>
      <c r="B1943" t="s">
        <v>3232</v>
      </c>
      <c r="C1943" t="s">
        <v>498</v>
      </c>
      <c r="D1943">
        <v>2</v>
      </c>
      <c r="E1943">
        <v>1.97</v>
      </c>
      <c r="F1943">
        <v>4.5</v>
      </c>
      <c r="G1943">
        <v>4.93</v>
      </c>
      <c r="H1943" t="s">
        <v>1351</v>
      </c>
      <c r="I1943" t="s">
        <v>1392</v>
      </c>
    </row>
    <row r="1944" spans="1:9">
      <c r="A1944">
        <v>3920</v>
      </c>
      <c r="B1944" t="s">
        <v>3233</v>
      </c>
      <c r="C1944" t="s">
        <v>498</v>
      </c>
      <c r="D1944">
        <v>2</v>
      </c>
      <c r="E1944">
        <v>2.66</v>
      </c>
      <c r="F1944">
        <v>6.09</v>
      </c>
      <c r="G1944">
        <v>6.66</v>
      </c>
      <c r="H1944" t="s">
        <v>1351</v>
      </c>
      <c r="I1944" t="s">
        <v>1392</v>
      </c>
    </row>
    <row r="1945" spans="1:9">
      <c r="A1945">
        <v>3921</v>
      </c>
      <c r="B1945" t="s">
        <v>3234</v>
      </c>
      <c r="C1945" t="s">
        <v>498</v>
      </c>
      <c r="D1945">
        <v>2</v>
      </c>
      <c r="E1945">
        <v>2.71</v>
      </c>
      <c r="F1945">
        <v>6.2</v>
      </c>
      <c r="G1945">
        <v>6.78</v>
      </c>
      <c r="H1945" t="s">
        <v>1351</v>
      </c>
      <c r="I1945" t="s">
        <v>1392</v>
      </c>
    </row>
    <row r="1946" spans="1:9">
      <c r="A1946">
        <v>3922</v>
      </c>
      <c r="B1946" t="s">
        <v>3235</v>
      </c>
      <c r="C1946" t="s">
        <v>498</v>
      </c>
      <c r="D1946">
        <v>2</v>
      </c>
      <c r="E1946">
        <v>3.29</v>
      </c>
      <c r="F1946">
        <v>7.54</v>
      </c>
      <c r="G1946">
        <v>8.24</v>
      </c>
      <c r="H1946" t="s">
        <v>1351</v>
      </c>
      <c r="I1946" t="s">
        <v>1392</v>
      </c>
    </row>
    <row r="1947" spans="1:9">
      <c r="A1947">
        <v>3923</v>
      </c>
      <c r="B1947" t="s">
        <v>3236</v>
      </c>
      <c r="C1947" t="s">
        <v>498</v>
      </c>
      <c r="D1947">
        <v>2</v>
      </c>
      <c r="E1947">
        <v>3.56</v>
      </c>
      <c r="F1947">
        <v>8.15</v>
      </c>
      <c r="G1947">
        <v>8.91</v>
      </c>
      <c r="H1947" t="s">
        <v>1351</v>
      </c>
      <c r="I1947" t="s">
        <v>1392</v>
      </c>
    </row>
    <row r="1948" spans="1:9">
      <c r="A1948">
        <v>3924</v>
      </c>
      <c r="B1948" t="s">
        <v>3237</v>
      </c>
      <c r="C1948" t="s">
        <v>498</v>
      </c>
      <c r="D1948">
        <v>2</v>
      </c>
      <c r="E1948">
        <v>3.67</v>
      </c>
      <c r="F1948">
        <v>8.4</v>
      </c>
      <c r="G1948">
        <v>9.19</v>
      </c>
      <c r="H1948" t="s">
        <v>1351</v>
      </c>
      <c r="I1948" t="s">
        <v>1392</v>
      </c>
    </row>
    <row r="1949" spans="1:9">
      <c r="A1949">
        <v>3925</v>
      </c>
      <c r="B1949" t="s">
        <v>3238</v>
      </c>
      <c r="C1949" t="s">
        <v>498</v>
      </c>
      <c r="D1949">
        <v>2</v>
      </c>
      <c r="E1949">
        <v>5.52</v>
      </c>
      <c r="F1949">
        <v>12.63</v>
      </c>
      <c r="G1949">
        <v>13.81</v>
      </c>
      <c r="H1949" t="s">
        <v>1351</v>
      </c>
      <c r="I1949" t="s">
        <v>1392</v>
      </c>
    </row>
    <row r="1950" spans="1:9">
      <c r="A1950">
        <v>3926</v>
      </c>
      <c r="B1950" t="s">
        <v>3239</v>
      </c>
      <c r="C1950" t="s">
        <v>498</v>
      </c>
      <c r="D1950">
        <v>2</v>
      </c>
      <c r="E1950">
        <v>5.58</v>
      </c>
      <c r="F1950">
        <v>12.77</v>
      </c>
      <c r="G1950">
        <v>13.96</v>
      </c>
      <c r="H1950" t="s">
        <v>1351</v>
      </c>
      <c r="I1950" t="s">
        <v>1392</v>
      </c>
    </row>
    <row r="1951" spans="1:9">
      <c r="A1951">
        <v>3927</v>
      </c>
      <c r="B1951" t="s">
        <v>3240</v>
      </c>
      <c r="C1951" t="s">
        <v>498</v>
      </c>
      <c r="D1951">
        <v>2</v>
      </c>
      <c r="E1951">
        <v>10.4</v>
      </c>
      <c r="F1951">
        <v>23.79</v>
      </c>
      <c r="G1951">
        <v>26.02</v>
      </c>
      <c r="H1951" t="s">
        <v>1351</v>
      </c>
      <c r="I1951" t="s">
        <v>1392</v>
      </c>
    </row>
    <row r="1952" spans="1:9">
      <c r="A1952">
        <v>3928</v>
      </c>
      <c r="B1952" t="s">
        <v>3241</v>
      </c>
      <c r="C1952" t="s">
        <v>498</v>
      </c>
      <c r="D1952">
        <v>2</v>
      </c>
      <c r="E1952">
        <v>10.4</v>
      </c>
      <c r="F1952">
        <v>23.79</v>
      </c>
      <c r="G1952">
        <v>26.02</v>
      </c>
      <c r="H1952" t="s">
        <v>1351</v>
      </c>
      <c r="I1952" t="s">
        <v>1392</v>
      </c>
    </row>
    <row r="1953" spans="1:9">
      <c r="A1953">
        <v>3929</v>
      </c>
      <c r="B1953" t="s">
        <v>3242</v>
      </c>
      <c r="C1953" t="s">
        <v>498</v>
      </c>
      <c r="D1953">
        <v>2</v>
      </c>
      <c r="E1953">
        <v>15.16</v>
      </c>
      <c r="F1953">
        <v>34.67</v>
      </c>
      <c r="G1953">
        <v>37.92</v>
      </c>
      <c r="H1953" t="s">
        <v>1351</v>
      </c>
      <c r="I1953" t="s">
        <v>1392</v>
      </c>
    </row>
    <row r="1954" spans="1:9">
      <c r="A1954">
        <v>3930</v>
      </c>
      <c r="B1954" t="s">
        <v>3243</v>
      </c>
      <c r="C1954" t="s">
        <v>498</v>
      </c>
      <c r="D1954">
        <v>2</v>
      </c>
      <c r="E1954">
        <v>15.16</v>
      </c>
      <c r="F1954">
        <v>34.67</v>
      </c>
      <c r="G1954">
        <v>37.92</v>
      </c>
      <c r="H1954" t="s">
        <v>1351</v>
      </c>
      <c r="I1954" t="s">
        <v>1392</v>
      </c>
    </row>
    <row r="1955" spans="1:9">
      <c r="A1955">
        <v>3931</v>
      </c>
      <c r="B1955" t="s">
        <v>3244</v>
      </c>
      <c r="C1955" t="s">
        <v>498</v>
      </c>
      <c r="D1955">
        <v>2</v>
      </c>
      <c r="E1955">
        <v>15.16</v>
      </c>
      <c r="F1955">
        <v>34.67</v>
      </c>
      <c r="G1955">
        <v>37.92</v>
      </c>
      <c r="H1955" t="s">
        <v>1351</v>
      </c>
      <c r="I1955" t="s">
        <v>1392</v>
      </c>
    </row>
    <row r="1956" spans="1:9">
      <c r="A1956">
        <v>3932</v>
      </c>
      <c r="B1956" t="s">
        <v>3245</v>
      </c>
      <c r="C1956" t="s">
        <v>498</v>
      </c>
      <c r="D1956">
        <v>2</v>
      </c>
      <c r="E1956">
        <v>22.64</v>
      </c>
      <c r="F1956">
        <v>51.75</v>
      </c>
      <c r="G1956">
        <v>56.6</v>
      </c>
      <c r="H1956" t="s">
        <v>1351</v>
      </c>
      <c r="I1956" t="s">
        <v>1392</v>
      </c>
    </row>
    <row r="1957" spans="1:9">
      <c r="A1957">
        <v>3933</v>
      </c>
      <c r="B1957" t="s">
        <v>3246</v>
      </c>
      <c r="C1957" t="s">
        <v>498</v>
      </c>
      <c r="D1957">
        <v>2</v>
      </c>
      <c r="E1957">
        <v>22.64</v>
      </c>
      <c r="F1957">
        <v>51.75</v>
      </c>
      <c r="G1957">
        <v>56.6</v>
      </c>
      <c r="H1957" t="s">
        <v>1351</v>
      </c>
      <c r="I1957" t="s">
        <v>1392</v>
      </c>
    </row>
    <row r="1958" spans="1:9">
      <c r="A1958">
        <v>3934</v>
      </c>
      <c r="B1958" t="s">
        <v>3247</v>
      </c>
      <c r="C1958" t="s">
        <v>498</v>
      </c>
      <c r="D1958">
        <v>2</v>
      </c>
      <c r="E1958">
        <v>23.03</v>
      </c>
      <c r="F1958">
        <v>52.64</v>
      </c>
      <c r="G1958">
        <v>57.58</v>
      </c>
      <c r="H1958" t="s">
        <v>1351</v>
      </c>
      <c r="I1958" t="s">
        <v>1392</v>
      </c>
    </row>
    <row r="1959" spans="1:9">
      <c r="A1959">
        <v>3935</v>
      </c>
      <c r="B1959" t="s">
        <v>3248</v>
      </c>
      <c r="C1959" t="s">
        <v>498</v>
      </c>
      <c r="D1959">
        <v>2</v>
      </c>
      <c r="E1959">
        <v>5.57</v>
      </c>
      <c r="F1959">
        <v>12.74</v>
      </c>
      <c r="G1959">
        <v>13.93</v>
      </c>
      <c r="H1959" t="s">
        <v>1351</v>
      </c>
      <c r="I1959" t="s">
        <v>1392</v>
      </c>
    </row>
    <row r="1960" spans="1:9">
      <c r="A1960">
        <v>3936</v>
      </c>
      <c r="B1960" t="s">
        <v>3249</v>
      </c>
      <c r="C1960" t="s">
        <v>498</v>
      </c>
      <c r="D1960">
        <v>2</v>
      </c>
      <c r="E1960">
        <v>3.62</v>
      </c>
      <c r="F1960">
        <v>8.2899999999999991</v>
      </c>
      <c r="G1960">
        <v>9.06</v>
      </c>
      <c r="H1960" t="s">
        <v>1351</v>
      </c>
      <c r="I1960" t="s">
        <v>1392</v>
      </c>
    </row>
    <row r="1961" spans="1:9">
      <c r="A1961">
        <v>3937</v>
      </c>
      <c r="B1961" t="s">
        <v>3250</v>
      </c>
      <c r="C1961" t="s">
        <v>498</v>
      </c>
      <c r="D1961">
        <v>2</v>
      </c>
      <c r="E1961">
        <v>2.66</v>
      </c>
      <c r="F1961">
        <v>6.09</v>
      </c>
      <c r="G1961">
        <v>6.66</v>
      </c>
      <c r="H1961" t="s">
        <v>1351</v>
      </c>
      <c r="I1961" t="s">
        <v>1392</v>
      </c>
    </row>
    <row r="1962" spans="1:9">
      <c r="A1962">
        <v>3938</v>
      </c>
      <c r="B1962" t="s">
        <v>3251</v>
      </c>
      <c r="C1962" t="s">
        <v>498</v>
      </c>
      <c r="D1962">
        <v>2</v>
      </c>
      <c r="E1962">
        <v>1.94</v>
      </c>
      <c r="F1962">
        <v>4.45</v>
      </c>
      <c r="G1962">
        <v>4.8600000000000003</v>
      </c>
      <c r="H1962" t="s">
        <v>1351</v>
      </c>
      <c r="I1962" t="s">
        <v>1392</v>
      </c>
    </row>
    <row r="1963" spans="1:9">
      <c r="A1963">
        <v>3939</v>
      </c>
      <c r="B1963" t="s">
        <v>3252</v>
      </c>
      <c r="C1963" t="s">
        <v>498</v>
      </c>
      <c r="D1963">
        <v>2</v>
      </c>
      <c r="E1963">
        <v>3.68</v>
      </c>
      <c r="F1963">
        <v>8.43</v>
      </c>
      <c r="G1963">
        <v>9.2200000000000006</v>
      </c>
      <c r="H1963" t="s">
        <v>1351</v>
      </c>
      <c r="I1963" t="s">
        <v>1392</v>
      </c>
    </row>
    <row r="1964" spans="1:9">
      <c r="A1964">
        <v>3989</v>
      </c>
      <c r="B1964" t="s">
        <v>3253</v>
      </c>
      <c r="C1964" t="s">
        <v>489</v>
      </c>
      <c r="D1964">
        <v>1</v>
      </c>
      <c r="E1964" s="592">
        <v>2000</v>
      </c>
      <c r="F1964" s="592">
        <v>2258</v>
      </c>
      <c r="G1964" s="592">
        <v>3050</v>
      </c>
      <c r="H1964" t="s">
        <v>1351</v>
      </c>
      <c r="I1964" t="s">
        <v>1352</v>
      </c>
    </row>
    <row r="1965" spans="1:9">
      <c r="A1965">
        <v>3990</v>
      </c>
      <c r="B1965" t="s">
        <v>3254</v>
      </c>
      <c r="C1965" t="s">
        <v>441</v>
      </c>
      <c r="D1965">
        <v>2</v>
      </c>
      <c r="E1965">
        <v>12.52</v>
      </c>
      <c r="F1965">
        <v>14.13</v>
      </c>
      <c r="G1965">
        <v>19.09</v>
      </c>
      <c r="H1965" t="s">
        <v>1351</v>
      </c>
      <c r="I1965" t="s">
        <v>1352</v>
      </c>
    </row>
    <row r="1966" spans="1:9">
      <c r="A1966">
        <v>3992</v>
      </c>
      <c r="B1966" t="s">
        <v>3255</v>
      </c>
      <c r="C1966" t="s">
        <v>441</v>
      </c>
      <c r="D1966">
        <v>2</v>
      </c>
      <c r="E1966">
        <v>15.02</v>
      </c>
      <c r="F1966">
        <v>16.95</v>
      </c>
      <c r="G1966">
        <v>22.9</v>
      </c>
      <c r="H1966" t="s">
        <v>1351</v>
      </c>
      <c r="I1966" t="s">
        <v>1352</v>
      </c>
    </row>
    <row r="1967" spans="1:9">
      <c r="A1967">
        <v>3993</v>
      </c>
      <c r="B1967" t="s">
        <v>3256</v>
      </c>
      <c r="C1967" t="s">
        <v>1614</v>
      </c>
      <c r="D1967">
        <v>2</v>
      </c>
      <c r="E1967">
        <v>50</v>
      </c>
      <c r="F1967">
        <v>56.45</v>
      </c>
      <c r="G1967">
        <v>76.25</v>
      </c>
      <c r="H1967" t="s">
        <v>1351</v>
      </c>
      <c r="I1967" t="s">
        <v>1352</v>
      </c>
    </row>
    <row r="1968" spans="1:9">
      <c r="A1968">
        <v>3997</v>
      </c>
      <c r="B1968" t="s">
        <v>3257</v>
      </c>
      <c r="C1968" t="s">
        <v>489</v>
      </c>
      <c r="D1968">
        <v>2</v>
      </c>
      <c r="E1968" s="592">
        <v>2279.9899999999998</v>
      </c>
      <c r="F1968" s="592">
        <v>2499.9899999999998</v>
      </c>
      <c r="G1968" s="592">
        <v>2565.33</v>
      </c>
      <c r="H1968" t="s">
        <v>1351</v>
      </c>
      <c r="I1968" t="s">
        <v>1352</v>
      </c>
    </row>
    <row r="1969" spans="1:9">
      <c r="A1969">
        <v>4000</v>
      </c>
      <c r="B1969" t="s">
        <v>3258</v>
      </c>
      <c r="C1969" t="s">
        <v>489</v>
      </c>
      <c r="D1969">
        <v>2</v>
      </c>
      <c r="E1969" s="592">
        <v>2937.63</v>
      </c>
      <c r="F1969" s="592">
        <v>3550</v>
      </c>
      <c r="G1969" s="592">
        <v>3647.63</v>
      </c>
      <c r="H1969" t="s">
        <v>1351</v>
      </c>
      <c r="I1969" t="s">
        <v>1352</v>
      </c>
    </row>
    <row r="1970" spans="1:9">
      <c r="A1970">
        <v>4004</v>
      </c>
      <c r="B1970" t="s">
        <v>3259</v>
      </c>
      <c r="C1970" t="s">
        <v>489</v>
      </c>
      <c r="D1970">
        <v>1</v>
      </c>
      <c r="E1970">
        <v>845</v>
      </c>
      <c r="F1970" s="592">
        <v>1250</v>
      </c>
      <c r="G1970" s="592">
        <v>1555</v>
      </c>
      <c r="H1970" t="s">
        <v>1351</v>
      </c>
      <c r="I1970" t="s">
        <v>1352</v>
      </c>
    </row>
    <row r="1971" spans="1:9">
      <c r="A1971">
        <v>4006</v>
      </c>
      <c r="B1971" t="s">
        <v>3260</v>
      </c>
      <c r="C1971" t="s">
        <v>489</v>
      </c>
      <c r="D1971">
        <v>2</v>
      </c>
      <c r="E1971">
        <v>262.08999999999997</v>
      </c>
      <c r="F1971">
        <v>282.68</v>
      </c>
      <c r="G1971">
        <v>312.60000000000002</v>
      </c>
      <c r="H1971" t="s">
        <v>1351</v>
      </c>
      <c r="I1971" t="s">
        <v>1352</v>
      </c>
    </row>
    <row r="1972" spans="1:9">
      <c r="A1972">
        <v>4011</v>
      </c>
      <c r="B1972" t="s">
        <v>3261</v>
      </c>
      <c r="C1972" t="s">
        <v>1614</v>
      </c>
      <c r="D1972">
        <v>2</v>
      </c>
      <c r="E1972">
        <v>4.03</v>
      </c>
      <c r="F1972">
        <v>4.87</v>
      </c>
      <c r="G1972">
        <v>5.68</v>
      </c>
      <c r="H1972" t="s">
        <v>1351</v>
      </c>
      <c r="I1972" t="s">
        <v>1352</v>
      </c>
    </row>
    <row r="1973" spans="1:9">
      <c r="A1973">
        <v>4012</v>
      </c>
      <c r="B1973" t="s">
        <v>3261</v>
      </c>
      <c r="C1973" t="s">
        <v>1614</v>
      </c>
      <c r="D1973">
        <v>2</v>
      </c>
      <c r="E1973">
        <v>7.52</v>
      </c>
      <c r="F1973">
        <v>9.09</v>
      </c>
      <c r="G1973">
        <v>10.61</v>
      </c>
      <c r="H1973" t="s">
        <v>1351</v>
      </c>
      <c r="I1973" t="s">
        <v>1352</v>
      </c>
    </row>
    <row r="1974" spans="1:9">
      <c r="A1974">
        <v>4013</v>
      </c>
      <c r="B1974" t="s">
        <v>3261</v>
      </c>
      <c r="C1974" t="s">
        <v>1614</v>
      </c>
      <c r="D1974">
        <v>2</v>
      </c>
      <c r="E1974">
        <v>3.05</v>
      </c>
      <c r="F1974">
        <v>3.68</v>
      </c>
      <c r="G1974">
        <v>4.3</v>
      </c>
      <c r="H1974" t="s">
        <v>1351</v>
      </c>
      <c r="I1974" t="s">
        <v>1352</v>
      </c>
    </row>
    <row r="1975" spans="1:9">
      <c r="A1975">
        <v>4014</v>
      </c>
      <c r="B1975" t="s">
        <v>3262</v>
      </c>
      <c r="C1975" t="s">
        <v>1614</v>
      </c>
      <c r="D1975">
        <v>2</v>
      </c>
      <c r="E1975">
        <v>18.61</v>
      </c>
      <c r="F1975">
        <v>22.5</v>
      </c>
      <c r="G1975">
        <v>26.26</v>
      </c>
      <c r="H1975" t="s">
        <v>1351</v>
      </c>
      <c r="I1975" t="s">
        <v>1352</v>
      </c>
    </row>
    <row r="1976" spans="1:9">
      <c r="A1976">
        <v>4015</v>
      </c>
      <c r="B1976" t="s">
        <v>3262</v>
      </c>
      <c r="C1976" t="s">
        <v>1614</v>
      </c>
      <c r="D1976">
        <v>2</v>
      </c>
      <c r="E1976">
        <v>21.5</v>
      </c>
      <c r="F1976">
        <v>25.99</v>
      </c>
      <c r="G1976">
        <v>30.33</v>
      </c>
      <c r="H1976" t="s">
        <v>1351</v>
      </c>
      <c r="I1976" t="s">
        <v>1352</v>
      </c>
    </row>
    <row r="1977" spans="1:9">
      <c r="A1977">
        <v>4016</v>
      </c>
      <c r="B1977" t="s">
        <v>3263</v>
      </c>
      <c r="C1977" t="s">
        <v>1614</v>
      </c>
      <c r="D1977">
        <v>1</v>
      </c>
      <c r="E1977">
        <v>13.98</v>
      </c>
      <c r="F1977">
        <v>16.899999999999999</v>
      </c>
      <c r="G1977">
        <v>19.72</v>
      </c>
      <c r="H1977" t="s">
        <v>1351</v>
      </c>
      <c r="I1977" t="s">
        <v>1352</v>
      </c>
    </row>
    <row r="1978" spans="1:9">
      <c r="A1978">
        <v>4017</v>
      </c>
      <c r="B1978" t="s">
        <v>3262</v>
      </c>
      <c r="C1978" t="s">
        <v>1614</v>
      </c>
      <c r="D1978">
        <v>2</v>
      </c>
      <c r="E1978">
        <v>23.23</v>
      </c>
      <c r="F1978">
        <v>28.08</v>
      </c>
      <c r="G1978">
        <v>32.76</v>
      </c>
      <c r="H1978" t="s">
        <v>1351</v>
      </c>
      <c r="I1978" t="s">
        <v>1352</v>
      </c>
    </row>
    <row r="1979" spans="1:9">
      <c r="A1979">
        <v>4018</v>
      </c>
      <c r="B1979" t="s">
        <v>3261</v>
      </c>
      <c r="C1979" t="s">
        <v>1614</v>
      </c>
      <c r="D1979">
        <v>2</v>
      </c>
      <c r="E1979">
        <v>11.69</v>
      </c>
      <c r="F1979">
        <v>14.13</v>
      </c>
      <c r="G1979">
        <v>16.489999999999998</v>
      </c>
      <c r="H1979" t="s">
        <v>1351</v>
      </c>
      <c r="I1979" t="s">
        <v>1352</v>
      </c>
    </row>
    <row r="1980" spans="1:9">
      <c r="A1980">
        <v>4019</v>
      </c>
      <c r="B1980" t="s">
        <v>3261</v>
      </c>
      <c r="C1980" t="s">
        <v>1614</v>
      </c>
      <c r="D1980">
        <v>2</v>
      </c>
      <c r="E1980">
        <v>6.15</v>
      </c>
      <c r="F1980">
        <v>7.43</v>
      </c>
      <c r="G1980">
        <v>8.67</v>
      </c>
      <c r="H1980" t="s">
        <v>1351</v>
      </c>
      <c r="I1980" t="s">
        <v>1352</v>
      </c>
    </row>
    <row r="1981" spans="1:9">
      <c r="A1981">
        <v>4020</v>
      </c>
      <c r="B1981" t="s">
        <v>3261</v>
      </c>
      <c r="C1981" t="s">
        <v>1614</v>
      </c>
      <c r="D1981">
        <v>2</v>
      </c>
      <c r="E1981">
        <v>9.57</v>
      </c>
      <c r="F1981">
        <v>11.57</v>
      </c>
      <c r="G1981">
        <v>13.5</v>
      </c>
      <c r="H1981" t="s">
        <v>1351</v>
      </c>
      <c r="I1981" t="s">
        <v>1352</v>
      </c>
    </row>
    <row r="1982" spans="1:9">
      <c r="A1982">
        <v>4021</v>
      </c>
      <c r="B1982" t="s">
        <v>3261</v>
      </c>
      <c r="C1982" t="s">
        <v>1614</v>
      </c>
      <c r="D1982">
        <v>2</v>
      </c>
      <c r="E1982">
        <v>4.38</v>
      </c>
      <c r="F1982">
        <v>5.29</v>
      </c>
      <c r="G1982">
        <v>6.17</v>
      </c>
      <c r="H1982" t="s">
        <v>1351</v>
      </c>
      <c r="I1982" t="s">
        <v>1352</v>
      </c>
    </row>
    <row r="1983" spans="1:9">
      <c r="A1983">
        <v>4022</v>
      </c>
      <c r="B1983" t="s">
        <v>3264</v>
      </c>
      <c r="C1983" t="s">
        <v>1614</v>
      </c>
      <c r="D1983">
        <v>2</v>
      </c>
      <c r="E1983">
        <v>34.950000000000003</v>
      </c>
      <c r="F1983">
        <v>42.25</v>
      </c>
      <c r="G1983">
        <v>49.3</v>
      </c>
      <c r="H1983" t="s">
        <v>1351</v>
      </c>
      <c r="I1983" t="s">
        <v>1352</v>
      </c>
    </row>
    <row r="1984" spans="1:9">
      <c r="A1984">
        <v>4023</v>
      </c>
      <c r="B1984" t="s">
        <v>3265</v>
      </c>
      <c r="C1984" t="s">
        <v>1614</v>
      </c>
      <c r="D1984">
        <v>2</v>
      </c>
      <c r="E1984">
        <v>71.81</v>
      </c>
      <c r="F1984">
        <v>86.8</v>
      </c>
      <c r="G1984">
        <v>101.29</v>
      </c>
      <c r="H1984" t="s">
        <v>1351</v>
      </c>
      <c r="I1984" t="s">
        <v>1352</v>
      </c>
    </row>
    <row r="1985" spans="1:9">
      <c r="A1985">
        <v>4030</v>
      </c>
      <c r="B1985" t="s">
        <v>3266</v>
      </c>
      <c r="C1985" t="s">
        <v>1614</v>
      </c>
      <c r="D1985">
        <v>2</v>
      </c>
      <c r="E1985">
        <v>5.98</v>
      </c>
      <c r="F1985">
        <v>7.23</v>
      </c>
      <c r="G1985">
        <v>8.44</v>
      </c>
      <c r="H1985" t="s">
        <v>1351</v>
      </c>
      <c r="I1985" t="s">
        <v>1352</v>
      </c>
    </row>
    <row r="1986" spans="1:9">
      <c r="A1986">
        <v>4031</v>
      </c>
      <c r="B1986" t="s">
        <v>3267</v>
      </c>
      <c r="C1986" t="s">
        <v>1614</v>
      </c>
      <c r="D1986">
        <v>2</v>
      </c>
      <c r="E1986">
        <v>2.33</v>
      </c>
      <c r="F1986">
        <v>2.81</v>
      </c>
      <c r="G1986">
        <v>3.28</v>
      </c>
      <c r="H1986" t="s">
        <v>1351</v>
      </c>
      <c r="I1986" t="s">
        <v>1352</v>
      </c>
    </row>
    <row r="1987" spans="1:9">
      <c r="A1987">
        <v>4033</v>
      </c>
      <c r="B1987" t="s">
        <v>3268</v>
      </c>
      <c r="C1987" t="s">
        <v>1614</v>
      </c>
      <c r="D1987">
        <v>2</v>
      </c>
      <c r="E1987">
        <v>8.5</v>
      </c>
      <c r="F1987">
        <v>10.28</v>
      </c>
      <c r="G1987">
        <v>11.99</v>
      </c>
      <c r="H1987" t="s">
        <v>1351</v>
      </c>
      <c r="I1987" t="s">
        <v>1352</v>
      </c>
    </row>
    <row r="1988" spans="1:9">
      <c r="A1988">
        <v>4035</v>
      </c>
      <c r="B1988" t="s">
        <v>3269</v>
      </c>
      <c r="C1988" t="s">
        <v>1485</v>
      </c>
      <c r="D1988">
        <v>1</v>
      </c>
      <c r="E1988">
        <v>2.7</v>
      </c>
      <c r="F1988">
        <v>2.7</v>
      </c>
      <c r="G1988">
        <v>2.7</v>
      </c>
      <c r="H1988" t="s">
        <v>1690</v>
      </c>
      <c r="I1988" t="s">
        <v>1691</v>
      </c>
    </row>
    <row r="1989" spans="1:9">
      <c r="A1989">
        <v>4036</v>
      </c>
      <c r="B1989" t="s">
        <v>3270</v>
      </c>
      <c r="C1989" t="s">
        <v>1485</v>
      </c>
      <c r="D1989">
        <v>2</v>
      </c>
      <c r="E1989">
        <v>4.05</v>
      </c>
      <c r="F1989">
        <v>4.05</v>
      </c>
      <c r="G1989">
        <v>4.05</v>
      </c>
      <c r="H1989" t="s">
        <v>1690</v>
      </c>
      <c r="I1989" t="s">
        <v>1691</v>
      </c>
    </row>
    <row r="1990" spans="1:9">
      <c r="A1990">
        <v>4037</v>
      </c>
      <c r="B1990" t="s">
        <v>3271</v>
      </c>
      <c r="C1990" t="s">
        <v>1485</v>
      </c>
      <c r="D1990">
        <v>2</v>
      </c>
      <c r="E1990">
        <v>4.05</v>
      </c>
      <c r="F1990">
        <v>4.05</v>
      </c>
      <c r="G1990">
        <v>4.05</v>
      </c>
      <c r="H1990" t="s">
        <v>1690</v>
      </c>
      <c r="I1990" t="s">
        <v>1691</v>
      </c>
    </row>
    <row r="1991" spans="1:9">
      <c r="A1991">
        <v>4040</v>
      </c>
      <c r="B1991" t="s">
        <v>3272</v>
      </c>
      <c r="C1991" t="s">
        <v>1485</v>
      </c>
      <c r="D1991">
        <v>1</v>
      </c>
      <c r="E1991">
        <v>2.25</v>
      </c>
      <c r="F1991">
        <v>3.49</v>
      </c>
      <c r="G1991">
        <v>4.7300000000000004</v>
      </c>
      <c r="H1991" t="s">
        <v>1690</v>
      </c>
      <c r="I1991" t="s">
        <v>1691</v>
      </c>
    </row>
    <row r="1992" spans="1:9">
      <c r="A1992">
        <v>4043</v>
      </c>
      <c r="B1992" t="s">
        <v>3273</v>
      </c>
      <c r="C1992" t="s">
        <v>1485</v>
      </c>
      <c r="D1992">
        <v>2</v>
      </c>
      <c r="E1992">
        <v>2.4500000000000002</v>
      </c>
      <c r="F1992">
        <v>3.8</v>
      </c>
      <c r="G1992">
        <v>5.15</v>
      </c>
      <c r="H1992" t="s">
        <v>1690</v>
      </c>
      <c r="I1992" t="s">
        <v>1691</v>
      </c>
    </row>
    <row r="1993" spans="1:9">
      <c r="A1993">
        <v>4044</v>
      </c>
      <c r="B1993" t="s">
        <v>3274</v>
      </c>
      <c r="C1993" t="s">
        <v>1485</v>
      </c>
      <c r="D1993">
        <v>2</v>
      </c>
      <c r="E1993">
        <v>2.34</v>
      </c>
      <c r="F1993">
        <v>3.64</v>
      </c>
      <c r="G1993">
        <v>4.9400000000000004</v>
      </c>
      <c r="H1993" t="s">
        <v>1690</v>
      </c>
      <c r="I1993" t="s">
        <v>1691</v>
      </c>
    </row>
    <row r="1994" spans="1:9">
      <c r="A1994">
        <v>4045</v>
      </c>
      <c r="B1994" t="s">
        <v>3275</v>
      </c>
      <c r="C1994" t="s">
        <v>1485</v>
      </c>
      <c r="D1994">
        <v>2</v>
      </c>
      <c r="E1994">
        <v>3.27</v>
      </c>
      <c r="F1994">
        <v>5.07</v>
      </c>
      <c r="G1994">
        <v>6.88</v>
      </c>
      <c r="H1994" t="s">
        <v>1690</v>
      </c>
      <c r="I1994" t="s">
        <v>1691</v>
      </c>
    </row>
    <row r="1995" spans="1:9">
      <c r="A1995">
        <v>4046</v>
      </c>
      <c r="B1995" t="s">
        <v>3276</v>
      </c>
      <c r="C1995" t="s">
        <v>498</v>
      </c>
      <c r="D1995">
        <v>1</v>
      </c>
      <c r="E1995" s="592">
        <v>5800</v>
      </c>
      <c r="F1995" s="592">
        <v>5800</v>
      </c>
      <c r="G1995" s="592">
        <v>5800</v>
      </c>
      <c r="H1995" t="s">
        <v>1690</v>
      </c>
      <c r="I1995" t="s">
        <v>1728</v>
      </c>
    </row>
    <row r="1996" spans="1:9">
      <c r="A1996">
        <v>4047</v>
      </c>
      <c r="B1996" t="s">
        <v>3277</v>
      </c>
      <c r="C1996" t="s">
        <v>3278</v>
      </c>
      <c r="D1996">
        <v>1</v>
      </c>
      <c r="E1996">
        <v>15.53</v>
      </c>
      <c r="F1996">
        <v>16.18</v>
      </c>
      <c r="G1996">
        <v>17.899999999999999</v>
      </c>
      <c r="H1996" t="s">
        <v>1351</v>
      </c>
      <c r="I1996" t="s">
        <v>1352</v>
      </c>
    </row>
    <row r="1997" spans="1:9">
      <c r="A1997">
        <v>4048</v>
      </c>
      <c r="B1997" t="s">
        <v>3277</v>
      </c>
      <c r="C1997" t="s">
        <v>1355</v>
      </c>
      <c r="D1997">
        <v>2</v>
      </c>
      <c r="E1997">
        <v>4.3099999999999996</v>
      </c>
      <c r="F1997">
        <v>4.49</v>
      </c>
      <c r="G1997">
        <v>4.97</v>
      </c>
      <c r="H1997" t="s">
        <v>1351</v>
      </c>
      <c r="I1997" t="s">
        <v>1352</v>
      </c>
    </row>
    <row r="1998" spans="1:9">
      <c r="A1998">
        <v>4049</v>
      </c>
      <c r="B1998" t="s">
        <v>3279</v>
      </c>
      <c r="C1998" t="s">
        <v>1355</v>
      </c>
      <c r="D1998">
        <v>2</v>
      </c>
      <c r="E1998">
        <v>21.83</v>
      </c>
      <c r="F1998">
        <v>22.75</v>
      </c>
      <c r="G1998">
        <v>25.17</v>
      </c>
      <c r="H1998" t="s">
        <v>1351</v>
      </c>
      <c r="I1998" t="s">
        <v>1352</v>
      </c>
    </row>
    <row r="1999" spans="1:9">
      <c r="A1999">
        <v>4051</v>
      </c>
      <c r="B1999" t="s">
        <v>3277</v>
      </c>
      <c r="C1999">
        <v>18</v>
      </c>
      <c r="D1999" t="s">
        <v>3280</v>
      </c>
      <c r="E1999">
        <v>54.97</v>
      </c>
      <c r="F1999">
        <v>57.27</v>
      </c>
      <c r="G1999">
        <v>63.36</v>
      </c>
      <c r="H1999" t="s">
        <v>1351</v>
      </c>
      <c r="I1999" t="s">
        <v>1352</v>
      </c>
    </row>
    <row r="2000" spans="1:9">
      <c r="A2000">
        <v>4052</v>
      </c>
      <c r="B2000" t="s">
        <v>3281</v>
      </c>
      <c r="C2000">
        <v>18</v>
      </c>
      <c r="D2000" t="s">
        <v>3280</v>
      </c>
      <c r="E2000">
        <v>113.48</v>
      </c>
      <c r="F2000">
        <v>118.23</v>
      </c>
      <c r="G2000">
        <v>130.80000000000001</v>
      </c>
      <c r="H2000" t="s">
        <v>1351</v>
      </c>
      <c r="I2000" t="s">
        <v>1352</v>
      </c>
    </row>
    <row r="2001" spans="1:9">
      <c r="A2001">
        <v>4053</v>
      </c>
      <c r="B2001" t="s">
        <v>3282</v>
      </c>
      <c r="C2001" t="s">
        <v>3278</v>
      </c>
      <c r="D2001">
        <v>2</v>
      </c>
      <c r="E2001">
        <v>29.26</v>
      </c>
      <c r="F2001">
        <v>30.49</v>
      </c>
      <c r="G2001">
        <v>33.729999999999997</v>
      </c>
      <c r="H2001" t="s">
        <v>1351</v>
      </c>
      <c r="I2001" t="s">
        <v>1352</v>
      </c>
    </row>
    <row r="2002" spans="1:9">
      <c r="A2002">
        <v>4054</v>
      </c>
      <c r="B2002" t="s">
        <v>3283</v>
      </c>
      <c r="C2002">
        <v>18</v>
      </c>
      <c r="D2002" t="s">
        <v>3280</v>
      </c>
      <c r="E2002">
        <v>200.2</v>
      </c>
      <c r="F2002">
        <v>208.58</v>
      </c>
      <c r="G2002">
        <v>230.76</v>
      </c>
      <c r="H2002" t="s">
        <v>1351</v>
      </c>
      <c r="I2002" t="s">
        <v>1352</v>
      </c>
    </row>
    <row r="2003" spans="1:9">
      <c r="A2003">
        <v>4056</v>
      </c>
      <c r="B2003" t="s">
        <v>3284</v>
      </c>
      <c r="C2003" t="s">
        <v>3278</v>
      </c>
      <c r="D2003">
        <v>2</v>
      </c>
      <c r="E2003">
        <v>21.7</v>
      </c>
      <c r="F2003">
        <v>22.61</v>
      </c>
      <c r="G2003">
        <v>25.01</v>
      </c>
      <c r="H2003" t="s">
        <v>1351</v>
      </c>
      <c r="I2003" t="s">
        <v>1352</v>
      </c>
    </row>
    <row r="2004" spans="1:9">
      <c r="A2004">
        <v>4058</v>
      </c>
      <c r="B2004" t="s">
        <v>3285</v>
      </c>
      <c r="C2004" t="s">
        <v>1485</v>
      </c>
      <c r="D2004">
        <v>1</v>
      </c>
      <c r="E2004">
        <v>4.1100000000000003</v>
      </c>
      <c r="F2004">
        <v>5.41</v>
      </c>
      <c r="G2004">
        <v>6.94</v>
      </c>
      <c r="H2004" t="s">
        <v>1486</v>
      </c>
      <c r="I2004" t="s">
        <v>1487</v>
      </c>
    </row>
    <row r="2005" spans="1:9">
      <c r="A2005">
        <v>4059</v>
      </c>
      <c r="B2005" t="s">
        <v>3286</v>
      </c>
      <c r="C2005" t="s">
        <v>441</v>
      </c>
      <c r="D2005">
        <v>1</v>
      </c>
      <c r="E2005">
        <v>13</v>
      </c>
      <c r="F2005">
        <v>13</v>
      </c>
      <c r="G2005">
        <v>17.690000000000001</v>
      </c>
      <c r="H2005" t="s">
        <v>1351</v>
      </c>
      <c r="I2005" t="s">
        <v>1352</v>
      </c>
    </row>
    <row r="2006" spans="1:9">
      <c r="A2006">
        <v>4061</v>
      </c>
      <c r="B2006" t="s">
        <v>3287</v>
      </c>
      <c r="C2006" t="s">
        <v>498</v>
      </c>
      <c r="D2006">
        <v>2</v>
      </c>
      <c r="E2006">
        <v>12.4</v>
      </c>
      <c r="F2006">
        <v>12.4</v>
      </c>
      <c r="G2006">
        <v>16.87</v>
      </c>
      <c r="H2006" t="s">
        <v>1351</v>
      </c>
      <c r="I2006" t="s">
        <v>1352</v>
      </c>
    </row>
    <row r="2007" spans="1:9">
      <c r="A2007">
        <v>4062</v>
      </c>
      <c r="B2007" t="s">
        <v>3288</v>
      </c>
      <c r="C2007" t="s">
        <v>498</v>
      </c>
      <c r="D2007">
        <v>2</v>
      </c>
      <c r="E2007">
        <v>11.5</v>
      </c>
      <c r="F2007">
        <v>11.5</v>
      </c>
      <c r="G2007">
        <v>15.64</v>
      </c>
      <c r="H2007" t="s">
        <v>1351</v>
      </c>
      <c r="I2007" t="s">
        <v>1352</v>
      </c>
    </row>
    <row r="2008" spans="1:9">
      <c r="A2008">
        <v>4064</v>
      </c>
      <c r="B2008" t="s">
        <v>3289</v>
      </c>
      <c r="C2008" t="s">
        <v>498</v>
      </c>
      <c r="D2008">
        <v>2</v>
      </c>
      <c r="E2008">
        <v>13</v>
      </c>
      <c r="F2008">
        <v>13</v>
      </c>
      <c r="G2008">
        <v>17.690000000000001</v>
      </c>
      <c r="H2008" t="s">
        <v>1351</v>
      </c>
      <c r="I2008" t="s">
        <v>1352</v>
      </c>
    </row>
    <row r="2009" spans="1:9">
      <c r="A2009">
        <v>4065</v>
      </c>
      <c r="B2009" t="s">
        <v>3290</v>
      </c>
      <c r="C2009" t="s">
        <v>498</v>
      </c>
      <c r="D2009">
        <v>2</v>
      </c>
      <c r="E2009">
        <v>12.19</v>
      </c>
      <c r="F2009">
        <v>12.19</v>
      </c>
      <c r="G2009">
        <v>16.600000000000001</v>
      </c>
      <c r="H2009" t="s">
        <v>1351</v>
      </c>
      <c r="I2009" t="s">
        <v>1352</v>
      </c>
    </row>
    <row r="2010" spans="1:9">
      <c r="A2010">
        <v>4069</v>
      </c>
      <c r="B2010" t="s">
        <v>3291</v>
      </c>
      <c r="C2010" t="s">
        <v>1485</v>
      </c>
      <c r="D2010">
        <v>2</v>
      </c>
      <c r="E2010">
        <v>11.58</v>
      </c>
      <c r="F2010">
        <v>11.58</v>
      </c>
      <c r="G2010">
        <v>11.58</v>
      </c>
      <c r="H2010" t="s">
        <v>1486</v>
      </c>
      <c r="I2010" t="s">
        <v>1487</v>
      </c>
    </row>
    <row r="2011" spans="1:9">
      <c r="A2011">
        <v>4083</v>
      </c>
      <c r="B2011" t="s">
        <v>3292</v>
      </c>
      <c r="C2011" t="s">
        <v>1485</v>
      </c>
      <c r="D2011">
        <v>1</v>
      </c>
      <c r="E2011">
        <v>5.65</v>
      </c>
      <c r="F2011">
        <v>5.65</v>
      </c>
      <c r="G2011">
        <v>5.65</v>
      </c>
      <c r="H2011" t="s">
        <v>1486</v>
      </c>
      <c r="I2011" t="s">
        <v>1487</v>
      </c>
    </row>
    <row r="2012" spans="1:9">
      <c r="A2012">
        <v>4084</v>
      </c>
      <c r="B2012" t="s">
        <v>3293</v>
      </c>
      <c r="C2012" t="s">
        <v>1485</v>
      </c>
      <c r="D2012">
        <v>1</v>
      </c>
      <c r="E2012">
        <v>1.35</v>
      </c>
      <c r="F2012">
        <v>1.79</v>
      </c>
      <c r="G2012">
        <v>2.23</v>
      </c>
      <c r="H2012" t="s">
        <v>1690</v>
      </c>
      <c r="I2012" t="s">
        <v>1691</v>
      </c>
    </row>
    <row r="2013" spans="1:9">
      <c r="A2013">
        <v>4085</v>
      </c>
      <c r="B2013" t="s">
        <v>3293</v>
      </c>
      <c r="C2013" t="s">
        <v>1485</v>
      </c>
      <c r="D2013">
        <v>2</v>
      </c>
      <c r="E2013">
        <v>1.72</v>
      </c>
      <c r="F2013">
        <v>2.2799999999999998</v>
      </c>
      <c r="G2013">
        <v>2.84</v>
      </c>
      <c r="H2013" t="s">
        <v>1690</v>
      </c>
      <c r="I2013" t="s">
        <v>1691</v>
      </c>
    </row>
    <row r="2014" spans="1:9">
      <c r="A2014">
        <v>4086</v>
      </c>
      <c r="B2014" t="s">
        <v>3293</v>
      </c>
      <c r="C2014" t="s">
        <v>1485</v>
      </c>
      <c r="D2014">
        <v>2</v>
      </c>
      <c r="E2014">
        <v>2.25</v>
      </c>
      <c r="F2014">
        <v>2.98</v>
      </c>
      <c r="G2014">
        <v>3.71</v>
      </c>
      <c r="H2014" t="s">
        <v>1690</v>
      </c>
      <c r="I2014" t="s">
        <v>1691</v>
      </c>
    </row>
    <row r="2015" spans="1:9">
      <c r="A2015">
        <v>4087</v>
      </c>
      <c r="B2015" t="s">
        <v>3294</v>
      </c>
      <c r="C2015" t="s">
        <v>498</v>
      </c>
      <c r="D2015">
        <v>1</v>
      </c>
      <c r="E2015" s="592">
        <v>6800</v>
      </c>
      <c r="F2015" s="592">
        <v>7400</v>
      </c>
      <c r="G2015" s="592">
        <v>7950</v>
      </c>
      <c r="H2015" t="s">
        <v>1690</v>
      </c>
      <c r="I2015" t="s">
        <v>1728</v>
      </c>
    </row>
    <row r="2016" spans="1:9">
      <c r="A2016">
        <v>4089</v>
      </c>
      <c r="B2016" t="s">
        <v>3295</v>
      </c>
      <c r="C2016" t="s">
        <v>1485</v>
      </c>
      <c r="D2016">
        <v>2</v>
      </c>
      <c r="E2016">
        <v>92.43</v>
      </c>
      <c r="F2016">
        <v>97.29</v>
      </c>
      <c r="G2016">
        <v>141.01</v>
      </c>
      <c r="H2016" t="s">
        <v>1690</v>
      </c>
      <c r="I2016" t="s">
        <v>1691</v>
      </c>
    </row>
    <row r="2017" spans="1:9">
      <c r="A2017">
        <v>4090</v>
      </c>
      <c r="B2017" t="s">
        <v>3296</v>
      </c>
      <c r="C2017" t="s">
        <v>498</v>
      </c>
      <c r="D2017">
        <v>1</v>
      </c>
      <c r="E2017" s="592">
        <v>615979</v>
      </c>
      <c r="F2017" s="592">
        <v>615979</v>
      </c>
      <c r="G2017" s="592">
        <v>615979</v>
      </c>
      <c r="H2017" t="s">
        <v>1690</v>
      </c>
      <c r="I2017" t="s">
        <v>1728</v>
      </c>
    </row>
    <row r="2018" spans="1:9">
      <c r="A2018">
        <v>4091</v>
      </c>
      <c r="B2018" t="s">
        <v>3297</v>
      </c>
      <c r="C2018" t="s">
        <v>1485</v>
      </c>
      <c r="D2018">
        <v>1</v>
      </c>
      <c r="E2018">
        <v>85.5</v>
      </c>
      <c r="F2018">
        <v>90</v>
      </c>
      <c r="G2018">
        <v>130.44</v>
      </c>
      <c r="H2018" t="s">
        <v>1690</v>
      </c>
      <c r="I2018" t="s">
        <v>1691</v>
      </c>
    </row>
    <row r="2019" spans="1:9">
      <c r="A2019">
        <v>4092</v>
      </c>
      <c r="B2019" t="s">
        <v>3298</v>
      </c>
      <c r="C2019" t="s">
        <v>1485</v>
      </c>
      <c r="D2019">
        <v>2</v>
      </c>
      <c r="E2019">
        <v>78.56</v>
      </c>
      <c r="F2019">
        <v>82.7</v>
      </c>
      <c r="G2019">
        <v>119.86</v>
      </c>
      <c r="H2019" t="s">
        <v>1690</v>
      </c>
      <c r="I2019" t="s">
        <v>1691</v>
      </c>
    </row>
    <row r="2020" spans="1:9">
      <c r="A2020">
        <v>4093</v>
      </c>
      <c r="B2020" t="s">
        <v>3299</v>
      </c>
      <c r="C2020" t="s">
        <v>1485</v>
      </c>
      <c r="D2020">
        <v>2</v>
      </c>
      <c r="E2020">
        <v>3.81</v>
      </c>
      <c r="F2020">
        <v>5.0199999999999996</v>
      </c>
      <c r="G2020">
        <v>6.44</v>
      </c>
      <c r="H2020" t="s">
        <v>1486</v>
      </c>
      <c r="I2020" t="s">
        <v>1615</v>
      </c>
    </row>
    <row r="2021" spans="1:9">
      <c r="A2021">
        <v>4094</v>
      </c>
      <c r="B2021" t="s">
        <v>3300</v>
      </c>
      <c r="C2021" t="s">
        <v>1485</v>
      </c>
      <c r="D2021">
        <v>2</v>
      </c>
      <c r="E2021">
        <v>4.04</v>
      </c>
      <c r="F2021">
        <v>5.31</v>
      </c>
      <c r="G2021">
        <v>6.81</v>
      </c>
      <c r="H2021" t="s">
        <v>1486</v>
      </c>
      <c r="I2021" t="s">
        <v>1487</v>
      </c>
    </row>
    <row r="2022" spans="1:9">
      <c r="A2022">
        <v>4095</v>
      </c>
      <c r="B2022" t="s">
        <v>3301</v>
      </c>
      <c r="C2022" t="s">
        <v>1485</v>
      </c>
      <c r="D2022">
        <v>2</v>
      </c>
      <c r="E2022">
        <v>3.79</v>
      </c>
      <c r="F2022">
        <v>5</v>
      </c>
      <c r="G2022">
        <v>6.4</v>
      </c>
      <c r="H2022" t="s">
        <v>1486</v>
      </c>
      <c r="I2022" t="s">
        <v>1487</v>
      </c>
    </row>
    <row r="2023" spans="1:9">
      <c r="A2023">
        <v>4096</v>
      </c>
      <c r="B2023" t="s">
        <v>3302</v>
      </c>
      <c r="C2023" t="s">
        <v>1485</v>
      </c>
      <c r="D2023">
        <v>2</v>
      </c>
      <c r="E2023">
        <v>4.1100000000000003</v>
      </c>
      <c r="F2023">
        <v>5.41</v>
      </c>
      <c r="G2023">
        <v>6.94</v>
      </c>
      <c r="H2023" t="s">
        <v>1486</v>
      </c>
      <c r="I2023" t="s">
        <v>1487</v>
      </c>
    </row>
    <row r="2024" spans="1:9">
      <c r="A2024">
        <v>4097</v>
      </c>
      <c r="B2024" t="s">
        <v>3303</v>
      </c>
      <c r="C2024" t="s">
        <v>1485</v>
      </c>
      <c r="D2024">
        <v>2</v>
      </c>
      <c r="E2024">
        <v>4.1100000000000003</v>
      </c>
      <c r="F2024">
        <v>5.41</v>
      </c>
      <c r="G2024">
        <v>6.94</v>
      </c>
      <c r="H2024" t="s">
        <v>1486</v>
      </c>
      <c r="I2024" t="s">
        <v>1487</v>
      </c>
    </row>
    <row r="2025" spans="1:9">
      <c r="A2025">
        <v>4099</v>
      </c>
      <c r="B2025" t="s">
        <v>3304</v>
      </c>
      <c r="C2025" t="s">
        <v>1485</v>
      </c>
      <c r="D2025">
        <v>1</v>
      </c>
      <c r="E2025">
        <v>166.5</v>
      </c>
      <c r="F2025">
        <v>166.5</v>
      </c>
      <c r="G2025">
        <v>166.5</v>
      </c>
      <c r="H2025" t="s">
        <v>1690</v>
      </c>
      <c r="I2025" t="s">
        <v>1691</v>
      </c>
    </row>
    <row r="2026" spans="1:9">
      <c r="A2026">
        <v>4102</v>
      </c>
      <c r="B2026" t="s">
        <v>3305</v>
      </c>
      <c r="C2026" t="s">
        <v>498</v>
      </c>
      <c r="D2026">
        <v>1</v>
      </c>
      <c r="E2026">
        <v>32.31</v>
      </c>
      <c r="F2026">
        <v>34.950000000000003</v>
      </c>
      <c r="G2026">
        <v>36.9</v>
      </c>
      <c r="H2026" t="s">
        <v>1351</v>
      </c>
      <c r="I2026" t="s">
        <v>1352</v>
      </c>
    </row>
    <row r="2027" spans="1:9">
      <c r="A2027">
        <v>4103</v>
      </c>
      <c r="B2027" t="s">
        <v>3306</v>
      </c>
      <c r="C2027" t="s">
        <v>498</v>
      </c>
      <c r="D2027">
        <v>2</v>
      </c>
      <c r="E2027">
        <v>30.31</v>
      </c>
      <c r="F2027">
        <v>32.79</v>
      </c>
      <c r="G2027">
        <v>34.619999999999997</v>
      </c>
      <c r="H2027" t="s">
        <v>1351</v>
      </c>
      <c r="I2027" t="s">
        <v>1352</v>
      </c>
    </row>
    <row r="2028" spans="1:9">
      <c r="A2028">
        <v>4107</v>
      </c>
      <c r="B2028" t="s">
        <v>3307</v>
      </c>
      <c r="C2028" t="s">
        <v>498</v>
      </c>
      <c r="D2028">
        <v>2</v>
      </c>
      <c r="E2028">
        <v>26.95</v>
      </c>
      <c r="F2028">
        <v>29.15</v>
      </c>
      <c r="G2028">
        <v>30.77</v>
      </c>
      <c r="H2028" t="s">
        <v>1351</v>
      </c>
      <c r="I2028" t="s">
        <v>1352</v>
      </c>
    </row>
    <row r="2029" spans="1:9">
      <c r="A2029">
        <v>4108</v>
      </c>
      <c r="B2029" t="s">
        <v>3308</v>
      </c>
      <c r="C2029" t="s">
        <v>498</v>
      </c>
      <c r="D2029">
        <v>2</v>
      </c>
      <c r="E2029">
        <v>22.81</v>
      </c>
      <c r="F2029">
        <v>24.68</v>
      </c>
      <c r="G2029">
        <v>26.05</v>
      </c>
      <c r="H2029" t="s">
        <v>1351</v>
      </c>
      <c r="I2029" t="s">
        <v>1352</v>
      </c>
    </row>
    <row r="2030" spans="1:9">
      <c r="A2030">
        <v>4110</v>
      </c>
      <c r="B2030" t="s">
        <v>3309</v>
      </c>
      <c r="C2030" t="s">
        <v>498</v>
      </c>
      <c r="D2030">
        <v>2</v>
      </c>
      <c r="E2030">
        <v>33.380000000000003</v>
      </c>
      <c r="F2030">
        <v>36.1</v>
      </c>
      <c r="G2030">
        <v>38.119999999999997</v>
      </c>
      <c r="H2030" t="s">
        <v>1351</v>
      </c>
      <c r="I2030" t="s">
        <v>1352</v>
      </c>
    </row>
    <row r="2031" spans="1:9">
      <c r="A2031">
        <v>4111</v>
      </c>
      <c r="B2031" t="s">
        <v>3310</v>
      </c>
      <c r="C2031" t="s">
        <v>498</v>
      </c>
      <c r="D2031">
        <v>2</v>
      </c>
      <c r="E2031">
        <v>22.05</v>
      </c>
      <c r="F2031">
        <v>23.85</v>
      </c>
      <c r="G2031">
        <v>25.18</v>
      </c>
      <c r="H2031" t="s">
        <v>1351</v>
      </c>
      <c r="I2031" t="s">
        <v>1352</v>
      </c>
    </row>
    <row r="2032" spans="1:9">
      <c r="A2032">
        <v>4112</v>
      </c>
      <c r="B2032" t="s">
        <v>3311</v>
      </c>
      <c r="C2032" t="s">
        <v>498</v>
      </c>
      <c r="D2032">
        <v>2</v>
      </c>
      <c r="E2032">
        <v>22.81</v>
      </c>
      <c r="F2032">
        <v>24.68</v>
      </c>
      <c r="G2032">
        <v>26.05</v>
      </c>
      <c r="H2032" t="s">
        <v>1351</v>
      </c>
      <c r="I2032" t="s">
        <v>1352</v>
      </c>
    </row>
    <row r="2033" spans="1:9">
      <c r="A2033">
        <v>4114</v>
      </c>
      <c r="B2033" t="s">
        <v>3312</v>
      </c>
      <c r="C2033" t="s">
        <v>498</v>
      </c>
      <c r="D2033">
        <v>2</v>
      </c>
      <c r="E2033">
        <v>33.22</v>
      </c>
      <c r="F2033">
        <v>35.94</v>
      </c>
      <c r="G2033">
        <v>37.94</v>
      </c>
      <c r="H2033" t="s">
        <v>1351</v>
      </c>
      <c r="I2033" t="s">
        <v>1352</v>
      </c>
    </row>
    <row r="2034" spans="1:9">
      <c r="A2034">
        <v>4115</v>
      </c>
      <c r="B2034" t="s">
        <v>3313</v>
      </c>
      <c r="C2034" t="s">
        <v>441</v>
      </c>
      <c r="D2034">
        <v>1</v>
      </c>
      <c r="E2034">
        <v>2.4</v>
      </c>
      <c r="F2034">
        <v>2.97</v>
      </c>
      <c r="G2034">
        <v>3.25</v>
      </c>
      <c r="H2034" t="s">
        <v>1351</v>
      </c>
      <c r="I2034" t="s">
        <v>1352</v>
      </c>
    </row>
    <row r="2035" spans="1:9">
      <c r="A2035">
        <v>4119</v>
      </c>
      <c r="B2035" t="s">
        <v>3314</v>
      </c>
      <c r="C2035" t="s">
        <v>441</v>
      </c>
      <c r="D2035">
        <v>2</v>
      </c>
      <c r="E2035">
        <v>3.63</v>
      </c>
      <c r="F2035">
        <v>4.49</v>
      </c>
      <c r="G2035">
        <v>4.91</v>
      </c>
      <c r="H2035" t="s">
        <v>1351</v>
      </c>
      <c r="I2035" t="s">
        <v>1352</v>
      </c>
    </row>
    <row r="2036" spans="1:9">
      <c r="A2036">
        <v>4126</v>
      </c>
      <c r="B2036" t="s">
        <v>3315</v>
      </c>
      <c r="C2036" t="s">
        <v>498</v>
      </c>
      <c r="D2036">
        <v>1</v>
      </c>
      <c r="E2036">
        <v>342</v>
      </c>
      <c r="F2036">
        <v>342</v>
      </c>
      <c r="G2036">
        <v>342</v>
      </c>
      <c r="H2036" t="s">
        <v>1351</v>
      </c>
      <c r="I2036" t="s">
        <v>1551</v>
      </c>
    </row>
    <row r="2037" spans="1:9">
      <c r="A2037">
        <v>4127</v>
      </c>
      <c r="B2037" t="s">
        <v>3316</v>
      </c>
      <c r="C2037" t="s">
        <v>498</v>
      </c>
      <c r="D2037">
        <v>2</v>
      </c>
      <c r="E2037">
        <v>343.38</v>
      </c>
      <c r="F2037">
        <v>343.38</v>
      </c>
      <c r="G2037">
        <v>343.38</v>
      </c>
      <c r="H2037" t="s">
        <v>1351</v>
      </c>
      <c r="I2037" t="s">
        <v>1551</v>
      </c>
    </row>
    <row r="2038" spans="1:9">
      <c r="A2038">
        <v>4133</v>
      </c>
      <c r="B2038" t="s">
        <v>3317</v>
      </c>
      <c r="C2038" t="s">
        <v>498</v>
      </c>
      <c r="D2038">
        <v>2</v>
      </c>
      <c r="E2038">
        <v>470.76</v>
      </c>
      <c r="F2038">
        <v>470.76</v>
      </c>
      <c r="G2038">
        <v>470.76</v>
      </c>
      <c r="H2038" t="s">
        <v>1351</v>
      </c>
      <c r="I2038" t="s">
        <v>1551</v>
      </c>
    </row>
    <row r="2039" spans="1:9">
      <c r="A2039">
        <v>4135</v>
      </c>
      <c r="B2039" t="s">
        <v>3318</v>
      </c>
      <c r="C2039" t="s">
        <v>498</v>
      </c>
      <c r="D2039">
        <v>2</v>
      </c>
      <c r="E2039">
        <v>517.84</v>
      </c>
      <c r="F2039">
        <v>517.84</v>
      </c>
      <c r="G2039">
        <v>517.84</v>
      </c>
      <c r="H2039" t="s">
        <v>1351</v>
      </c>
      <c r="I2039" t="s">
        <v>1551</v>
      </c>
    </row>
    <row r="2040" spans="1:9">
      <c r="A2040">
        <v>4140</v>
      </c>
      <c r="B2040" t="s">
        <v>3319</v>
      </c>
      <c r="C2040" t="s">
        <v>498</v>
      </c>
      <c r="D2040">
        <v>2</v>
      </c>
      <c r="E2040">
        <v>409.84</v>
      </c>
      <c r="F2040">
        <v>409.84</v>
      </c>
      <c r="G2040">
        <v>409.84</v>
      </c>
      <c r="H2040" t="s">
        <v>1351</v>
      </c>
      <c r="I2040" t="s">
        <v>1551</v>
      </c>
    </row>
    <row r="2041" spans="1:9">
      <c r="A2041">
        <v>4145</v>
      </c>
      <c r="B2041" t="s">
        <v>3320</v>
      </c>
      <c r="C2041" t="s">
        <v>498</v>
      </c>
      <c r="D2041">
        <v>2</v>
      </c>
      <c r="E2041">
        <v>409.84</v>
      </c>
      <c r="F2041">
        <v>409.84</v>
      </c>
      <c r="G2041">
        <v>409.84</v>
      </c>
      <c r="H2041" t="s">
        <v>1351</v>
      </c>
      <c r="I2041" t="s">
        <v>1551</v>
      </c>
    </row>
    <row r="2042" spans="1:9">
      <c r="A2042">
        <v>4146</v>
      </c>
      <c r="B2042" t="s">
        <v>3315</v>
      </c>
      <c r="C2042" t="s">
        <v>498</v>
      </c>
      <c r="D2042">
        <v>2</v>
      </c>
      <c r="E2042">
        <v>372.46</v>
      </c>
      <c r="F2042">
        <v>372.46</v>
      </c>
      <c r="G2042">
        <v>372.46</v>
      </c>
      <c r="H2042" t="s">
        <v>1351</v>
      </c>
      <c r="I2042" t="s">
        <v>1551</v>
      </c>
    </row>
    <row r="2043" spans="1:9">
      <c r="A2043">
        <v>4152</v>
      </c>
      <c r="B2043" t="s">
        <v>3321</v>
      </c>
      <c r="C2043" t="s">
        <v>498</v>
      </c>
      <c r="D2043">
        <v>2</v>
      </c>
      <c r="E2043">
        <v>419.53</v>
      </c>
      <c r="F2043">
        <v>419.53</v>
      </c>
      <c r="G2043">
        <v>419.53</v>
      </c>
      <c r="H2043" t="s">
        <v>1351</v>
      </c>
      <c r="I2043" t="s">
        <v>1551</v>
      </c>
    </row>
    <row r="2044" spans="1:9">
      <c r="A2044">
        <v>4154</v>
      </c>
      <c r="B2044" t="s">
        <v>3321</v>
      </c>
      <c r="C2044" t="s">
        <v>498</v>
      </c>
      <c r="D2044">
        <v>2</v>
      </c>
      <c r="E2044">
        <v>419.53</v>
      </c>
      <c r="F2044">
        <v>419.53</v>
      </c>
      <c r="G2044">
        <v>419.53</v>
      </c>
      <c r="H2044" t="s">
        <v>1351</v>
      </c>
      <c r="I2044" t="s">
        <v>1551</v>
      </c>
    </row>
    <row r="2045" spans="1:9">
      <c r="A2045">
        <v>4161</v>
      </c>
      <c r="B2045" t="s">
        <v>3322</v>
      </c>
      <c r="C2045" t="s">
        <v>498</v>
      </c>
      <c r="D2045">
        <v>2</v>
      </c>
      <c r="E2045">
        <v>426.46</v>
      </c>
      <c r="F2045">
        <v>426.46</v>
      </c>
      <c r="G2045">
        <v>426.46</v>
      </c>
      <c r="H2045" t="s">
        <v>1351</v>
      </c>
      <c r="I2045" t="s">
        <v>1551</v>
      </c>
    </row>
    <row r="2046" spans="1:9">
      <c r="A2046">
        <v>4167</v>
      </c>
      <c r="B2046" t="s">
        <v>3323</v>
      </c>
      <c r="C2046" t="s">
        <v>498</v>
      </c>
      <c r="D2046">
        <v>2</v>
      </c>
      <c r="E2046">
        <v>406.3</v>
      </c>
      <c r="F2046">
        <v>406.3</v>
      </c>
      <c r="G2046">
        <v>406.3</v>
      </c>
      <c r="H2046" t="s">
        <v>1351</v>
      </c>
      <c r="I2046" t="s">
        <v>1551</v>
      </c>
    </row>
    <row r="2047" spans="1:9">
      <c r="A2047">
        <v>4168</v>
      </c>
      <c r="B2047" t="s">
        <v>3324</v>
      </c>
      <c r="C2047" t="s">
        <v>498</v>
      </c>
      <c r="D2047">
        <v>2</v>
      </c>
      <c r="E2047">
        <v>443.07</v>
      </c>
      <c r="F2047">
        <v>443.07</v>
      </c>
      <c r="G2047">
        <v>443.07</v>
      </c>
      <c r="H2047" t="s">
        <v>1351</v>
      </c>
      <c r="I2047" t="s">
        <v>1551</v>
      </c>
    </row>
    <row r="2048" spans="1:9">
      <c r="A2048">
        <v>4177</v>
      </c>
      <c r="B2048" t="s">
        <v>3325</v>
      </c>
      <c r="C2048" t="s">
        <v>498</v>
      </c>
      <c r="D2048">
        <v>2</v>
      </c>
      <c r="E2048">
        <v>0.7</v>
      </c>
      <c r="F2048">
        <v>1.61</v>
      </c>
      <c r="G2048">
        <v>1.76</v>
      </c>
      <c r="H2048" t="s">
        <v>1351</v>
      </c>
      <c r="I2048" t="s">
        <v>1392</v>
      </c>
    </row>
    <row r="2049" spans="1:9">
      <c r="A2049">
        <v>4178</v>
      </c>
      <c r="B2049" t="s">
        <v>3326</v>
      </c>
      <c r="C2049" t="s">
        <v>498</v>
      </c>
      <c r="D2049">
        <v>2</v>
      </c>
      <c r="E2049">
        <v>1.01</v>
      </c>
      <c r="F2049">
        <v>2.2999999999999998</v>
      </c>
      <c r="G2049">
        <v>2.52</v>
      </c>
      <c r="H2049" t="s">
        <v>1351</v>
      </c>
      <c r="I2049" t="s">
        <v>1392</v>
      </c>
    </row>
    <row r="2050" spans="1:9">
      <c r="A2050">
        <v>4179</v>
      </c>
      <c r="B2050" t="s">
        <v>3327</v>
      </c>
      <c r="C2050" t="s">
        <v>498</v>
      </c>
      <c r="D2050">
        <v>2</v>
      </c>
      <c r="E2050">
        <v>1.7</v>
      </c>
      <c r="F2050">
        <v>3.89</v>
      </c>
      <c r="G2050">
        <v>4.26</v>
      </c>
      <c r="H2050" t="s">
        <v>1351</v>
      </c>
      <c r="I2050" t="s">
        <v>1392</v>
      </c>
    </row>
    <row r="2051" spans="1:9">
      <c r="A2051">
        <v>4180</v>
      </c>
      <c r="B2051" t="s">
        <v>3328</v>
      </c>
      <c r="C2051" t="s">
        <v>498</v>
      </c>
      <c r="D2051">
        <v>2</v>
      </c>
      <c r="E2051">
        <v>2.37</v>
      </c>
      <c r="F2051">
        <v>5.42</v>
      </c>
      <c r="G2051">
        <v>5.93</v>
      </c>
      <c r="H2051" t="s">
        <v>1351</v>
      </c>
      <c r="I2051" t="s">
        <v>1392</v>
      </c>
    </row>
    <row r="2052" spans="1:9">
      <c r="A2052">
        <v>4181</v>
      </c>
      <c r="B2052" t="s">
        <v>3329</v>
      </c>
      <c r="C2052" t="s">
        <v>498</v>
      </c>
      <c r="D2052">
        <v>2</v>
      </c>
      <c r="E2052">
        <v>5.85</v>
      </c>
      <c r="F2052">
        <v>13.38</v>
      </c>
      <c r="G2052">
        <v>14.63</v>
      </c>
      <c r="H2052" t="s">
        <v>1351</v>
      </c>
      <c r="I2052" t="s">
        <v>1392</v>
      </c>
    </row>
    <row r="2053" spans="1:9">
      <c r="A2053">
        <v>4182</v>
      </c>
      <c r="B2053" t="s">
        <v>3330</v>
      </c>
      <c r="C2053" t="s">
        <v>498</v>
      </c>
      <c r="D2053">
        <v>2</v>
      </c>
      <c r="E2053">
        <v>11.88</v>
      </c>
      <c r="F2053">
        <v>27.15</v>
      </c>
      <c r="G2053">
        <v>29.7</v>
      </c>
      <c r="H2053" t="s">
        <v>1351</v>
      </c>
      <c r="I2053" t="s">
        <v>1392</v>
      </c>
    </row>
    <row r="2054" spans="1:9">
      <c r="A2054">
        <v>4183</v>
      </c>
      <c r="B2054" t="s">
        <v>3331</v>
      </c>
      <c r="C2054" t="s">
        <v>498</v>
      </c>
      <c r="D2054">
        <v>2</v>
      </c>
      <c r="E2054">
        <v>18.66</v>
      </c>
      <c r="F2054">
        <v>42.65</v>
      </c>
      <c r="G2054">
        <v>46.65</v>
      </c>
      <c r="H2054" t="s">
        <v>1351</v>
      </c>
      <c r="I2054" t="s">
        <v>1392</v>
      </c>
    </row>
    <row r="2055" spans="1:9">
      <c r="A2055">
        <v>4184</v>
      </c>
      <c r="B2055" t="s">
        <v>3332</v>
      </c>
      <c r="C2055" t="s">
        <v>498</v>
      </c>
      <c r="D2055">
        <v>2</v>
      </c>
      <c r="E2055">
        <v>33.51</v>
      </c>
      <c r="F2055">
        <v>76.599999999999994</v>
      </c>
      <c r="G2055">
        <v>83.78</v>
      </c>
      <c r="H2055" t="s">
        <v>1351</v>
      </c>
      <c r="I2055" t="s">
        <v>1392</v>
      </c>
    </row>
    <row r="2056" spans="1:9">
      <c r="A2056">
        <v>4185</v>
      </c>
      <c r="B2056" t="s">
        <v>3333</v>
      </c>
      <c r="C2056" t="s">
        <v>498</v>
      </c>
      <c r="D2056">
        <v>2</v>
      </c>
      <c r="E2056">
        <v>40.950000000000003</v>
      </c>
      <c r="F2056">
        <v>93.6</v>
      </c>
      <c r="G2056">
        <v>102.38</v>
      </c>
      <c r="H2056" t="s">
        <v>1351</v>
      </c>
      <c r="I2056" t="s">
        <v>1392</v>
      </c>
    </row>
    <row r="2057" spans="1:9">
      <c r="A2057">
        <v>4186</v>
      </c>
      <c r="B2057" t="s">
        <v>3334</v>
      </c>
      <c r="C2057" t="s">
        <v>498</v>
      </c>
      <c r="D2057">
        <v>2</v>
      </c>
      <c r="E2057">
        <v>0.7</v>
      </c>
      <c r="F2057">
        <v>1.61</v>
      </c>
      <c r="G2057">
        <v>1.76</v>
      </c>
      <c r="H2057" t="s">
        <v>1351</v>
      </c>
      <c r="I2057" t="s">
        <v>1392</v>
      </c>
    </row>
    <row r="2058" spans="1:9">
      <c r="A2058">
        <v>4187</v>
      </c>
      <c r="B2058" t="s">
        <v>3335</v>
      </c>
      <c r="C2058" t="s">
        <v>498</v>
      </c>
      <c r="D2058">
        <v>2</v>
      </c>
      <c r="E2058">
        <v>1.01</v>
      </c>
      <c r="F2058">
        <v>2.2999999999999998</v>
      </c>
      <c r="G2058">
        <v>2.52</v>
      </c>
      <c r="H2058" t="s">
        <v>1351</v>
      </c>
      <c r="I2058" t="s">
        <v>1392</v>
      </c>
    </row>
    <row r="2059" spans="1:9">
      <c r="A2059">
        <v>4188</v>
      </c>
      <c r="B2059" t="s">
        <v>3336</v>
      </c>
      <c r="C2059" t="s">
        <v>498</v>
      </c>
      <c r="D2059">
        <v>2</v>
      </c>
      <c r="E2059">
        <v>1.68</v>
      </c>
      <c r="F2059">
        <v>3.84</v>
      </c>
      <c r="G2059">
        <v>4.2</v>
      </c>
      <c r="H2059" t="s">
        <v>1351</v>
      </c>
      <c r="I2059" t="s">
        <v>1392</v>
      </c>
    </row>
    <row r="2060" spans="1:9">
      <c r="A2060">
        <v>4189</v>
      </c>
      <c r="B2060" t="s">
        <v>3337</v>
      </c>
      <c r="C2060" t="s">
        <v>498</v>
      </c>
      <c r="D2060">
        <v>2</v>
      </c>
      <c r="E2060">
        <v>1.64</v>
      </c>
      <c r="F2060">
        <v>3.75</v>
      </c>
      <c r="G2060">
        <v>4.0999999999999996</v>
      </c>
      <c r="H2060" t="s">
        <v>1351</v>
      </c>
      <c r="I2060" t="s">
        <v>1392</v>
      </c>
    </row>
    <row r="2061" spans="1:9">
      <c r="A2061">
        <v>4190</v>
      </c>
      <c r="B2061" t="s">
        <v>3338</v>
      </c>
      <c r="C2061" t="s">
        <v>498</v>
      </c>
      <c r="D2061">
        <v>2</v>
      </c>
      <c r="E2061">
        <v>2.2799999999999998</v>
      </c>
      <c r="F2061">
        <v>5.23</v>
      </c>
      <c r="G2061">
        <v>5.72</v>
      </c>
      <c r="H2061" t="s">
        <v>1351</v>
      </c>
      <c r="I2061" t="s">
        <v>1392</v>
      </c>
    </row>
    <row r="2062" spans="1:9">
      <c r="A2062">
        <v>4191</v>
      </c>
      <c r="B2062" t="s">
        <v>3339</v>
      </c>
      <c r="C2062" t="s">
        <v>498</v>
      </c>
      <c r="D2062">
        <v>2</v>
      </c>
      <c r="E2062">
        <v>2.65</v>
      </c>
      <c r="F2062">
        <v>6.06</v>
      </c>
      <c r="G2062">
        <v>6.63</v>
      </c>
      <c r="H2062" t="s">
        <v>1351</v>
      </c>
      <c r="I2062" t="s">
        <v>1392</v>
      </c>
    </row>
    <row r="2063" spans="1:9">
      <c r="A2063">
        <v>4192</v>
      </c>
      <c r="B2063" t="s">
        <v>3340</v>
      </c>
      <c r="C2063" t="s">
        <v>498</v>
      </c>
      <c r="D2063">
        <v>2</v>
      </c>
      <c r="E2063">
        <v>2.65</v>
      </c>
      <c r="F2063">
        <v>6.06</v>
      </c>
      <c r="G2063">
        <v>6.63</v>
      </c>
      <c r="H2063" t="s">
        <v>1351</v>
      </c>
      <c r="I2063" t="s">
        <v>1392</v>
      </c>
    </row>
    <row r="2064" spans="1:9">
      <c r="A2064">
        <v>4193</v>
      </c>
      <c r="B2064" t="s">
        <v>3341</v>
      </c>
      <c r="C2064" t="s">
        <v>498</v>
      </c>
      <c r="D2064">
        <v>2</v>
      </c>
      <c r="E2064">
        <v>5.72</v>
      </c>
      <c r="F2064">
        <v>13.07</v>
      </c>
      <c r="G2064">
        <v>14.3</v>
      </c>
      <c r="H2064" t="s">
        <v>1351</v>
      </c>
      <c r="I2064" t="s">
        <v>1392</v>
      </c>
    </row>
    <row r="2065" spans="1:9">
      <c r="A2065">
        <v>4194</v>
      </c>
      <c r="B2065" t="s">
        <v>3342</v>
      </c>
      <c r="C2065" t="s">
        <v>498</v>
      </c>
      <c r="D2065">
        <v>2</v>
      </c>
      <c r="E2065">
        <v>5.72</v>
      </c>
      <c r="F2065">
        <v>13.07</v>
      </c>
      <c r="G2065">
        <v>14.3</v>
      </c>
      <c r="H2065" t="s">
        <v>1351</v>
      </c>
      <c r="I2065" t="s">
        <v>1392</v>
      </c>
    </row>
    <row r="2066" spans="1:9">
      <c r="A2066">
        <v>4195</v>
      </c>
      <c r="B2066" t="s">
        <v>3343</v>
      </c>
      <c r="C2066" t="s">
        <v>498</v>
      </c>
      <c r="D2066">
        <v>2</v>
      </c>
      <c r="E2066">
        <v>8.2200000000000006</v>
      </c>
      <c r="F2066">
        <v>18.809999999999999</v>
      </c>
      <c r="G2066">
        <v>20.57</v>
      </c>
      <c r="H2066" t="s">
        <v>1351</v>
      </c>
      <c r="I2066" t="s">
        <v>1392</v>
      </c>
    </row>
    <row r="2067" spans="1:9">
      <c r="A2067">
        <v>4196</v>
      </c>
      <c r="B2067" t="s">
        <v>3344</v>
      </c>
      <c r="C2067" t="s">
        <v>498</v>
      </c>
      <c r="D2067">
        <v>2</v>
      </c>
      <c r="E2067">
        <v>8.1300000000000008</v>
      </c>
      <c r="F2067">
        <v>18.579999999999998</v>
      </c>
      <c r="G2067">
        <v>20.329999999999998</v>
      </c>
      <c r="H2067" t="s">
        <v>1351</v>
      </c>
      <c r="I2067" t="s">
        <v>1392</v>
      </c>
    </row>
    <row r="2068" spans="1:9">
      <c r="A2068">
        <v>4197</v>
      </c>
      <c r="B2068" t="s">
        <v>3345</v>
      </c>
      <c r="C2068" t="s">
        <v>498</v>
      </c>
      <c r="D2068">
        <v>2</v>
      </c>
      <c r="E2068">
        <v>8.1300000000000008</v>
      </c>
      <c r="F2068">
        <v>18.579999999999998</v>
      </c>
      <c r="G2068">
        <v>20.329999999999998</v>
      </c>
      <c r="H2068" t="s">
        <v>1351</v>
      </c>
      <c r="I2068" t="s">
        <v>1392</v>
      </c>
    </row>
    <row r="2069" spans="1:9">
      <c r="A2069">
        <v>4198</v>
      </c>
      <c r="B2069" t="s">
        <v>3346</v>
      </c>
      <c r="C2069" t="s">
        <v>498</v>
      </c>
      <c r="D2069">
        <v>2</v>
      </c>
      <c r="E2069">
        <v>11.73</v>
      </c>
      <c r="F2069">
        <v>26.82</v>
      </c>
      <c r="G2069">
        <v>29.33</v>
      </c>
      <c r="H2069" t="s">
        <v>1351</v>
      </c>
      <c r="I2069" t="s">
        <v>1392</v>
      </c>
    </row>
    <row r="2070" spans="1:9">
      <c r="A2070">
        <v>4202</v>
      </c>
      <c r="B2070" t="s">
        <v>3347</v>
      </c>
      <c r="C2070" t="s">
        <v>498</v>
      </c>
      <c r="D2070">
        <v>2</v>
      </c>
      <c r="E2070">
        <v>11.73</v>
      </c>
      <c r="F2070">
        <v>26.82</v>
      </c>
      <c r="G2070">
        <v>29.33</v>
      </c>
      <c r="H2070" t="s">
        <v>1351</v>
      </c>
      <c r="I2070" t="s">
        <v>1392</v>
      </c>
    </row>
    <row r="2071" spans="1:9">
      <c r="A2071">
        <v>4203</v>
      </c>
      <c r="B2071" t="s">
        <v>3348</v>
      </c>
      <c r="C2071" t="s">
        <v>498</v>
      </c>
      <c r="D2071">
        <v>2</v>
      </c>
      <c r="E2071">
        <v>11.73</v>
      </c>
      <c r="F2071">
        <v>26.82</v>
      </c>
      <c r="G2071">
        <v>29.33</v>
      </c>
      <c r="H2071" t="s">
        <v>1351</v>
      </c>
      <c r="I2071" t="s">
        <v>1392</v>
      </c>
    </row>
    <row r="2072" spans="1:9">
      <c r="A2072">
        <v>4204</v>
      </c>
      <c r="B2072" t="s">
        <v>3349</v>
      </c>
      <c r="C2072" t="s">
        <v>498</v>
      </c>
      <c r="D2072">
        <v>2</v>
      </c>
      <c r="E2072">
        <v>5.72</v>
      </c>
      <c r="F2072">
        <v>13.07</v>
      </c>
      <c r="G2072">
        <v>14.3</v>
      </c>
      <c r="H2072" t="s">
        <v>1351</v>
      </c>
      <c r="I2072" t="s">
        <v>1392</v>
      </c>
    </row>
    <row r="2073" spans="1:9">
      <c r="A2073">
        <v>4205</v>
      </c>
      <c r="B2073" t="s">
        <v>3350</v>
      </c>
      <c r="C2073" t="s">
        <v>498</v>
      </c>
      <c r="D2073">
        <v>2</v>
      </c>
      <c r="E2073">
        <v>2.67</v>
      </c>
      <c r="F2073">
        <v>6.12</v>
      </c>
      <c r="G2073">
        <v>6.69</v>
      </c>
      <c r="H2073" t="s">
        <v>1351</v>
      </c>
      <c r="I2073" t="s">
        <v>1392</v>
      </c>
    </row>
    <row r="2074" spans="1:9">
      <c r="A2074">
        <v>4206</v>
      </c>
      <c r="B2074" t="s">
        <v>3351</v>
      </c>
      <c r="C2074" t="s">
        <v>498</v>
      </c>
      <c r="D2074">
        <v>2</v>
      </c>
      <c r="E2074">
        <v>2.34</v>
      </c>
      <c r="F2074">
        <v>5.37</v>
      </c>
      <c r="G2074">
        <v>5.87</v>
      </c>
      <c r="H2074" t="s">
        <v>1351</v>
      </c>
      <c r="I2074" t="s">
        <v>1392</v>
      </c>
    </row>
    <row r="2075" spans="1:9">
      <c r="A2075">
        <v>4207</v>
      </c>
      <c r="B2075" t="s">
        <v>3352</v>
      </c>
      <c r="C2075" t="s">
        <v>498</v>
      </c>
      <c r="D2075">
        <v>2</v>
      </c>
      <c r="E2075">
        <v>2.2200000000000002</v>
      </c>
      <c r="F2075">
        <v>5.09</v>
      </c>
      <c r="G2075">
        <v>5.56</v>
      </c>
      <c r="H2075" t="s">
        <v>1351</v>
      </c>
      <c r="I2075" t="s">
        <v>1392</v>
      </c>
    </row>
    <row r="2076" spans="1:9">
      <c r="A2076">
        <v>4208</v>
      </c>
      <c r="B2076" t="s">
        <v>3353</v>
      </c>
      <c r="C2076" t="s">
        <v>498</v>
      </c>
      <c r="D2076">
        <v>2</v>
      </c>
      <c r="E2076">
        <v>8.36</v>
      </c>
      <c r="F2076">
        <v>19.11</v>
      </c>
      <c r="G2076">
        <v>20.9</v>
      </c>
      <c r="H2076" t="s">
        <v>1351</v>
      </c>
      <c r="I2076" t="s">
        <v>1392</v>
      </c>
    </row>
    <row r="2077" spans="1:9">
      <c r="A2077">
        <v>4209</v>
      </c>
      <c r="B2077" t="s">
        <v>3354</v>
      </c>
      <c r="C2077" t="s">
        <v>498</v>
      </c>
      <c r="D2077">
        <v>2</v>
      </c>
      <c r="E2077">
        <v>2.69</v>
      </c>
      <c r="F2077">
        <v>6.14</v>
      </c>
      <c r="G2077">
        <v>6.72</v>
      </c>
      <c r="H2077" t="s">
        <v>1351</v>
      </c>
      <c r="I2077" t="s">
        <v>1392</v>
      </c>
    </row>
    <row r="2078" spans="1:9">
      <c r="A2078">
        <v>4210</v>
      </c>
      <c r="B2078" t="s">
        <v>3355</v>
      </c>
      <c r="C2078" t="s">
        <v>498</v>
      </c>
      <c r="D2078">
        <v>1</v>
      </c>
      <c r="E2078">
        <v>0.4</v>
      </c>
      <c r="F2078">
        <v>0.5</v>
      </c>
      <c r="G2078">
        <v>0.6</v>
      </c>
      <c r="H2078" t="s">
        <v>1351</v>
      </c>
      <c r="I2078" t="s">
        <v>1392</v>
      </c>
    </row>
    <row r="2079" spans="1:9">
      <c r="A2079">
        <v>4211</v>
      </c>
      <c r="B2079" t="s">
        <v>3356</v>
      </c>
      <c r="C2079" t="s">
        <v>498</v>
      </c>
      <c r="D2079">
        <v>2</v>
      </c>
      <c r="E2079">
        <v>0.4</v>
      </c>
      <c r="F2079">
        <v>0.48</v>
      </c>
      <c r="G2079">
        <v>0.56999999999999995</v>
      </c>
      <c r="H2079" t="s">
        <v>1351</v>
      </c>
      <c r="I2079" t="s">
        <v>1392</v>
      </c>
    </row>
    <row r="2080" spans="1:9">
      <c r="A2080">
        <v>4212</v>
      </c>
      <c r="B2080" t="s">
        <v>3357</v>
      </c>
      <c r="C2080" t="s">
        <v>498</v>
      </c>
      <c r="D2080">
        <v>2</v>
      </c>
      <c r="E2080">
        <v>1.03</v>
      </c>
      <c r="F2080">
        <v>1.28</v>
      </c>
      <c r="G2080">
        <v>1.54</v>
      </c>
      <c r="H2080" t="s">
        <v>1351</v>
      </c>
      <c r="I2080" t="s">
        <v>1392</v>
      </c>
    </row>
    <row r="2081" spans="1:9">
      <c r="A2081">
        <v>4213</v>
      </c>
      <c r="B2081" t="s">
        <v>3358</v>
      </c>
      <c r="C2081" t="s">
        <v>498</v>
      </c>
      <c r="D2081">
        <v>2</v>
      </c>
      <c r="E2081">
        <v>4.5599999999999996</v>
      </c>
      <c r="F2081">
        <v>5.43</v>
      </c>
      <c r="G2081">
        <v>6.47</v>
      </c>
      <c r="H2081" t="s">
        <v>1351</v>
      </c>
      <c r="I2081" t="s">
        <v>1392</v>
      </c>
    </row>
    <row r="2082" spans="1:9">
      <c r="A2082">
        <v>4214</v>
      </c>
      <c r="B2082" t="s">
        <v>3359</v>
      </c>
      <c r="C2082" t="s">
        <v>498</v>
      </c>
      <c r="D2082">
        <v>2</v>
      </c>
      <c r="E2082">
        <v>2.57</v>
      </c>
      <c r="F2082">
        <v>3.06</v>
      </c>
      <c r="G2082">
        <v>3.65</v>
      </c>
      <c r="H2082" t="s">
        <v>1351</v>
      </c>
      <c r="I2082" t="s">
        <v>1392</v>
      </c>
    </row>
    <row r="2083" spans="1:9">
      <c r="A2083">
        <v>4215</v>
      </c>
      <c r="B2083" t="s">
        <v>3360</v>
      </c>
      <c r="C2083" t="s">
        <v>498</v>
      </c>
      <c r="D2083">
        <v>2</v>
      </c>
      <c r="E2083">
        <v>2.3199999999999998</v>
      </c>
      <c r="F2083">
        <v>2.77</v>
      </c>
      <c r="G2083">
        <v>3.3</v>
      </c>
      <c r="H2083" t="s">
        <v>1351</v>
      </c>
      <c r="I2083" t="s">
        <v>1392</v>
      </c>
    </row>
    <row r="2084" spans="1:9">
      <c r="A2084">
        <v>4221</v>
      </c>
      <c r="B2084" t="s">
        <v>3361</v>
      </c>
      <c r="C2084" t="s">
        <v>1355</v>
      </c>
      <c r="D2084">
        <v>1</v>
      </c>
      <c r="E2084">
        <v>2.0499999999999998</v>
      </c>
      <c r="F2084">
        <v>2.08</v>
      </c>
      <c r="G2084">
        <v>2.08</v>
      </c>
      <c r="H2084" t="s">
        <v>1351</v>
      </c>
      <c r="I2084" t="s">
        <v>1352</v>
      </c>
    </row>
    <row r="2085" spans="1:9">
      <c r="A2085">
        <v>4222</v>
      </c>
      <c r="B2085" t="s">
        <v>3362</v>
      </c>
      <c r="C2085" t="s">
        <v>1355</v>
      </c>
      <c r="D2085">
        <v>2</v>
      </c>
      <c r="E2085">
        <v>3.58</v>
      </c>
      <c r="F2085">
        <v>3.64</v>
      </c>
      <c r="G2085">
        <v>3.64</v>
      </c>
      <c r="H2085" t="s">
        <v>1351</v>
      </c>
      <c r="I2085" t="s">
        <v>1352</v>
      </c>
    </row>
    <row r="2086" spans="1:9">
      <c r="A2086">
        <v>4223</v>
      </c>
      <c r="B2086" t="s">
        <v>3363</v>
      </c>
      <c r="C2086" t="s">
        <v>1355</v>
      </c>
      <c r="D2086">
        <v>2</v>
      </c>
      <c r="E2086">
        <v>2.56</v>
      </c>
      <c r="F2086">
        <v>2.6</v>
      </c>
      <c r="G2086">
        <v>2.6</v>
      </c>
      <c r="H2086" t="s">
        <v>1351</v>
      </c>
      <c r="I2086" t="s">
        <v>1352</v>
      </c>
    </row>
    <row r="2087" spans="1:9">
      <c r="A2087">
        <v>4224</v>
      </c>
      <c r="B2087" t="s">
        <v>3364</v>
      </c>
      <c r="C2087" t="s">
        <v>1355</v>
      </c>
      <c r="D2087">
        <v>2</v>
      </c>
      <c r="E2087">
        <v>2.2999999999999998</v>
      </c>
      <c r="F2087">
        <v>2.34</v>
      </c>
      <c r="G2087">
        <v>2.34</v>
      </c>
      <c r="H2087" t="s">
        <v>1351</v>
      </c>
      <c r="I2087" t="s">
        <v>1352</v>
      </c>
    </row>
    <row r="2088" spans="1:9">
      <c r="A2088">
        <v>4226</v>
      </c>
      <c r="B2088" t="s">
        <v>3365</v>
      </c>
      <c r="C2088" t="s">
        <v>1350</v>
      </c>
      <c r="D2088">
        <v>2</v>
      </c>
      <c r="E2088">
        <v>3.31</v>
      </c>
      <c r="F2088">
        <v>3.35</v>
      </c>
      <c r="G2088">
        <v>3.35</v>
      </c>
      <c r="H2088" t="s">
        <v>1351</v>
      </c>
      <c r="I2088" t="s">
        <v>1352</v>
      </c>
    </row>
    <row r="2089" spans="1:9">
      <c r="A2089">
        <v>4227</v>
      </c>
      <c r="B2089" t="s">
        <v>3366</v>
      </c>
      <c r="C2089" t="s">
        <v>1355</v>
      </c>
      <c r="D2089">
        <v>1</v>
      </c>
      <c r="E2089">
        <v>7.4</v>
      </c>
      <c r="F2089">
        <v>9.5</v>
      </c>
      <c r="G2089">
        <v>12</v>
      </c>
      <c r="H2089" t="s">
        <v>1351</v>
      </c>
      <c r="I2089" t="s">
        <v>1352</v>
      </c>
    </row>
    <row r="2090" spans="1:9">
      <c r="A2090">
        <v>4228</v>
      </c>
      <c r="B2090" t="s">
        <v>3367</v>
      </c>
      <c r="C2090" t="s">
        <v>1355</v>
      </c>
      <c r="D2090">
        <v>2</v>
      </c>
      <c r="E2090">
        <v>0.15</v>
      </c>
      <c r="F2090">
        <v>0.19</v>
      </c>
      <c r="G2090">
        <v>0.24</v>
      </c>
      <c r="H2090" t="s">
        <v>1351</v>
      </c>
      <c r="I2090" t="s">
        <v>1352</v>
      </c>
    </row>
    <row r="2091" spans="1:9">
      <c r="A2091">
        <v>4229</v>
      </c>
      <c r="B2091" t="s">
        <v>3368</v>
      </c>
      <c r="C2091" t="s">
        <v>1350</v>
      </c>
      <c r="D2091">
        <v>2</v>
      </c>
      <c r="E2091">
        <v>8.86</v>
      </c>
      <c r="F2091">
        <v>11.37</v>
      </c>
      <c r="G2091">
        <v>14.37</v>
      </c>
      <c r="H2091" t="s">
        <v>1351</v>
      </c>
      <c r="I2091" t="s">
        <v>1352</v>
      </c>
    </row>
    <row r="2092" spans="1:9">
      <c r="A2092">
        <v>4230</v>
      </c>
      <c r="B2092" t="s">
        <v>3369</v>
      </c>
      <c r="C2092" t="s">
        <v>1485</v>
      </c>
      <c r="D2092">
        <v>2</v>
      </c>
      <c r="E2092">
        <v>3.92</v>
      </c>
      <c r="F2092">
        <v>5.16</v>
      </c>
      <c r="G2092">
        <v>6.61</v>
      </c>
      <c r="H2092" t="s">
        <v>1486</v>
      </c>
      <c r="I2092" t="s">
        <v>1487</v>
      </c>
    </row>
    <row r="2093" spans="1:9">
      <c r="A2093">
        <v>4233</v>
      </c>
      <c r="B2093" t="s">
        <v>3370</v>
      </c>
      <c r="C2093" t="s">
        <v>1485</v>
      </c>
      <c r="D2093">
        <v>2</v>
      </c>
      <c r="E2093">
        <v>4.1100000000000003</v>
      </c>
      <c r="F2093">
        <v>5.41</v>
      </c>
      <c r="G2093">
        <v>6.94</v>
      </c>
      <c r="H2093" t="s">
        <v>1486</v>
      </c>
      <c r="I2093" t="s">
        <v>1487</v>
      </c>
    </row>
    <row r="2094" spans="1:9">
      <c r="A2094">
        <v>4234</v>
      </c>
      <c r="B2094" t="s">
        <v>3371</v>
      </c>
      <c r="C2094" t="s">
        <v>1485</v>
      </c>
      <c r="D2094">
        <v>2</v>
      </c>
      <c r="E2094">
        <v>3.72</v>
      </c>
      <c r="F2094">
        <v>4.9000000000000004</v>
      </c>
      <c r="G2094">
        <v>6.29</v>
      </c>
      <c r="H2094" t="s">
        <v>1486</v>
      </c>
      <c r="I2094" t="s">
        <v>1487</v>
      </c>
    </row>
    <row r="2095" spans="1:9">
      <c r="A2095">
        <v>4235</v>
      </c>
      <c r="B2095" t="s">
        <v>3372</v>
      </c>
      <c r="C2095" t="s">
        <v>1485</v>
      </c>
      <c r="D2095">
        <v>2</v>
      </c>
      <c r="E2095">
        <v>4.1100000000000003</v>
      </c>
      <c r="F2095">
        <v>5.41</v>
      </c>
      <c r="G2095">
        <v>6.94</v>
      </c>
      <c r="H2095" t="s">
        <v>1486</v>
      </c>
      <c r="I2095" t="s">
        <v>1487</v>
      </c>
    </row>
    <row r="2096" spans="1:9">
      <c r="A2096">
        <v>4237</v>
      </c>
      <c r="B2096" t="s">
        <v>3373</v>
      </c>
      <c r="C2096" t="s">
        <v>1485</v>
      </c>
      <c r="D2096">
        <v>2</v>
      </c>
      <c r="E2096">
        <v>4.0999999999999996</v>
      </c>
      <c r="F2096">
        <v>5.4</v>
      </c>
      <c r="G2096">
        <v>6.92</v>
      </c>
      <c r="H2096" t="s">
        <v>1486</v>
      </c>
      <c r="I2096" t="s">
        <v>1487</v>
      </c>
    </row>
    <row r="2097" spans="1:9">
      <c r="A2097">
        <v>4238</v>
      </c>
      <c r="B2097" t="s">
        <v>3374</v>
      </c>
      <c r="C2097" t="s">
        <v>1485</v>
      </c>
      <c r="D2097">
        <v>2</v>
      </c>
      <c r="E2097">
        <v>3.72</v>
      </c>
      <c r="F2097">
        <v>4.9000000000000004</v>
      </c>
      <c r="G2097">
        <v>6.29</v>
      </c>
      <c r="H2097" t="s">
        <v>1486</v>
      </c>
      <c r="I2097" t="s">
        <v>1487</v>
      </c>
    </row>
    <row r="2098" spans="1:9">
      <c r="A2098">
        <v>4239</v>
      </c>
      <c r="B2098" t="s">
        <v>3375</v>
      </c>
      <c r="C2098" t="s">
        <v>1485</v>
      </c>
      <c r="D2098">
        <v>2</v>
      </c>
      <c r="E2098">
        <v>4.08</v>
      </c>
      <c r="F2098">
        <v>5.38</v>
      </c>
      <c r="G2098">
        <v>6.89</v>
      </c>
      <c r="H2098" t="s">
        <v>1486</v>
      </c>
      <c r="I2098" t="s">
        <v>1487</v>
      </c>
    </row>
    <row r="2099" spans="1:9">
      <c r="A2099">
        <v>4240</v>
      </c>
      <c r="B2099" t="s">
        <v>3376</v>
      </c>
      <c r="C2099" t="s">
        <v>1485</v>
      </c>
      <c r="D2099">
        <v>2</v>
      </c>
      <c r="E2099">
        <v>3.72</v>
      </c>
      <c r="F2099">
        <v>4.9000000000000004</v>
      </c>
      <c r="G2099">
        <v>6.29</v>
      </c>
      <c r="H2099" t="s">
        <v>1486</v>
      </c>
      <c r="I2099" t="s">
        <v>1487</v>
      </c>
    </row>
    <row r="2100" spans="1:9">
      <c r="A2100">
        <v>4242</v>
      </c>
      <c r="B2100" t="s">
        <v>3377</v>
      </c>
      <c r="C2100" t="s">
        <v>1485</v>
      </c>
      <c r="D2100">
        <v>2</v>
      </c>
      <c r="E2100">
        <v>3.72</v>
      </c>
      <c r="F2100">
        <v>4.9000000000000004</v>
      </c>
      <c r="G2100">
        <v>6.29</v>
      </c>
      <c r="H2100" t="s">
        <v>1486</v>
      </c>
      <c r="I2100" t="s">
        <v>1487</v>
      </c>
    </row>
    <row r="2101" spans="1:9">
      <c r="A2101">
        <v>4243</v>
      </c>
      <c r="B2101" t="s">
        <v>3378</v>
      </c>
      <c r="C2101" t="s">
        <v>1485</v>
      </c>
      <c r="D2101">
        <v>2</v>
      </c>
      <c r="E2101">
        <v>3.71</v>
      </c>
      <c r="F2101">
        <v>4.8899999999999997</v>
      </c>
      <c r="G2101">
        <v>6.27</v>
      </c>
      <c r="H2101" t="s">
        <v>1486</v>
      </c>
      <c r="I2101" t="s">
        <v>1487</v>
      </c>
    </row>
    <row r="2102" spans="1:9">
      <c r="A2102">
        <v>4244</v>
      </c>
      <c r="B2102" t="s">
        <v>3379</v>
      </c>
      <c r="C2102" t="s">
        <v>1485</v>
      </c>
      <c r="D2102">
        <v>2</v>
      </c>
      <c r="E2102">
        <v>4.1100000000000003</v>
      </c>
      <c r="F2102">
        <v>5.41</v>
      </c>
      <c r="G2102">
        <v>6.94</v>
      </c>
      <c r="H2102" t="s">
        <v>1486</v>
      </c>
      <c r="I2102" t="s">
        <v>1487</v>
      </c>
    </row>
    <row r="2103" spans="1:9">
      <c r="A2103">
        <v>4248</v>
      </c>
      <c r="B2103" t="s">
        <v>3380</v>
      </c>
      <c r="C2103" t="s">
        <v>1485</v>
      </c>
      <c r="D2103">
        <v>2</v>
      </c>
      <c r="E2103">
        <v>4.01</v>
      </c>
      <c r="F2103">
        <v>5.28</v>
      </c>
      <c r="G2103">
        <v>6.77</v>
      </c>
      <c r="H2103" t="s">
        <v>1486</v>
      </c>
      <c r="I2103" t="s">
        <v>1487</v>
      </c>
    </row>
    <row r="2104" spans="1:9">
      <c r="A2104">
        <v>4250</v>
      </c>
      <c r="B2104" t="s">
        <v>3381</v>
      </c>
      <c r="C2104" t="s">
        <v>1485</v>
      </c>
      <c r="D2104">
        <v>2</v>
      </c>
      <c r="E2104">
        <v>3.59</v>
      </c>
      <c r="F2104">
        <v>4.7300000000000004</v>
      </c>
      <c r="G2104">
        <v>6.06</v>
      </c>
      <c r="H2104" t="s">
        <v>1486</v>
      </c>
      <c r="I2104" t="s">
        <v>1487</v>
      </c>
    </row>
    <row r="2105" spans="1:9">
      <c r="A2105">
        <v>4251</v>
      </c>
      <c r="B2105" t="s">
        <v>3382</v>
      </c>
      <c r="C2105" t="s">
        <v>1485</v>
      </c>
      <c r="D2105">
        <v>2</v>
      </c>
      <c r="E2105">
        <v>3.56</v>
      </c>
      <c r="F2105">
        <v>4.68</v>
      </c>
      <c r="G2105">
        <v>6</v>
      </c>
      <c r="H2105" t="s">
        <v>1486</v>
      </c>
      <c r="I2105" t="s">
        <v>1487</v>
      </c>
    </row>
    <row r="2106" spans="1:9">
      <c r="A2106">
        <v>4252</v>
      </c>
      <c r="B2106" t="s">
        <v>3383</v>
      </c>
      <c r="C2106" t="s">
        <v>1485</v>
      </c>
      <c r="D2106">
        <v>2</v>
      </c>
      <c r="E2106">
        <v>3.57</v>
      </c>
      <c r="F2106">
        <v>4.7</v>
      </c>
      <c r="G2106">
        <v>6.02</v>
      </c>
      <c r="H2106" t="s">
        <v>1486</v>
      </c>
      <c r="I2106" t="s">
        <v>1487</v>
      </c>
    </row>
    <row r="2107" spans="1:9">
      <c r="A2107">
        <v>4253</v>
      </c>
      <c r="B2107" t="s">
        <v>3384</v>
      </c>
      <c r="C2107" t="s">
        <v>1485</v>
      </c>
      <c r="D2107">
        <v>2</v>
      </c>
      <c r="E2107">
        <v>3.71</v>
      </c>
      <c r="F2107">
        <v>4.8899999999999997</v>
      </c>
      <c r="G2107">
        <v>6.27</v>
      </c>
      <c r="H2107" t="s">
        <v>1486</v>
      </c>
      <c r="I2107" t="s">
        <v>1487</v>
      </c>
    </row>
    <row r="2108" spans="1:9">
      <c r="A2108">
        <v>4254</v>
      </c>
      <c r="B2108" t="s">
        <v>3385</v>
      </c>
      <c r="C2108" t="s">
        <v>1485</v>
      </c>
      <c r="D2108">
        <v>2</v>
      </c>
      <c r="E2108">
        <v>4.0599999999999996</v>
      </c>
      <c r="F2108">
        <v>5.35</v>
      </c>
      <c r="G2108">
        <v>6.86</v>
      </c>
      <c r="H2108" t="s">
        <v>1486</v>
      </c>
      <c r="I2108" t="s">
        <v>1487</v>
      </c>
    </row>
    <row r="2109" spans="1:9">
      <c r="A2109">
        <v>4257</v>
      </c>
      <c r="B2109" t="s">
        <v>3386</v>
      </c>
      <c r="C2109" t="s">
        <v>1485</v>
      </c>
      <c r="D2109">
        <v>2</v>
      </c>
      <c r="E2109">
        <v>3.56</v>
      </c>
      <c r="F2109">
        <v>4.68</v>
      </c>
      <c r="G2109">
        <v>6</v>
      </c>
      <c r="H2109" t="s">
        <v>1486</v>
      </c>
      <c r="I2109" t="s">
        <v>1487</v>
      </c>
    </row>
    <row r="2110" spans="1:9">
      <c r="A2110">
        <v>4259</v>
      </c>
      <c r="B2110" t="s">
        <v>3387</v>
      </c>
      <c r="C2110" t="s">
        <v>1485</v>
      </c>
      <c r="D2110">
        <v>2</v>
      </c>
      <c r="E2110">
        <v>71.3</v>
      </c>
      <c r="F2110">
        <v>88.69</v>
      </c>
      <c r="G2110">
        <v>151.26</v>
      </c>
      <c r="H2110" t="s">
        <v>1690</v>
      </c>
      <c r="I2110" t="s">
        <v>1691</v>
      </c>
    </row>
    <row r="2111" spans="1:9">
      <c r="A2111">
        <v>4260</v>
      </c>
      <c r="B2111" t="s">
        <v>3388</v>
      </c>
      <c r="C2111" t="s">
        <v>1485</v>
      </c>
      <c r="D2111">
        <v>1</v>
      </c>
      <c r="E2111">
        <v>50.65</v>
      </c>
      <c r="F2111">
        <v>63</v>
      </c>
      <c r="G2111">
        <v>107.44</v>
      </c>
      <c r="H2111" t="s">
        <v>1690</v>
      </c>
      <c r="I2111" t="s">
        <v>1691</v>
      </c>
    </row>
    <row r="2112" spans="1:9">
      <c r="A2112">
        <v>4261</v>
      </c>
      <c r="B2112" t="s">
        <v>3389</v>
      </c>
      <c r="C2112" t="s">
        <v>1485</v>
      </c>
      <c r="D2112">
        <v>2</v>
      </c>
      <c r="E2112">
        <v>57.04</v>
      </c>
      <c r="F2112">
        <v>70.95</v>
      </c>
      <c r="G2112">
        <v>121.01</v>
      </c>
      <c r="H2112" t="s">
        <v>1690</v>
      </c>
      <c r="I2112" t="s">
        <v>1691</v>
      </c>
    </row>
    <row r="2113" spans="1:9">
      <c r="A2113">
        <v>4262</v>
      </c>
      <c r="B2113" t="s">
        <v>3390</v>
      </c>
      <c r="C2113" t="s">
        <v>498</v>
      </c>
      <c r="D2113">
        <v>1</v>
      </c>
      <c r="E2113" s="592">
        <v>386905</v>
      </c>
      <c r="F2113" s="592">
        <v>386905</v>
      </c>
      <c r="G2113" s="592">
        <v>386905</v>
      </c>
      <c r="H2113" t="s">
        <v>1690</v>
      </c>
      <c r="I2113" t="s">
        <v>1728</v>
      </c>
    </row>
    <row r="2114" spans="1:9">
      <c r="A2114">
        <v>4263</v>
      </c>
      <c r="B2114" t="s">
        <v>3391</v>
      </c>
      <c r="C2114" t="s">
        <v>498</v>
      </c>
      <c r="D2114">
        <v>2</v>
      </c>
      <c r="E2114" s="592">
        <v>726781.69</v>
      </c>
      <c r="F2114" s="592">
        <v>726781.69</v>
      </c>
      <c r="G2114" s="592">
        <v>726781.69</v>
      </c>
      <c r="H2114" t="s">
        <v>1690</v>
      </c>
      <c r="I2114" t="s">
        <v>1728</v>
      </c>
    </row>
    <row r="2115" spans="1:9">
      <c r="A2115">
        <v>4266</v>
      </c>
      <c r="B2115" t="s">
        <v>3392</v>
      </c>
      <c r="C2115" t="s">
        <v>1614</v>
      </c>
      <c r="D2115">
        <v>2</v>
      </c>
      <c r="E2115">
        <v>8.02</v>
      </c>
      <c r="F2115">
        <v>8.02</v>
      </c>
      <c r="G2115">
        <v>12.04</v>
      </c>
      <c r="H2115" t="s">
        <v>1351</v>
      </c>
      <c r="I2115" t="s">
        <v>1352</v>
      </c>
    </row>
    <row r="2116" spans="1:9">
      <c r="A2116">
        <v>4267</v>
      </c>
      <c r="B2116" t="s">
        <v>3393</v>
      </c>
      <c r="C2116" t="s">
        <v>498</v>
      </c>
      <c r="D2116">
        <v>1</v>
      </c>
      <c r="E2116">
        <v>7.9</v>
      </c>
      <c r="F2116">
        <v>14.25</v>
      </c>
      <c r="G2116">
        <v>15.59</v>
      </c>
      <c r="H2116" t="s">
        <v>1351</v>
      </c>
      <c r="I2116" t="s">
        <v>1352</v>
      </c>
    </row>
    <row r="2117" spans="1:9">
      <c r="A2117">
        <v>4268</v>
      </c>
      <c r="B2117" t="s">
        <v>3394</v>
      </c>
      <c r="C2117" t="s">
        <v>498</v>
      </c>
      <c r="D2117">
        <v>2</v>
      </c>
      <c r="E2117">
        <v>6.95</v>
      </c>
      <c r="F2117">
        <v>12.54</v>
      </c>
      <c r="G2117">
        <v>13.72</v>
      </c>
      <c r="H2117" t="s">
        <v>1351</v>
      </c>
      <c r="I2117" t="s">
        <v>1352</v>
      </c>
    </row>
    <row r="2118" spans="1:9">
      <c r="A2118">
        <v>4269</v>
      </c>
      <c r="B2118" t="s">
        <v>3395</v>
      </c>
      <c r="C2118" t="s">
        <v>498</v>
      </c>
      <c r="D2118">
        <v>2</v>
      </c>
      <c r="E2118">
        <v>8.06</v>
      </c>
      <c r="F2118">
        <v>14.54</v>
      </c>
      <c r="G2118">
        <v>15.91</v>
      </c>
      <c r="H2118" t="s">
        <v>1351</v>
      </c>
      <c r="I2118" t="s">
        <v>1352</v>
      </c>
    </row>
    <row r="2119" spans="1:9">
      <c r="A2119">
        <v>4270</v>
      </c>
      <c r="B2119" t="s">
        <v>3396</v>
      </c>
      <c r="C2119" t="s">
        <v>498</v>
      </c>
      <c r="D2119">
        <v>2</v>
      </c>
      <c r="E2119">
        <v>5.81</v>
      </c>
      <c r="F2119">
        <v>10.49</v>
      </c>
      <c r="G2119">
        <v>11.48</v>
      </c>
      <c r="H2119" t="s">
        <v>1351</v>
      </c>
      <c r="I2119" t="s">
        <v>1352</v>
      </c>
    </row>
    <row r="2120" spans="1:9">
      <c r="A2120">
        <v>4271</v>
      </c>
      <c r="B2120" t="s">
        <v>3397</v>
      </c>
      <c r="C2120" t="s">
        <v>498</v>
      </c>
      <c r="D2120">
        <v>2</v>
      </c>
      <c r="E2120">
        <v>3.47</v>
      </c>
      <c r="F2120">
        <v>6.26</v>
      </c>
      <c r="G2120">
        <v>6.84</v>
      </c>
      <c r="H2120" t="s">
        <v>1351</v>
      </c>
      <c r="I2120" t="s">
        <v>1352</v>
      </c>
    </row>
    <row r="2121" spans="1:9">
      <c r="A2121">
        <v>4272</v>
      </c>
      <c r="B2121" t="s">
        <v>3398</v>
      </c>
      <c r="C2121" t="s">
        <v>498</v>
      </c>
      <c r="D2121">
        <v>2</v>
      </c>
      <c r="E2121">
        <v>43.99</v>
      </c>
      <c r="F2121">
        <v>44.37</v>
      </c>
      <c r="G2121">
        <v>44.73</v>
      </c>
      <c r="H2121" t="s">
        <v>1351</v>
      </c>
      <c r="I2121" t="s">
        <v>1551</v>
      </c>
    </row>
    <row r="2122" spans="1:9">
      <c r="A2122">
        <v>4273</v>
      </c>
      <c r="B2122" t="s">
        <v>3399</v>
      </c>
      <c r="C2122" t="s">
        <v>498</v>
      </c>
      <c r="D2122">
        <v>2</v>
      </c>
      <c r="E2122">
        <v>316.67</v>
      </c>
      <c r="F2122">
        <v>319.36</v>
      </c>
      <c r="G2122">
        <v>321.95</v>
      </c>
      <c r="H2122" t="s">
        <v>1351</v>
      </c>
      <c r="I2122" t="s">
        <v>1551</v>
      </c>
    </row>
    <row r="2123" spans="1:9">
      <c r="A2123">
        <v>4274</v>
      </c>
      <c r="B2123" t="s">
        <v>3400</v>
      </c>
      <c r="C2123" t="s">
        <v>498</v>
      </c>
      <c r="D2123">
        <v>1</v>
      </c>
      <c r="E2123">
        <v>33</v>
      </c>
      <c r="F2123">
        <v>33.28</v>
      </c>
      <c r="G2123">
        <v>33.549999999999997</v>
      </c>
      <c r="H2123" t="s">
        <v>1351</v>
      </c>
      <c r="I2123" t="s">
        <v>1551</v>
      </c>
    </row>
    <row r="2124" spans="1:9">
      <c r="A2124">
        <v>4276</v>
      </c>
      <c r="B2124" t="s">
        <v>3399</v>
      </c>
      <c r="C2124" t="s">
        <v>498</v>
      </c>
      <c r="D2124">
        <v>2</v>
      </c>
      <c r="E2124">
        <v>119.16</v>
      </c>
      <c r="F2124">
        <v>120.17</v>
      </c>
      <c r="G2124">
        <v>121.14</v>
      </c>
      <c r="H2124" t="s">
        <v>1351</v>
      </c>
      <c r="I2124" t="s">
        <v>1551</v>
      </c>
    </row>
    <row r="2125" spans="1:9">
      <c r="A2125">
        <v>4299</v>
      </c>
      <c r="B2125" t="s">
        <v>3401</v>
      </c>
      <c r="C2125" t="s">
        <v>498</v>
      </c>
      <c r="D2125">
        <v>1</v>
      </c>
      <c r="E2125">
        <v>0.73</v>
      </c>
      <c r="F2125">
        <v>0.74</v>
      </c>
      <c r="G2125">
        <v>0.75</v>
      </c>
      <c r="H2125" t="s">
        <v>1351</v>
      </c>
      <c r="I2125" t="s">
        <v>1352</v>
      </c>
    </row>
    <row r="2126" spans="1:9">
      <c r="A2126">
        <v>4300</v>
      </c>
      <c r="B2126" t="s">
        <v>3402</v>
      </c>
      <c r="C2126" t="s">
        <v>498</v>
      </c>
      <c r="D2126">
        <v>2</v>
      </c>
      <c r="E2126">
        <v>0.42</v>
      </c>
      <c r="F2126">
        <v>0.43</v>
      </c>
      <c r="G2126">
        <v>0.44</v>
      </c>
      <c r="H2126" t="s">
        <v>1351</v>
      </c>
      <c r="I2126" t="s">
        <v>1352</v>
      </c>
    </row>
    <row r="2127" spans="1:9">
      <c r="A2127">
        <v>4301</v>
      </c>
      <c r="B2127" t="s">
        <v>3403</v>
      </c>
      <c r="C2127" t="s">
        <v>498</v>
      </c>
      <c r="D2127">
        <v>2</v>
      </c>
      <c r="E2127">
        <v>0.68</v>
      </c>
      <c r="F2127">
        <v>0.69</v>
      </c>
      <c r="G2127">
        <v>0.7</v>
      </c>
      <c r="H2127" t="s">
        <v>1351</v>
      </c>
      <c r="I2127" t="s">
        <v>1352</v>
      </c>
    </row>
    <row r="2128" spans="1:9">
      <c r="A2128">
        <v>4302</v>
      </c>
      <c r="B2128" t="s">
        <v>3404</v>
      </c>
      <c r="C2128" t="s">
        <v>498</v>
      </c>
      <c r="D2128">
        <v>2</v>
      </c>
      <c r="E2128">
        <v>1.8</v>
      </c>
      <c r="F2128">
        <v>1.82</v>
      </c>
      <c r="G2128">
        <v>1.85</v>
      </c>
      <c r="H2128" t="s">
        <v>1351</v>
      </c>
      <c r="I2128" t="s">
        <v>1352</v>
      </c>
    </row>
    <row r="2129" spans="1:9">
      <c r="A2129">
        <v>4304</v>
      </c>
      <c r="B2129" t="s">
        <v>3405</v>
      </c>
      <c r="C2129" t="s">
        <v>498</v>
      </c>
      <c r="D2129">
        <v>2</v>
      </c>
      <c r="E2129">
        <v>0.94</v>
      </c>
      <c r="F2129">
        <v>0.95</v>
      </c>
      <c r="G2129">
        <v>0.97</v>
      </c>
      <c r="H2129" t="s">
        <v>1351</v>
      </c>
      <c r="I2129" t="s">
        <v>1352</v>
      </c>
    </row>
    <row r="2130" spans="1:9">
      <c r="A2130">
        <v>4305</v>
      </c>
      <c r="B2130" t="s">
        <v>3406</v>
      </c>
      <c r="C2130" t="s">
        <v>498</v>
      </c>
      <c r="D2130">
        <v>2</v>
      </c>
      <c r="E2130">
        <v>2.14</v>
      </c>
      <c r="F2130">
        <v>2.17</v>
      </c>
      <c r="G2130">
        <v>2.2000000000000002</v>
      </c>
      <c r="H2130" t="s">
        <v>1351</v>
      </c>
      <c r="I2130" t="s">
        <v>1352</v>
      </c>
    </row>
    <row r="2131" spans="1:9">
      <c r="A2131">
        <v>4306</v>
      </c>
      <c r="B2131" t="s">
        <v>3407</v>
      </c>
      <c r="C2131" t="s">
        <v>498</v>
      </c>
      <c r="D2131">
        <v>2</v>
      </c>
      <c r="E2131">
        <v>1.37</v>
      </c>
      <c r="F2131">
        <v>1.39</v>
      </c>
      <c r="G2131">
        <v>1.41</v>
      </c>
      <c r="H2131" t="s">
        <v>1351</v>
      </c>
      <c r="I2131" t="s">
        <v>1352</v>
      </c>
    </row>
    <row r="2132" spans="1:9">
      <c r="A2132">
        <v>4307</v>
      </c>
      <c r="B2132" t="s">
        <v>3408</v>
      </c>
      <c r="C2132" t="s">
        <v>498</v>
      </c>
      <c r="D2132">
        <v>2</v>
      </c>
      <c r="E2132">
        <v>3.24</v>
      </c>
      <c r="F2132">
        <v>3.24</v>
      </c>
      <c r="G2132">
        <v>3.24</v>
      </c>
      <c r="H2132" t="s">
        <v>1351</v>
      </c>
      <c r="I2132" t="s">
        <v>1352</v>
      </c>
    </row>
    <row r="2133" spans="1:9">
      <c r="A2133">
        <v>4308</v>
      </c>
      <c r="B2133" t="s">
        <v>3409</v>
      </c>
      <c r="C2133" t="s">
        <v>498</v>
      </c>
      <c r="D2133">
        <v>2</v>
      </c>
      <c r="E2133">
        <v>1.63</v>
      </c>
      <c r="F2133">
        <v>1.65</v>
      </c>
      <c r="G2133">
        <v>1.67</v>
      </c>
      <c r="H2133" t="s">
        <v>1351</v>
      </c>
      <c r="I2133" t="s">
        <v>1352</v>
      </c>
    </row>
    <row r="2134" spans="1:9">
      <c r="A2134">
        <v>4309</v>
      </c>
      <c r="B2134" t="s">
        <v>3410</v>
      </c>
      <c r="C2134" t="s">
        <v>498</v>
      </c>
      <c r="D2134">
        <v>2</v>
      </c>
      <c r="E2134">
        <v>1.24</v>
      </c>
      <c r="F2134">
        <v>1.24</v>
      </c>
      <c r="G2134">
        <v>1.24</v>
      </c>
      <c r="H2134" t="s">
        <v>1351</v>
      </c>
      <c r="I2134" t="s">
        <v>1352</v>
      </c>
    </row>
    <row r="2135" spans="1:9">
      <c r="A2135">
        <v>4310</v>
      </c>
      <c r="B2135" t="s">
        <v>3411</v>
      </c>
      <c r="C2135" t="s">
        <v>498</v>
      </c>
      <c r="D2135">
        <v>2</v>
      </c>
      <c r="E2135">
        <v>2.06</v>
      </c>
      <c r="F2135">
        <v>2.08</v>
      </c>
      <c r="G2135">
        <v>2.11</v>
      </c>
      <c r="H2135" t="s">
        <v>1351</v>
      </c>
      <c r="I2135" t="s">
        <v>1352</v>
      </c>
    </row>
    <row r="2136" spans="1:9">
      <c r="A2136">
        <v>4311</v>
      </c>
      <c r="B2136" t="s">
        <v>3412</v>
      </c>
      <c r="C2136" t="s">
        <v>498</v>
      </c>
      <c r="D2136">
        <v>2</v>
      </c>
      <c r="E2136">
        <v>1.5</v>
      </c>
      <c r="F2136">
        <v>1.52</v>
      </c>
      <c r="G2136">
        <v>1.54</v>
      </c>
      <c r="H2136" t="s">
        <v>1351</v>
      </c>
      <c r="I2136" t="s">
        <v>1352</v>
      </c>
    </row>
    <row r="2137" spans="1:9">
      <c r="A2137">
        <v>4312</v>
      </c>
      <c r="B2137" t="s">
        <v>3413</v>
      </c>
      <c r="C2137" t="s">
        <v>498</v>
      </c>
      <c r="D2137">
        <v>2</v>
      </c>
      <c r="E2137">
        <v>2.06</v>
      </c>
      <c r="F2137">
        <v>2.08</v>
      </c>
      <c r="G2137">
        <v>2.11</v>
      </c>
      <c r="H2137" t="s">
        <v>1351</v>
      </c>
      <c r="I2137" t="s">
        <v>1352</v>
      </c>
    </row>
    <row r="2138" spans="1:9">
      <c r="A2138">
        <v>4313</v>
      </c>
      <c r="B2138" t="s">
        <v>3414</v>
      </c>
      <c r="C2138" t="s">
        <v>1823</v>
      </c>
      <c r="D2138">
        <v>2</v>
      </c>
      <c r="E2138">
        <v>2.36</v>
      </c>
      <c r="F2138">
        <v>2.39</v>
      </c>
      <c r="G2138">
        <v>2.42</v>
      </c>
      <c r="H2138" t="s">
        <v>1351</v>
      </c>
      <c r="I2138" t="s">
        <v>1352</v>
      </c>
    </row>
    <row r="2139" spans="1:9">
      <c r="A2139">
        <v>4314</v>
      </c>
      <c r="B2139" t="s">
        <v>3415</v>
      </c>
      <c r="C2139" t="s">
        <v>1823</v>
      </c>
      <c r="D2139">
        <v>2</v>
      </c>
      <c r="E2139">
        <v>2.06</v>
      </c>
      <c r="F2139">
        <v>2.08</v>
      </c>
      <c r="G2139">
        <v>2.11</v>
      </c>
      <c r="H2139" t="s">
        <v>1351</v>
      </c>
      <c r="I2139" t="s">
        <v>1352</v>
      </c>
    </row>
    <row r="2140" spans="1:9">
      <c r="A2140">
        <v>4315</v>
      </c>
      <c r="B2140" t="s">
        <v>3416</v>
      </c>
      <c r="C2140" t="s">
        <v>498</v>
      </c>
      <c r="D2140">
        <v>2</v>
      </c>
      <c r="E2140">
        <v>2.79</v>
      </c>
      <c r="F2140">
        <v>2.82</v>
      </c>
      <c r="G2140">
        <v>2.86</v>
      </c>
      <c r="H2140" t="s">
        <v>1351</v>
      </c>
      <c r="I2140" t="s">
        <v>1352</v>
      </c>
    </row>
    <row r="2141" spans="1:9">
      <c r="A2141">
        <v>4316</v>
      </c>
      <c r="B2141" t="s">
        <v>3417</v>
      </c>
      <c r="C2141" t="s">
        <v>498</v>
      </c>
      <c r="D2141">
        <v>2</v>
      </c>
      <c r="E2141">
        <v>1.71</v>
      </c>
      <c r="F2141">
        <v>1.74</v>
      </c>
      <c r="G2141">
        <v>1.76</v>
      </c>
      <c r="H2141" t="s">
        <v>1351</v>
      </c>
      <c r="I2141" t="s">
        <v>1352</v>
      </c>
    </row>
    <row r="2142" spans="1:9">
      <c r="A2142">
        <v>4317</v>
      </c>
      <c r="B2142" t="s">
        <v>3418</v>
      </c>
      <c r="C2142" t="s">
        <v>498</v>
      </c>
      <c r="D2142">
        <v>2</v>
      </c>
      <c r="E2142">
        <v>1.71</v>
      </c>
      <c r="F2142">
        <v>1.74</v>
      </c>
      <c r="G2142">
        <v>1.76</v>
      </c>
      <c r="H2142" t="s">
        <v>1351</v>
      </c>
      <c r="I2142" t="s">
        <v>1352</v>
      </c>
    </row>
    <row r="2143" spans="1:9">
      <c r="A2143">
        <v>4318</v>
      </c>
      <c r="B2143" t="s">
        <v>3419</v>
      </c>
      <c r="C2143" t="s">
        <v>498</v>
      </c>
      <c r="D2143">
        <v>2</v>
      </c>
      <c r="E2143">
        <v>0.34</v>
      </c>
      <c r="F2143">
        <v>0.34</v>
      </c>
      <c r="G2143">
        <v>0.35</v>
      </c>
      <c r="H2143" t="s">
        <v>1351</v>
      </c>
      <c r="I2143" t="s">
        <v>1352</v>
      </c>
    </row>
    <row r="2144" spans="1:9">
      <c r="A2144">
        <v>4319</v>
      </c>
      <c r="B2144" t="s">
        <v>3420</v>
      </c>
      <c r="C2144" t="s">
        <v>498</v>
      </c>
      <c r="D2144">
        <v>2</v>
      </c>
      <c r="E2144">
        <v>0.42</v>
      </c>
      <c r="F2144">
        <v>0.43</v>
      </c>
      <c r="G2144">
        <v>0.44</v>
      </c>
      <c r="H2144" t="s">
        <v>1351</v>
      </c>
      <c r="I2144" t="s">
        <v>1352</v>
      </c>
    </row>
    <row r="2145" spans="1:9">
      <c r="A2145">
        <v>4320</v>
      </c>
      <c r="B2145" t="s">
        <v>3421</v>
      </c>
      <c r="C2145" t="s">
        <v>498</v>
      </c>
      <c r="D2145">
        <v>2</v>
      </c>
      <c r="E2145">
        <v>0.34</v>
      </c>
      <c r="F2145">
        <v>0.34</v>
      </c>
      <c r="G2145">
        <v>0.35</v>
      </c>
      <c r="H2145" t="s">
        <v>1351</v>
      </c>
      <c r="I2145" t="s">
        <v>1352</v>
      </c>
    </row>
    <row r="2146" spans="1:9">
      <c r="A2146">
        <v>4329</v>
      </c>
      <c r="B2146" t="s">
        <v>3422</v>
      </c>
      <c r="C2146" t="s">
        <v>498</v>
      </c>
      <c r="D2146">
        <v>1</v>
      </c>
      <c r="E2146">
        <v>0.75</v>
      </c>
      <c r="F2146">
        <v>0.75</v>
      </c>
      <c r="G2146">
        <v>0.75</v>
      </c>
      <c r="H2146" t="s">
        <v>1351</v>
      </c>
      <c r="I2146" t="s">
        <v>1352</v>
      </c>
    </row>
    <row r="2147" spans="1:9">
      <c r="A2147">
        <v>4330</v>
      </c>
      <c r="B2147" t="s">
        <v>3423</v>
      </c>
      <c r="C2147" t="s">
        <v>498</v>
      </c>
      <c r="D2147">
        <v>2</v>
      </c>
      <c r="E2147">
        <v>0.08</v>
      </c>
      <c r="F2147">
        <v>0.08</v>
      </c>
      <c r="G2147">
        <v>0.08</v>
      </c>
      <c r="H2147" t="s">
        <v>1351</v>
      </c>
      <c r="I2147" t="s">
        <v>1352</v>
      </c>
    </row>
    <row r="2148" spans="1:9">
      <c r="A2148">
        <v>4331</v>
      </c>
      <c r="B2148" t="s">
        <v>3424</v>
      </c>
      <c r="C2148" t="s">
        <v>498</v>
      </c>
      <c r="D2148">
        <v>2</v>
      </c>
      <c r="E2148">
        <v>1.1499999999999999</v>
      </c>
      <c r="F2148">
        <v>1.1499999999999999</v>
      </c>
      <c r="G2148">
        <v>1.1499999999999999</v>
      </c>
      <c r="H2148" t="s">
        <v>1351</v>
      </c>
      <c r="I2148" t="s">
        <v>1352</v>
      </c>
    </row>
    <row r="2149" spans="1:9">
      <c r="A2149">
        <v>4332</v>
      </c>
      <c r="B2149" t="s">
        <v>3425</v>
      </c>
      <c r="C2149" t="s">
        <v>498</v>
      </c>
      <c r="D2149">
        <v>2</v>
      </c>
      <c r="E2149">
        <v>0.25</v>
      </c>
      <c r="F2149">
        <v>0.25</v>
      </c>
      <c r="G2149">
        <v>0.25</v>
      </c>
      <c r="H2149" t="s">
        <v>1351</v>
      </c>
      <c r="I2149" t="s">
        <v>1352</v>
      </c>
    </row>
    <row r="2150" spans="1:9">
      <c r="A2150">
        <v>4333</v>
      </c>
      <c r="B2150" t="s">
        <v>3426</v>
      </c>
      <c r="C2150" t="s">
        <v>498</v>
      </c>
      <c r="D2150">
        <v>2</v>
      </c>
      <c r="E2150">
        <v>1.18</v>
      </c>
      <c r="F2150">
        <v>1.18</v>
      </c>
      <c r="G2150">
        <v>1.18</v>
      </c>
      <c r="H2150" t="s">
        <v>1351</v>
      </c>
      <c r="I2150" t="s">
        <v>1352</v>
      </c>
    </row>
    <row r="2151" spans="1:9">
      <c r="A2151">
        <v>4334</v>
      </c>
      <c r="B2151" t="s">
        <v>3427</v>
      </c>
      <c r="C2151" t="s">
        <v>498</v>
      </c>
      <c r="D2151">
        <v>2</v>
      </c>
      <c r="E2151">
        <v>4.47</v>
      </c>
      <c r="F2151">
        <v>4.47</v>
      </c>
      <c r="G2151">
        <v>4.47</v>
      </c>
      <c r="H2151" t="s">
        <v>1351</v>
      </c>
      <c r="I2151" t="s">
        <v>1352</v>
      </c>
    </row>
    <row r="2152" spans="1:9">
      <c r="A2152">
        <v>4335</v>
      </c>
      <c r="B2152" t="s">
        <v>3428</v>
      </c>
      <c r="C2152" t="s">
        <v>498</v>
      </c>
      <c r="D2152">
        <v>2</v>
      </c>
      <c r="E2152">
        <v>3.02</v>
      </c>
      <c r="F2152">
        <v>3.02</v>
      </c>
      <c r="G2152">
        <v>3.02</v>
      </c>
      <c r="H2152" t="s">
        <v>1351</v>
      </c>
      <c r="I2152" t="s">
        <v>1352</v>
      </c>
    </row>
    <row r="2153" spans="1:9">
      <c r="A2153">
        <v>4336</v>
      </c>
      <c r="B2153" t="s">
        <v>3429</v>
      </c>
      <c r="C2153" t="s">
        <v>498</v>
      </c>
      <c r="D2153">
        <v>2</v>
      </c>
      <c r="E2153">
        <v>1.32</v>
      </c>
      <c r="F2153">
        <v>1.32</v>
      </c>
      <c r="G2153">
        <v>1.32</v>
      </c>
      <c r="H2153" t="s">
        <v>1351</v>
      </c>
      <c r="I2153" t="s">
        <v>1352</v>
      </c>
    </row>
    <row r="2154" spans="1:9">
      <c r="A2154">
        <v>4337</v>
      </c>
      <c r="B2154" t="s">
        <v>3430</v>
      </c>
      <c r="C2154" t="s">
        <v>498</v>
      </c>
      <c r="D2154">
        <v>2</v>
      </c>
      <c r="E2154">
        <v>0.37</v>
      </c>
      <c r="F2154">
        <v>0.37</v>
      </c>
      <c r="G2154">
        <v>0.37</v>
      </c>
      <c r="H2154" t="s">
        <v>1351</v>
      </c>
      <c r="I2154" t="s">
        <v>1352</v>
      </c>
    </row>
    <row r="2155" spans="1:9">
      <c r="A2155">
        <v>4339</v>
      </c>
      <c r="B2155" t="s">
        <v>3431</v>
      </c>
      <c r="C2155" t="s">
        <v>498</v>
      </c>
      <c r="D2155">
        <v>2</v>
      </c>
      <c r="E2155">
        <v>0.34</v>
      </c>
      <c r="F2155">
        <v>0.34</v>
      </c>
      <c r="G2155">
        <v>0.34</v>
      </c>
      <c r="H2155" t="s">
        <v>1351</v>
      </c>
      <c r="I2155" t="s">
        <v>1352</v>
      </c>
    </row>
    <row r="2156" spans="1:9">
      <c r="A2156">
        <v>4340</v>
      </c>
      <c r="B2156" t="s">
        <v>3432</v>
      </c>
      <c r="C2156" t="s">
        <v>498</v>
      </c>
      <c r="D2156">
        <v>2</v>
      </c>
      <c r="E2156">
        <v>0.34</v>
      </c>
      <c r="F2156">
        <v>0.34</v>
      </c>
      <c r="G2156">
        <v>0.34</v>
      </c>
      <c r="H2156" t="s">
        <v>1351</v>
      </c>
      <c r="I2156" t="s">
        <v>1352</v>
      </c>
    </row>
    <row r="2157" spans="1:9">
      <c r="A2157">
        <v>4341</v>
      </c>
      <c r="B2157" t="s">
        <v>3433</v>
      </c>
      <c r="C2157" t="s">
        <v>498</v>
      </c>
      <c r="D2157">
        <v>2</v>
      </c>
      <c r="E2157">
        <v>0.17</v>
      </c>
      <c r="F2157">
        <v>0.17</v>
      </c>
      <c r="G2157">
        <v>0.17</v>
      </c>
      <c r="H2157" t="s">
        <v>1351</v>
      </c>
      <c r="I2157" t="s">
        <v>1352</v>
      </c>
    </row>
    <row r="2158" spans="1:9">
      <c r="A2158">
        <v>4342</v>
      </c>
      <c r="B2158" t="s">
        <v>3434</v>
      </c>
      <c r="C2158" t="s">
        <v>498</v>
      </c>
      <c r="D2158">
        <v>2</v>
      </c>
      <c r="E2158">
        <v>0.14000000000000001</v>
      </c>
      <c r="F2158">
        <v>0.14000000000000001</v>
      </c>
      <c r="G2158">
        <v>0.14000000000000001</v>
      </c>
      <c r="H2158" t="s">
        <v>1351</v>
      </c>
      <c r="I2158" t="s">
        <v>1352</v>
      </c>
    </row>
    <row r="2159" spans="1:9">
      <c r="A2159">
        <v>4343</v>
      </c>
      <c r="B2159" t="s">
        <v>3435</v>
      </c>
      <c r="C2159" t="s">
        <v>498</v>
      </c>
      <c r="D2159">
        <v>2</v>
      </c>
      <c r="E2159">
        <v>1.32</v>
      </c>
      <c r="F2159">
        <v>1.32</v>
      </c>
      <c r="G2159">
        <v>1.32</v>
      </c>
      <c r="H2159" t="s">
        <v>1351</v>
      </c>
      <c r="I2159" t="s">
        <v>1352</v>
      </c>
    </row>
    <row r="2160" spans="1:9">
      <c r="A2160">
        <v>4344</v>
      </c>
      <c r="B2160" t="s">
        <v>3436</v>
      </c>
      <c r="C2160" t="s">
        <v>498</v>
      </c>
      <c r="D2160">
        <v>2</v>
      </c>
      <c r="E2160">
        <v>0.83</v>
      </c>
      <c r="F2160">
        <v>0.83</v>
      </c>
      <c r="G2160">
        <v>0.83</v>
      </c>
      <c r="H2160" t="s">
        <v>1351</v>
      </c>
      <c r="I2160" t="s">
        <v>1352</v>
      </c>
    </row>
    <row r="2161" spans="1:9">
      <c r="A2161">
        <v>4346</v>
      </c>
      <c r="B2161" t="s">
        <v>3437</v>
      </c>
      <c r="C2161" t="s">
        <v>498</v>
      </c>
      <c r="D2161">
        <v>2</v>
      </c>
      <c r="E2161">
        <v>2.88</v>
      </c>
      <c r="F2161">
        <v>2.88</v>
      </c>
      <c r="G2161">
        <v>2.88</v>
      </c>
      <c r="H2161" t="s">
        <v>1351</v>
      </c>
      <c r="I2161" t="s">
        <v>1352</v>
      </c>
    </row>
    <row r="2162" spans="1:9">
      <c r="A2162">
        <v>4350</v>
      </c>
      <c r="B2162" t="s">
        <v>3438</v>
      </c>
      <c r="C2162" t="s">
        <v>498</v>
      </c>
      <c r="D2162">
        <v>2</v>
      </c>
      <c r="E2162">
        <v>0.34</v>
      </c>
      <c r="F2162">
        <v>0.34</v>
      </c>
      <c r="G2162">
        <v>0.34</v>
      </c>
      <c r="H2162" t="s">
        <v>1351</v>
      </c>
      <c r="I2162" t="s">
        <v>1352</v>
      </c>
    </row>
    <row r="2163" spans="1:9">
      <c r="A2163">
        <v>4351</v>
      </c>
      <c r="B2163" t="s">
        <v>3439</v>
      </c>
      <c r="C2163" t="s">
        <v>498</v>
      </c>
      <c r="D2163">
        <v>2</v>
      </c>
      <c r="E2163">
        <v>1.44</v>
      </c>
      <c r="F2163">
        <v>1.44</v>
      </c>
      <c r="G2163">
        <v>1.44</v>
      </c>
      <c r="H2163" t="s">
        <v>1351</v>
      </c>
      <c r="I2163" t="s">
        <v>1352</v>
      </c>
    </row>
    <row r="2164" spans="1:9">
      <c r="A2164">
        <v>4354</v>
      </c>
      <c r="B2164" t="s">
        <v>3440</v>
      </c>
      <c r="C2164" t="s">
        <v>498</v>
      </c>
      <c r="D2164">
        <v>2</v>
      </c>
      <c r="E2164">
        <v>0.77</v>
      </c>
      <c r="F2164">
        <v>0.77</v>
      </c>
      <c r="G2164">
        <v>0.77</v>
      </c>
      <c r="H2164" t="s">
        <v>1351</v>
      </c>
      <c r="I2164" t="s">
        <v>1352</v>
      </c>
    </row>
    <row r="2165" spans="1:9">
      <c r="A2165">
        <v>4356</v>
      </c>
      <c r="B2165" t="s">
        <v>3441</v>
      </c>
      <c r="C2165" t="s">
        <v>498</v>
      </c>
      <c r="D2165">
        <v>2</v>
      </c>
      <c r="E2165">
        <v>0.05</v>
      </c>
      <c r="F2165">
        <v>0.05</v>
      </c>
      <c r="G2165">
        <v>0.05</v>
      </c>
      <c r="H2165" t="s">
        <v>1351</v>
      </c>
      <c r="I2165" t="s">
        <v>1352</v>
      </c>
    </row>
    <row r="2166" spans="1:9">
      <c r="A2166">
        <v>4358</v>
      </c>
      <c r="B2166" t="s">
        <v>3442</v>
      </c>
      <c r="C2166" t="s">
        <v>498</v>
      </c>
      <c r="D2166">
        <v>2</v>
      </c>
      <c r="E2166">
        <v>0.86</v>
      </c>
      <c r="F2166">
        <v>0.86</v>
      </c>
      <c r="G2166">
        <v>0.86</v>
      </c>
      <c r="H2166" t="s">
        <v>1351</v>
      </c>
      <c r="I2166" t="s">
        <v>1352</v>
      </c>
    </row>
    <row r="2167" spans="1:9">
      <c r="A2167">
        <v>4359</v>
      </c>
      <c r="B2167" t="s">
        <v>3443</v>
      </c>
      <c r="C2167" t="s">
        <v>498</v>
      </c>
      <c r="D2167">
        <v>2</v>
      </c>
      <c r="E2167">
        <v>0.1</v>
      </c>
      <c r="F2167">
        <v>0.12</v>
      </c>
      <c r="G2167">
        <v>0.2</v>
      </c>
      <c r="H2167" t="s">
        <v>1351</v>
      </c>
      <c r="I2167" t="s">
        <v>1352</v>
      </c>
    </row>
    <row r="2168" spans="1:9">
      <c r="A2168">
        <v>4360</v>
      </c>
      <c r="B2168" t="s">
        <v>3444</v>
      </c>
      <c r="C2168" t="s">
        <v>498</v>
      </c>
      <c r="D2168">
        <v>2</v>
      </c>
      <c r="E2168">
        <v>1</v>
      </c>
      <c r="F2168">
        <v>1</v>
      </c>
      <c r="G2168">
        <v>1</v>
      </c>
      <c r="H2168" t="s">
        <v>1351</v>
      </c>
      <c r="I2168" t="s">
        <v>1352</v>
      </c>
    </row>
    <row r="2169" spans="1:9">
      <c r="A2169">
        <v>4361</v>
      </c>
      <c r="B2169" t="s">
        <v>3445</v>
      </c>
      <c r="C2169" t="s">
        <v>498</v>
      </c>
      <c r="D2169">
        <v>2</v>
      </c>
      <c r="E2169">
        <v>1.96</v>
      </c>
      <c r="F2169">
        <v>1.96</v>
      </c>
      <c r="G2169">
        <v>1.96</v>
      </c>
      <c r="H2169" t="s">
        <v>1351</v>
      </c>
      <c r="I2169" t="s">
        <v>1352</v>
      </c>
    </row>
    <row r="2170" spans="1:9">
      <c r="A2170">
        <v>4362</v>
      </c>
      <c r="B2170" t="s">
        <v>3446</v>
      </c>
      <c r="C2170" t="s">
        <v>498</v>
      </c>
      <c r="D2170">
        <v>2</v>
      </c>
      <c r="E2170">
        <v>1.1499999999999999</v>
      </c>
      <c r="F2170">
        <v>1.1499999999999999</v>
      </c>
      <c r="G2170">
        <v>1.1499999999999999</v>
      </c>
      <c r="H2170" t="s">
        <v>1351</v>
      </c>
      <c r="I2170" t="s">
        <v>1352</v>
      </c>
    </row>
    <row r="2171" spans="1:9">
      <c r="A2171">
        <v>4363</v>
      </c>
      <c r="B2171" t="s">
        <v>3447</v>
      </c>
      <c r="C2171" t="s">
        <v>498</v>
      </c>
      <c r="D2171">
        <v>2</v>
      </c>
      <c r="E2171">
        <v>0.92</v>
      </c>
      <c r="F2171">
        <v>0.92</v>
      </c>
      <c r="G2171">
        <v>0.92</v>
      </c>
      <c r="H2171" t="s">
        <v>1351</v>
      </c>
      <c r="I2171" t="s">
        <v>1352</v>
      </c>
    </row>
    <row r="2172" spans="1:9">
      <c r="A2172">
        <v>4364</v>
      </c>
      <c r="B2172" t="s">
        <v>3448</v>
      </c>
      <c r="C2172" t="s">
        <v>498</v>
      </c>
      <c r="D2172">
        <v>2</v>
      </c>
      <c r="E2172">
        <v>2.4500000000000002</v>
      </c>
      <c r="F2172">
        <v>2.4500000000000002</v>
      </c>
      <c r="G2172">
        <v>2.4500000000000002</v>
      </c>
      <c r="H2172" t="s">
        <v>1351</v>
      </c>
      <c r="I2172" t="s">
        <v>1352</v>
      </c>
    </row>
    <row r="2173" spans="1:9">
      <c r="A2173">
        <v>4365</v>
      </c>
      <c r="B2173" t="s">
        <v>3449</v>
      </c>
      <c r="C2173" t="s">
        <v>498</v>
      </c>
      <c r="D2173">
        <v>2</v>
      </c>
      <c r="E2173">
        <v>2.42</v>
      </c>
      <c r="F2173">
        <v>2.42</v>
      </c>
      <c r="G2173">
        <v>2.42</v>
      </c>
      <c r="H2173" t="s">
        <v>1351</v>
      </c>
      <c r="I2173" t="s">
        <v>1352</v>
      </c>
    </row>
    <row r="2174" spans="1:9">
      <c r="A2174">
        <v>4366</v>
      </c>
      <c r="B2174" t="s">
        <v>3450</v>
      </c>
      <c r="C2174" t="s">
        <v>498</v>
      </c>
      <c r="D2174">
        <v>2</v>
      </c>
      <c r="E2174">
        <v>3.17</v>
      </c>
      <c r="F2174">
        <v>3.17</v>
      </c>
      <c r="G2174">
        <v>3.17</v>
      </c>
      <c r="H2174" t="s">
        <v>1351</v>
      </c>
      <c r="I2174" t="s">
        <v>1352</v>
      </c>
    </row>
    <row r="2175" spans="1:9">
      <c r="A2175">
        <v>4367</v>
      </c>
      <c r="B2175" t="s">
        <v>3451</v>
      </c>
      <c r="C2175" t="s">
        <v>498</v>
      </c>
      <c r="D2175">
        <v>2</v>
      </c>
      <c r="E2175">
        <v>2.88</v>
      </c>
      <c r="F2175">
        <v>2.88</v>
      </c>
      <c r="G2175">
        <v>2.88</v>
      </c>
      <c r="H2175" t="s">
        <v>1351</v>
      </c>
      <c r="I2175" t="s">
        <v>1352</v>
      </c>
    </row>
    <row r="2176" spans="1:9">
      <c r="A2176">
        <v>4368</v>
      </c>
      <c r="B2176" t="s">
        <v>3452</v>
      </c>
      <c r="C2176" t="s">
        <v>498</v>
      </c>
      <c r="D2176">
        <v>2</v>
      </c>
      <c r="E2176">
        <v>1.41</v>
      </c>
      <c r="F2176">
        <v>1.41</v>
      </c>
      <c r="G2176">
        <v>1.41</v>
      </c>
      <c r="H2176" t="s">
        <v>1351</v>
      </c>
      <c r="I2176" t="s">
        <v>1352</v>
      </c>
    </row>
    <row r="2177" spans="1:9">
      <c r="A2177">
        <v>4371</v>
      </c>
      <c r="B2177" t="s">
        <v>3453</v>
      </c>
      <c r="C2177" t="s">
        <v>498</v>
      </c>
      <c r="D2177">
        <v>2</v>
      </c>
      <c r="E2177">
        <v>1.93</v>
      </c>
      <c r="F2177">
        <v>1.93</v>
      </c>
      <c r="G2177">
        <v>1.93</v>
      </c>
      <c r="H2177" t="s">
        <v>1351</v>
      </c>
      <c r="I2177" t="s">
        <v>1352</v>
      </c>
    </row>
    <row r="2178" spans="1:9">
      <c r="A2178">
        <v>4372</v>
      </c>
      <c r="B2178" t="s">
        <v>3454</v>
      </c>
      <c r="C2178" t="s">
        <v>498</v>
      </c>
      <c r="D2178">
        <v>2</v>
      </c>
      <c r="E2178">
        <v>3.49</v>
      </c>
      <c r="F2178">
        <v>3.49</v>
      </c>
      <c r="G2178">
        <v>3.49</v>
      </c>
      <c r="H2178" t="s">
        <v>1351</v>
      </c>
      <c r="I2178" t="s">
        <v>1352</v>
      </c>
    </row>
    <row r="2179" spans="1:9">
      <c r="A2179">
        <v>4374</v>
      </c>
      <c r="B2179" t="s">
        <v>3455</v>
      </c>
      <c r="C2179" t="s">
        <v>498</v>
      </c>
      <c r="D2179">
        <v>2</v>
      </c>
      <c r="E2179">
        <v>0.18</v>
      </c>
      <c r="F2179">
        <v>0.22</v>
      </c>
      <c r="G2179">
        <v>0.36</v>
      </c>
      <c r="H2179" t="s">
        <v>1351</v>
      </c>
      <c r="I2179" t="s">
        <v>1352</v>
      </c>
    </row>
    <row r="2180" spans="1:9">
      <c r="A2180">
        <v>4375</v>
      </c>
      <c r="B2180" t="s">
        <v>3456</v>
      </c>
      <c r="C2180" t="s">
        <v>498</v>
      </c>
      <c r="D2180">
        <v>1</v>
      </c>
      <c r="E2180">
        <v>0.05</v>
      </c>
      <c r="F2180">
        <v>0.06</v>
      </c>
      <c r="G2180">
        <v>0.1</v>
      </c>
      <c r="H2180" t="s">
        <v>1351</v>
      </c>
      <c r="I2180" t="s">
        <v>1352</v>
      </c>
    </row>
    <row r="2181" spans="1:9">
      <c r="A2181">
        <v>4376</v>
      </c>
      <c r="B2181" t="s">
        <v>3457</v>
      </c>
      <c r="C2181" t="s">
        <v>498</v>
      </c>
      <c r="D2181">
        <v>2</v>
      </c>
      <c r="E2181">
        <v>0.1</v>
      </c>
      <c r="F2181">
        <v>0.12</v>
      </c>
      <c r="G2181">
        <v>0.2</v>
      </c>
      <c r="H2181" t="s">
        <v>1351</v>
      </c>
      <c r="I2181" t="s">
        <v>1352</v>
      </c>
    </row>
    <row r="2182" spans="1:9">
      <c r="A2182">
        <v>4377</v>
      </c>
      <c r="B2182" t="s">
        <v>3458</v>
      </c>
      <c r="C2182" t="s">
        <v>498</v>
      </c>
      <c r="D2182">
        <v>2</v>
      </c>
      <c r="E2182">
        <v>0.08</v>
      </c>
      <c r="F2182">
        <v>0.08</v>
      </c>
      <c r="G2182">
        <v>0.08</v>
      </c>
      <c r="H2182" t="s">
        <v>1351</v>
      </c>
      <c r="I2182" t="s">
        <v>1352</v>
      </c>
    </row>
    <row r="2183" spans="1:9">
      <c r="A2183">
        <v>4378</v>
      </c>
      <c r="B2183" t="s">
        <v>3459</v>
      </c>
      <c r="C2183" t="s">
        <v>498</v>
      </c>
      <c r="D2183">
        <v>2</v>
      </c>
      <c r="E2183">
        <v>0.31</v>
      </c>
      <c r="F2183">
        <v>0.31</v>
      </c>
      <c r="G2183">
        <v>0.31</v>
      </c>
      <c r="H2183" t="s">
        <v>1351</v>
      </c>
      <c r="I2183" t="s">
        <v>1352</v>
      </c>
    </row>
    <row r="2184" spans="1:9">
      <c r="A2184">
        <v>4379</v>
      </c>
      <c r="B2184" t="s">
        <v>3460</v>
      </c>
      <c r="C2184" t="s">
        <v>498</v>
      </c>
      <c r="D2184">
        <v>2</v>
      </c>
      <c r="E2184">
        <v>0.8</v>
      </c>
      <c r="F2184">
        <v>0.8</v>
      </c>
      <c r="G2184">
        <v>0.8</v>
      </c>
      <c r="H2184" t="s">
        <v>1351</v>
      </c>
      <c r="I2184" t="s">
        <v>1352</v>
      </c>
    </row>
    <row r="2185" spans="1:9">
      <c r="A2185">
        <v>4380</v>
      </c>
      <c r="B2185" t="s">
        <v>3461</v>
      </c>
      <c r="C2185" t="s">
        <v>498</v>
      </c>
      <c r="D2185">
        <v>2</v>
      </c>
      <c r="E2185">
        <v>1.71</v>
      </c>
      <c r="F2185">
        <v>1.74</v>
      </c>
      <c r="G2185">
        <v>1.76</v>
      </c>
      <c r="H2185" t="s">
        <v>1351</v>
      </c>
      <c r="I2185" t="s">
        <v>1352</v>
      </c>
    </row>
    <row r="2186" spans="1:9">
      <c r="A2186">
        <v>4381</v>
      </c>
      <c r="B2186" t="s">
        <v>3462</v>
      </c>
      <c r="C2186" t="s">
        <v>498</v>
      </c>
      <c r="D2186">
        <v>2</v>
      </c>
      <c r="E2186">
        <v>0.43</v>
      </c>
      <c r="F2186">
        <v>0.43</v>
      </c>
      <c r="G2186">
        <v>0.43</v>
      </c>
      <c r="H2186" t="s">
        <v>1351</v>
      </c>
      <c r="I2186" t="s">
        <v>1352</v>
      </c>
    </row>
    <row r="2187" spans="1:9">
      <c r="A2187">
        <v>4382</v>
      </c>
      <c r="B2187" t="s">
        <v>3463</v>
      </c>
      <c r="C2187" t="s">
        <v>498</v>
      </c>
      <c r="D2187">
        <v>2</v>
      </c>
      <c r="E2187">
        <v>0.37</v>
      </c>
      <c r="F2187">
        <v>0.37</v>
      </c>
      <c r="G2187">
        <v>0.37</v>
      </c>
      <c r="H2187" t="s">
        <v>1351</v>
      </c>
      <c r="I2187" t="s">
        <v>1352</v>
      </c>
    </row>
    <row r="2188" spans="1:9">
      <c r="A2188">
        <v>4383</v>
      </c>
      <c r="B2188" t="s">
        <v>3464</v>
      </c>
      <c r="C2188" t="s">
        <v>498</v>
      </c>
      <c r="D2188">
        <v>2</v>
      </c>
      <c r="E2188">
        <v>1.61</v>
      </c>
      <c r="F2188">
        <v>1.61</v>
      </c>
      <c r="G2188">
        <v>1.61</v>
      </c>
      <c r="H2188" t="s">
        <v>1351</v>
      </c>
      <c r="I2188" t="s">
        <v>1352</v>
      </c>
    </row>
    <row r="2189" spans="1:9">
      <c r="A2189">
        <v>4384</v>
      </c>
      <c r="B2189" t="s">
        <v>3439</v>
      </c>
      <c r="C2189" t="s">
        <v>498</v>
      </c>
      <c r="D2189">
        <v>2</v>
      </c>
      <c r="E2189">
        <v>5.76</v>
      </c>
      <c r="F2189">
        <v>5.76</v>
      </c>
      <c r="G2189">
        <v>5.76</v>
      </c>
      <c r="H2189" t="s">
        <v>1351</v>
      </c>
      <c r="I2189" t="s">
        <v>1352</v>
      </c>
    </row>
    <row r="2190" spans="1:9">
      <c r="A2190">
        <v>4385</v>
      </c>
      <c r="B2190" t="s">
        <v>3465</v>
      </c>
      <c r="C2190" t="s">
        <v>3466</v>
      </c>
      <c r="D2190" t="s">
        <v>3467</v>
      </c>
      <c r="E2190">
        <v>649.07000000000005</v>
      </c>
      <c r="F2190">
        <v>674.54</v>
      </c>
      <c r="G2190">
        <v>700</v>
      </c>
      <c r="H2190" t="s">
        <v>1351</v>
      </c>
      <c r="I2190" t="s">
        <v>1352</v>
      </c>
    </row>
    <row r="2191" spans="1:9">
      <c r="A2191">
        <v>4386</v>
      </c>
      <c r="B2191" t="s">
        <v>3465</v>
      </c>
      <c r="C2191" t="s">
        <v>498</v>
      </c>
      <c r="D2191">
        <v>2</v>
      </c>
      <c r="E2191">
        <v>0.64</v>
      </c>
      <c r="F2191">
        <v>0.67</v>
      </c>
      <c r="G2191">
        <v>0.7</v>
      </c>
      <c r="H2191" t="s">
        <v>1351</v>
      </c>
      <c r="I2191" t="s">
        <v>1352</v>
      </c>
    </row>
    <row r="2192" spans="1:9">
      <c r="A2192">
        <v>4390</v>
      </c>
      <c r="B2192" t="s">
        <v>3468</v>
      </c>
      <c r="C2192" t="s">
        <v>1614</v>
      </c>
      <c r="D2192">
        <v>2</v>
      </c>
      <c r="E2192">
        <v>21.41</v>
      </c>
      <c r="F2192">
        <v>22.25</v>
      </c>
      <c r="G2192">
        <v>23.1</v>
      </c>
      <c r="H2192" t="s">
        <v>1351</v>
      </c>
      <c r="I2192" t="s">
        <v>1352</v>
      </c>
    </row>
    <row r="2193" spans="1:9">
      <c r="A2193">
        <v>4392</v>
      </c>
      <c r="B2193" t="s">
        <v>3469</v>
      </c>
      <c r="C2193" t="s">
        <v>441</v>
      </c>
      <c r="D2193">
        <v>2</v>
      </c>
      <c r="E2193">
        <v>18.170000000000002</v>
      </c>
      <c r="F2193">
        <v>18.88</v>
      </c>
      <c r="G2193">
        <v>19.600000000000001</v>
      </c>
      <c r="H2193" t="s">
        <v>1351</v>
      </c>
      <c r="I2193" t="s">
        <v>1352</v>
      </c>
    </row>
    <row r="2194" spans="1:9">
      <c r="A2194">
        <v>4396</v>
      </c>
      <c r="B2194" t="s">
        <v>3470</v>
      </c>
      <c r="C2194" t="s">
        <v>1614</v>
      </c>
      <c r="D2194">
        <v>1</v>
      </c>
      <c r="E2194">
        <v>64.599999999999994</v>
      </c>
      <c r="F2194">
        <v>76.39</v>
      </c>
      <c r="G2194">
        <v>76.39</v>
      </c>
      <c r="H2194" t="s">
        <v>1351</v>
      </c>
      <c r="I2194" t="s">
        <v>1352</v>
      </c>
    </row>
    <row r="2195" spans="1:9">
      <c r="A2195">
        <v>4397</v>
      </c>
      <c r="B2195" t="s">
        <v>3471</v>
      </c>
      <c r="C2195" t="s">
        <v>1614</v>
      </c>
      <c r="D2195">
        <v>2</v>
      </c>
      <c r="E2195">
        <v>64.099999999999994</v>
      </c>
      <c r="F2195">
        <v>75.8</v>
      </c>
      <c r="G2195">
        <v>75.8</v>
      </c>
      <c r="H2195" t="s">
        <v>1351</v>
      </c>
      <c r="I2195" t="s">
        <v>1352</v>
      </c>
    </row>
    <row r="2196" spans="1:9">
      <c r="A2196">
        <v>4400</v>
      </c>
      <c r="B2196" t="s">
        <v>3472</v>
      </c>
      <c r="C2196" t="s">
        <v>441</v>
      </c>
      <c r="D2196">
        <v>2</v>
      </c>
      <c r="E2196">
        <v>7.42</v>
      </c>
      <c r="F2196">
        <v>8.9700000000000006</v>
      </c>
      <c r="G2196">
        <v>9.2200000000000006</v>
      </c>
      <c r="H2196" t="s">
        <v>1351</v>
      </c>
      <c r="I2196" t="s">
        <v>1352</v>
      </c>
    </row>
    <row r="2197" spans="1:9">
      <c r="A2197">
        <v>4401</v>
      </c>
      <c r="B2197" t="s">
        <v>3473</v>
      </c>
      <c r="C2197" t="s">
        <v>441</v>
      </c>
      <c r="D2197">
        <v>2</v>
      </c>
      <c r="E2197">
        <v>2.02</v>
      </c>
      <c r="F2197">
        <v>2.31</v>
      </c>
      <c r="G2197">
        <v>3.16</v>
      </c>
      <c r="H2197" t="s">
        <v>1351</v>
      </c>
      <c r="I2197" t="s">
        <v>1352</v>
      </c>
    </row>
    <row r="2198" spans="1:9">
      <c r="A2198">
        <v>4403</v>
      </c>
      <c r="B2198" t="s">
        <v>3474</v>
      </c>
      <c r="C2198" t="s">
        <v>441</v>
      </c>
      <c r="D2198">
        <v>2</v>
      </c>
      <c r="E2198">
        <v>1.29</v>
      </c>
      <c r="F2198">
        <v>1.48</v>
      </c>
      <c r="G2198">
        <v>2.02</v>
      </c>
      <c r="H2198" t="s">
        <v>1351</v>
      </c>
      <c r="I2198" t="s">
        <v>1352</v>
      </c>
    </row>
    <row r="2199" spans="1:9">
      <c r="A2199">
        <v>4405</v>
      </c>
      <c r="B2199" t="s">
        <v>3475</v>
      </c>
      <c r="C2199" t="s">
        <v>441</v>
      </c>
      <c r="D2199">
        <v>2</v>
      </c>
      <c r="E2199">
        <v>4.46</v>
      </c>
      <c r="F2199">
        <v>5.1100000000000003</v>
      </c>
      <c r="G2199">
        <v>6.97</v>
      </c>
      <c r="H2199" t="s">
        <v>1351</v>
      </c>
      <c r="I2199" t="s">
        <v>1352</v>
      </c>
    </row>
    <row r="2200" spans="1:9">
      <c r="A2200">
        <v>4407</v>
      </c>
      <c r="B2200" t="s">
        <v>3476</v>
      </c>
      <c r="C2200" t="s">
        <v>441</v>
      </c>
      <c r="D2200">
        <v>2</v>
      </c>
      <c r="E2200">
        <v>1.55</v>
      </c>
      <c r="F2200">
        <v>1.78</v>
      </c>
      <c r="G2200">
        <v>2.4300000000000002</v>
      </c>
      <c r="H2200" t="s">
        <v>1351</v>
      </c>
      <c r="I2200" t="s">
        <v>1352</v>
      </c>
    </row>
    <row r="2201" spans="1:9">
      <c r="A2201">
        <v>4408</v>
      </c>
      <c r="B2201" t="s">
        <v>3477</v>
      </c>
      <c r="C2201" t="s">
        <v>441</v>
      </c>
      <c r="D2201">
        <v>1</v>
      </c>
      <c r="E2201">
        <v>1.92</v>
      </c>
      <c r="F2201">
        <v>2.2000000000000002</v>
      </c>
      <c r="G2201">
        <v>3</v>
      </c>
      <c r="H2201" t="s">
        <v>1351</v>
      </c>
      <c r="I2201" t="s">
        <v>1352</v>
      </c>
    </row>
    <row r="2202" spans="1:9">
      <c r="A2202">
        <v>4410</v>
      </c>
      <c r="B2202" t="s">
        <v>3478</v>
      </c>
      <c r="C2202" t="s">
        <v>441</v>
      </c>
      <c r="D2202">
        <v>2</v>
      </c>
      <c r="E2202">
        <v>2.54</v>
      </c>
      <c r="F2202">
        <v>2.91</v>
      </c>
      <c r="G2202">
        <v>3.97</v>
      </c>
      <c r="H2202" t="s">
        <v>1351</v>
      </c>
      <c r="I2202" t="s">
        <v>1352</v>
      </c>
    </row>
    <row r="2203" spans="1:9">
      <c r="A2203">
        <v>4412</v>
      </c>
      <c r="B2203" t="s">
        <v>3479</v>
      </c>
      <c r="C2203" t="s">
        <v>441</v>
      </c>
      <c r="D2203">
        <v>2</v>
      </c>
      <c r="E2203">
        <v>0.77</v>
      </c>
      <c r="F2203">
        <v>0.89</v>
      </c>
      <c r="G2203">
        <v>1.21</v>
      </c>
      <c r="H2203" t="s">
        <v>1351</v>
      </c>
      <c r="I2203" t="s">
        <v>1352</v>
      </c>
    </row>
    <row r="2204" spans="1:9">
      <c r="A2204">
        <v>4413</v>
      </c>
      <c r="B2204" t="s">
        <v>3480</v>
      </c>
      <c r="C2204" t="s">
        <v>441</v>
      </c>
      <c r="D2204">
        <v>2</v>
      </c>
      <c r="E2204">
        <v>2.54</v>
      </c>
      <c r="F2204">
        <v>2.91</v>
      </c>
      <c r="G2204">
        <v>3.97</v>
      </c>
      <c r="H2204" t="s">
        <v>1351</v>
      </c>
      <c r="I2204" t="s">
        <v>1352</v>
      </c>
    </row>
    <row r="2205" spans="1:9">
      <c r="A2205">
        <v>4415</v>
      </c>
      <c r="B2205" t="s">
        <v>3481</v>
      </c>
      <c r="C2205" t="s">
        <v>441</v>
      </c>
      <c r="D2205">
        <v>2</v>
      </c>
      <c r="E2205">
        <v>3.21</v>
      </c>
      <c r="F2205">
        <v>3.68</v>
      </c>
      <c r="G2205">
        <v>5.0199999999999996</v>
      </c>
      <c r="H2205" t="s">
        <v>1351</v>
      </c>
      <c r="I2205" t="s">
        <v>1352</v>
      </c>
    </row>
    <row r="2206" spans="1:9">
      <c r="A2206">
        <v>4417</v>
      </c>
      <c r="B2206" t="s">
        <v>3482</v>
      </c>
      <c r="C2206" t="s">
        <v>441</v>
      </c>
      <c r="D2206">
        <v>2</v>
      </c>
      <c r="E2206">
        <v>4.82</v>
      </c>
      <c r="F2206">
        <v>5.52</v>
      </c>
      <c r="G2206">
        <v>7.54</v>
      </c>
      <c r="H2206" t="s">
        <v>1351</v>
      </c>
      <c r="I2206" t="s">
        <v>1352</v>
      </c>
    </row>
    <row r="2207" spans="1:9">
      <c r="A2207">
        <v>4418</v>
      </c>
      <c r="B2207" t="s">
        <v>3483</v>
      </c>
      <c r="C2207" t="s">
        <v>498</v>
      </c>
      <c r="D2207">
        <v>2</v>
      </c>
      <c r="E2207">
        <v>0.62</v>
      </c>
      <c r="F2207">
        <v>0.71</v>
      </c>
      <c r="G2207">
        <v>0.97</v>
      </c>
      <c r="H2207" t="s">
        <v>1351</v>
      </c>
      <c r="I2207" t="s">
        <v>1352</v>
      </c>
    </row>
    <row r="2208" spans="1:9">
      <c r="A2208">
        <v>4419</v>
      </c>
      <c r="B2208" t="s">
        <v>3484</v>
      </c>
      <c r="C2208" t="s">
        <v>498</v>
      </c>
      <c r="D2208">
        <v>2</v>
      </c>
      <c r="E2208">
        <v>0.77</v>
      </c>
      <c r="F2208">
        <v>0.89</v>
      </c>
      <c r="G2208">
        <v>1.21</v>
      </c>
      <c r="H2208" t="s">
        <v>1351</v>
      </c>
      <c r="I2208" t="s">
        <v>1352</v>
      </c>
    </row>
    <row r="2209" spans="1:9">
      <c r="A2209">
        <v>4420</v>
      </c>
      <c r="B2209" t="s">
        <v>3485</v>
      </c>
      <c r="C2209" t="s">
        <v>498</v>
      </c>
      <c r="D2209">
        <v>2</v>
      </c>
      <c r="E2209">
        <v>1.55</v>
      </c>
      <c r="F2209">
        <v>1.78</v>
      </c>
      <c r="G2209">
        <v>2.4300000000000002</v>
      </c>
      <c r="H2209" t="s">
        <v>1351</v>
      </c>
      <c r="I2209" t="s">
        <v>1352</v>
      </c>
    </row>
    <row r="2210" spans="1:9">
      <c r="A2210">
        <v>4421</v>
      </c>
      <c r="B2210" t="s">
        <v>3486</v>
      </c>
      <c r="C2210" t="s">
        <v>498</v>
      </c>
      <c r="D2210">
        <v>2</v>
      </c>
      <c r="E2210">
        <v>1.1399999999999999</v>
      </c>
      <c r="F2210">
        <v>1.3</v>
      </c>
      <c r="G2210">
        <v>1.78</v>
      </c>
      <c r="H2210" t="s">
        <v>1351</v>
      </c>
      <c r="I2210" t="s">
        <v>1352</v>
      </c>
    </row>
    <row r="2211" spans="1:9">
      <c r="A2211">
        <v>4425</v>
      </c>
      <c r="B2211" t="s">
        <v>3487</v>
      </c>
      <c r="C2211" t="s">
        <v>441</v>
      </c>
      <c r="D2211">
        <v>2</v>
      </c>
      <c r="E2211">
        <v>16.420000000000002</v>
      </c>
      <c r="F2211">
        <v>18</v>
      </c>
      <c r="G2211">
        <v>18.47</v>
      </c>
      <c r="H2211" t="s">
        <v>1351</v>
      </c>
      <c r="I2211" t="s">
        <v>1352</v>
      </c>
    </row>
    <row r="2212" spans="1:9">
      <c r="A2212">
        <v>4427</v>
      </c>
      <c r="B2212" t="s">
        <v>3488</v>
      </c>
      <c r="C2212" t="s">
        <v>441</v>
      </c>
      <c r="D2212">
        <v>2</v>
      </c>
      <c r="E2212">
        <v>17.39</v>
      </c>
      <c r="F2212">
        <v>21.02</v>
      </c>
      <c r="G2212">
        <v>21.6</v>
      </c>
      <c r="H2212" t="s">
        <v>1351</v>
      </c>
      <c r="I2212" t="s">
        <v>1352</v>
      </c>
    </row>
    <row r="2213" spans="1:9">
      <c r="A2213">
        <v>4429</v>
      </c>
      <c r="B2213" t="s">
        <v>3489</v>
      </c>
      <c r="C2213" t="s">
        <v>441</v>
      </c>
      <c r="D2213">
        <v>2</v>
      </c>
      <c r="E2213">
        <v>14.89</v>
      </c>
      <c r="F2213">
        <v>18</v>
      </c>
      <c r="G2213">
        <v>18.489999999999998</v>
      </c>
      <c r="H2213" t="s">
        <v>1351</v>
      </c>
      <c r="I2213" t="s">
        <v>1352</v>
      </c>
    </row>
    <row r="2214" spans="1:9">
      <c r="A2214">
        <v>4430</v>
      </c>
      <c r="B2214" t="s">
        <v>3490</v>
      </c>
      <c r="C2214" t="s">
        <v>441</v>
      </c>
      <c r="D2214">
        <v>2</v>
      </c>
      <c r="E2214">
        <v>6.82</v>
      </c>
      <c r="F2214">
        <v>7.48</v>
      </c>
      <c r="G2214">
        <v>7.68</v>
      </c>
      <c r="H2214" t="s">
        <v>1351</v>
      </c>
      <c r="I2214" t="s">
        <v>1352</v>
      </c>
    </row>
    <row r="2215" spans="1:9">
      <c r="A2215">
        <v>4431</v>
      </c>
      <c r="B2215" t="s">
        <v>3491</v>
      </c>
      <c r="C2215" t="s">
        <v>441</v>
      </c>
      <c r="D2215">
        <v>2</v>
      </c>
      <c r="E2215">
        <v>14.61</v>
      </c>
      <c r="F2215">
        <v>16.02</v>
      </c>
      <c r="G2215">
        <v>16.440000000000001</v>
      </c>
      <c r="H2215" t="s">
        <v>1351</v>
      </c>
      <c r="I2215" t="s">
        <v>1352</v>
      </c>
    </row>
    <row r="2216" spans="1:9">
      <c r="A2216">
        <v>4432</v>
      </c>
      <c r="B2216" t="s">
        <v>3492</v>
      </c>
      <c r="C2216" t="s">
        <v>441</v>
      </c>
      <c r="D2216">
        <v>2</v>
      </c>
      <c r="E2216">
        <v>3.84</v>
      </c>
      <c r="F2216">
        <v>4.4000000000000004</v>
      </c>
      <c r="G2216">
        <v>6</v>
      </c>
      <c r="H2216" t="s">
        <v>1351</v>
      </c>
      <c r="I2216" t="s">
        <v>1352</v>
      </c>
    </row>
    <row r="2217" spans="1:9">
      <c r="A2217">
        <v>4433</v>
      </c>
      <c r="B2217" t="s">
        <v>3493</v>
      </c>
      <c r="C2217" t="s">
        <v>441</v>
      </c>
      <c r="D2217">
        <v>2</v>
      </c>
      <c r="E2217">
        <v>12.81</v>
      </c>
      <c r="F2217">
        <v>14.04</v>
      </c>
      <c r="G2217">
        <v>14.41</v>
      </c>
      <c r="H2217" t="s">
        <v>1351</v>
      </c>
      <c r="I2217" t="s">
        <v>1352</v>
      </c>
    </row>
    <row r="2218" spans="1:9">
      <c r="A2218">
        <v>4435</v>
      </c>
      <c r="B2218" t="s">
        <v>3494</v>
      </c>
      <c r="C2218" t="s">
        <v>441</v>
      </c>
      <c r="D2218">
        <v>2</v>
      </c>
      <c r="E2218">
        <v>4.74</v>
      </c>
      <c r="F2218">
        <v>5.1100000000000003</v>
      </c>
      <c r="G2218">
        <v>5.65</v>
      </c>
      <c r="H2218" t="s">
        <v>1351</v>
      </c>
      <c r="I2218" t="s">
        <v>1352</v>
      </c>
    </row>
    <row r="2219" spans="1:9">
      <c r="A2219">
        <v>4436</v>
      </c>
      <c r="B2219" t="s">
        <v>3495</v>
      </c>
      <c r="C2219" t="s">
        <v>441</v>
      </c>
      <c r="D2219">
        <v>2</v>
      </c>
      <c r="E2219">
        <v>6.31</v>
      </c>
      <c r="F2219">
        <v>6.81</v>
      </c>
      <c r="G2219">
        <v>7.53</v>
      </c>
      <c r="H2219" t="s">
        <v>1351</v>
      </c>
      <c r="I2219" t="s">
        <v>1352</v>
      </c>
    </row>
    <row r="2220" spans="1:9">
      <c r="A2220">
        <v>4437</v>
      </c>
      <c r="B2220" t="s">
        <v>3496</v>
      </c>
      <c r="C2220" t="s">
        <v>441</v>
      </c>
      <c r="D2220">
        <v>2</v>
      </c>
      <c r="E2220">
        <v>9.4700000000000006</v>
      </c>
      <c r="F2220">
        <v>10.220000000000001</v>
      </c>
      <c r="G2220">
        <v>11.3</v>
      </c>
      <c r="H2220" t="s">
        <v>1351</v>
      </c>
      <c r="I2220" t="s">
        <v>1352</v>
      </c>
    </row>
    <row r="2221" spans="1:9">
      <c r="A2221">
        <v>4438</v>
      </c>
      <c r="B2221" t="s">
        <v>3497</v>
      </c>
      <c r="C2221" t="s">
        <v>441</v>
      </c>
      <c r="D2221">
        <v>2</v>
      </c>
      <c r="E2221">
        <v>2.5299999999999998</v>
      </c>
      <c r="F2221">
        <v>2.73</v>
      </c>
      <c r="G2221">
        <v>3.02</v>
      </c>
      <c r="H2221" t="s">
        <v>1351</v>
      </c>
      <c r="I2221" t="s">
        <v>1352</v>
      </c>
    </row>
    <row r="2222" spans="1:9">
      <c r="A2222">
        <v>4439</v>
      </c>
      <c r="B2222" t="s">
        <v>3498</v>
      </c>
      <c r="C2222" t="s">
        <v>441</v>
      </c>
      <c r="D2222">
        <v>2</v>
      </c>
      <c r="E2222">
        <v>14.61</v>
      </c>
      <c r="F2222">
        <v>14.94</v>
      </c>
      <c r="G2222">
        <v>23.09</v>
      </c>
      <c r="H2222" t="s">
        <v>1351</v>
      </c>
      <c r="I2222" t="s">
        <v>1352</v>
      </c>
    </row>
    <row r="2223" spans="1:9">
      <c r="A2223">
        <v>4440</v>
      </c>
      <c r="B2223" t="s">
        <v>3499</v>
      </c>
      <c r="C2223" t="s">
        <v>441</v>
      </c>
      <c r="D2223">
        <v>2</v>
      </c>
      <c r="E2223">
        <v>10.94</v>
      </c>
      <c r="F2223">
        <v>12</v>
      </c>
      <c r="G2223">
        <v>12.31</v>
      </c>
      <c r="H2223" t="s">
        <v>1351</v>
      </c>
      <c r="I2223" t="s">
        <v>1352</v>
      </c>
    </row>
    <row r="2224" spans="1:9">
      <c r="A2224">
        <v>4442</v>
      </c>
      <c r="B2224" t="s">
        <v>3500</v>
      </c>
      <c r="C2224" t="s">
        <v>441</v>
      </c>
      <c r="D2224">
        <v>2</v>
      </c>
      <c r="E2224">
        <v>32.840000000000003</v>
      </c>
      <c r="F2224">
        <v>36.01</v>
      </c>
      <c r="G2224">
        <v>36.950000000000003</v>
      </c>
      <c r="H2224" t="s">
        <v>1351</v>
      </c>
      <c r="I2224" t="s">
        <v>1352</v>
      </c>
    </row>
    <row r="2225" spans="1:9">
      <c r="A2225">
        <v>4443</v>
      </c>
      <c r="B2225" t="s">
        <v>3501</v>
      </c>
      <c r="C2225" t="s">
        <v>441</v>
      </c>
      <c r="D2225">
        <v>2</v>
      </c>
      <c r="E2225">
        <v>14.84</v>
      </c>
      <c r="F2225">
        <v>16.27</v>
      </c>
      <c r="G2225">
        <v>16.7</v>
      </c>
      <c r="H2225" t="s">
        <v>1351</v>
      </c>
      <c r="I2225" t="s">
        <v>1352</v>
      </c>
    </row>
    <row r="2226" spans="1:9">
      <c r="A2226">
        <v>4445</v>
      </c>
      <c r="B2226" t="s">
        <v>3502</v>
      </c>
      <c r="C2226" t="s">
        <v>441</v>
      </c>
      <c r="D2226">
        <v>2</v>
      </c>
      <c r="E2226">
        <v>5.38</v>
      </c>
      <c r="F2226">
        <v>5.5</v>
      </c>
      <c r="G2226">
        <v>8.5</v>
      </c>
      <c r="H2226" t="s">
        <v>1351</v>
      </c>
      <c r="I2226" t="s">
        <v>1352</v>
      </c>
    </row>
    <row r="2227" spans="1:9">
      <c r="A2227">
        <v>4448</v>
      </c>
      <c r="B2227" t="s">
        <v>3503</v>
      </c>
      <c r="C2227" t="s">
        <v>441</v>
      </c>
      <c r="D2227">
        <v>2</v>
      </c>
      <c r="E2227">
        <v>6.42</v>
      </c>
      <c r="F2227">
        <v>9.49</v>
      </c>
      <c r="G2227">
        <v>11.81</v>
      </c>
      <c r="H2227" t="s">
        <v>1351</v>
      </c>
      <c r="I2227" t="s">
        <v>1352</v>
      </c>
    </row>
    <row r="2228" spans="1:9">
      <c r="A2228">
        <v>4449</v>
      </c>
      <c r="B2228" t="s">
        <v>3504</v>
      </c>
      <c r="C2228" t="s">
        <v>441</v>
      </c>
      <c r="D2228">
        <v>2</v>
      </c>
      <c r="E2228">
        <v>7.28</v>
      </c>
      <c r="F2228">
        <v>7.98</v>
      </c>
      <c r="G2228">
        <v>8.19</v>
      </c>
      <c r="H2228" t="s">
        <v>1351</v>
      </c>
      <c r="I2228" t="s">
        <v>1352</v>
      </c>
    </row>
    <row r="2229" spans="1:9">
      <c r="A2229">
        <v>4453</v>
      </c>
      <c r="B2229" t="s">
        <v>3505</v>
      </c>
      <c r="C2229" t="s">
        <v>441</v>
      </c>
      <c r="D2229">
        <v>2</v>
      </c>
      <c r="E2229">
        <v>5.69</v>
      </c>
      <c r="F2229">
        <v>6.24</v>
      </c>
      <c r="G2229">
        <v>6.41</v>
      </c>
      <c r="H2229" t="s">
        <v>1351</v>
      </c>
      <c r="I2229" t="s">
        <v>1352</v>
      </c>
    </row>
    <row r="2230" spans="1:9">
      <c r="A2230">
        <v>4458</v>
      </c>
      <c r="B2230" t="s">
        <v>3506</v>
      </c>
      <c r="C2230" t="s">
        <v>441</v>
      </c>
      <c r="D2230">
        <v>2</v>
      </c>
      <c r="E2230">
        <v>0.51</v>
      </c>
      <c r="F2230">
        <v>0.59</v>
      </c>
      <c r="G2230">
        <v>0.81</v>
      </c>
      <c r="H2230" t="s">
        <v>1351</v>
      </c>
      <c r="I2230" t="s">
        <v>1352</v>
      </c>
    </row>
    <row r="2231" spans="1:9">
      <c r="A2231">
        <v>4460</v>
      </c>
      <c r="B2231" t="s">
        <v>3507</v>
      </c>
      <c r="C2231" t="s">
        <v>441</v>
      </c>
      <c r="D2231">
        <v>2</v>
      </c>
      <c r="E2231">
        <v>6.38</v>
      </c>
      <c r="F2231">
        <v>7.31</v>
      </c>
      <c r="G2231">
        <v>9.9700000000000006</v>
      </c>
      <c r="H2231" t="s">
        <v>1351</v>
      </c>
      <c r="I2231" t="s">
        <v>1352</v>
      </c>
    </row>
    <row r="2232" spans="1:9">
      <c r="A2232">
        <v>4462</v>
      </c>
      <c r="B2232" t="s">
        <v>3508</v>
      </c>
      <c r="C2232" t="s">
        <v>1614</v>
      </c>
      <c r="D2232">
        <v>2</v>
      </c>
      <c r="E2232">
        <v>136.80000000000001</v>
      </c>
      <c r="F2232">
        <v>150</v>
      </c>
      <c r="G2232">
        <v>153.91999999999999</v>
      </c>
      <c r="H2232" t="s">
        <v>1351</v>
      </c>
      <c r="I2232" t="s">
        <v>1352</v>
      </c>
    </row>
    <row r="2233" spans="1:9">
      <c r="A2233">
        <v>4463</v>
      </c>
      <c r="B2233" t="s">
        <v>3509</v>
      </c>
      <c r="C2233" t="s">
        <v>489</v>
      </c>
      <c r="D2233">
        <v>2</v>
      </c>
      <c r="E2233" s="592">
        <v>2279.9899999999998</v>
      </c>
      <c r="F2233" s="592">
        <v>2499.9899999999998</v>
      </c>
      <c r="G2233" s="592">
        <v>2565.33</v>
      </c>
      <c r="H2233" t="s">
        <v>1351</v>
      </c>
      <c r="I2233" t="s">
        <v>1352</v>
      </c>
    </row>
    <row r="2234" spans="1:9">
      <c r="A2234">
        <v>4464</v>
      </c>
      <c r="B2234" t="s">
        <v>3510</v>
      </c>
      <c r="C2234" t="s">
        <v>441</v>
      </c>
      <c r="D2234">
        <v>2</v>
      </c>
      <c r="E2234">
        <v>4.1100000000000003</v>
      </c>
      <c r="F2234">
        <v>4.51</v>
      </c>
      <c r="G2234">
        <v>4.63</v>
      </c>
      <c r="H2234" t="s">
        <v>1351</v>
      </c>
      <c r="I2234" t="s">
        <v>1352</v>
      </c>
    </row>
    <row r="2235" spans="1:9">
      <c r="A2235">
        <v>4465</v>
      </c>
      <c r="B2235" t="s">
        <v>3511</v>
      </c>
      <c r="C2235" t="s">
        <v>441</v>
      </c>
      <c r="D2235">
        <v>2</v>
      </c>
      <c r="E2235">
        <v>25.67</v>
      </c>
      <c r="F2235">
        <v>28.15</v>
      </c>
      <c r="G2235">
        <v>28.89</v>
      </c>
      <c r="H2235" t="s">
        <v>1351</v>
      </c>
      <c r="I2235" t="s">
        <v>1352</v>
      </c>
    </row>
    <row r="2236" spans="1:9">
      <c r="A2236">
        <v>4466</v>
      </c>
      <c r="B2236" t="s">
        <v>3512</v>
      </c>
      <c r="C2236" t="s">
        <v>441</v>
      </c>
      <c r="D2236">
        <v>1</v>
      </c>
      <c r="E2236">
        <v>17.100000000000001</v>
      </c>
      <c r="F2236">
        <v>18.75</v>
      </c>
      <c r="G2236">
        <v>19.239999999999998</v>
      </c>
      <c r="H2236" t="s">
        <v>1351</v>
      </c>
      <c r="I2236" t="s">
        <v>1352</v>
      </c>
    </row>
    <row r="2237" spans="1:9">
      <c r="A2237">
        <v>4468</v>
      </c>
      <c r="B2237" t="s">
        <v>3509</v>
      </c>
      <c r="C2237" t="s">
        <v>1614</v>
      </c>
      <c r="D2237">
        <v>2</v>
      </c>
      <c r="E2237">
        <v>91.19</v>
      </c>
      <c r="F2237">
        <v>99.99</v>
      </c>
      <c r="G2237">
        <v>102.61</v>
      </c>
      <c r="H2237" t="s">
        <v>1351</v>
      </c>
      <c r="I2237" t="s">
        <v>1352</v>
      </c>
    </row>
    <row r="2238" spans="1:9">
      <c r="A2238">
        <v>4470</v>
      </c>
      <c r="B2238" t="s">
        <v>3513</v>
      </c>
      <c r="C2238" t="s">
        <v>441</v>
      </c>
      <c r="D2238">
        <v>2</v>
      </c>
      <c r="E2238">
        <v>68.400000000000006</v>
      </c>
      <c r="F2238">
        <v>75</v>
      </c>
      <c r="G2238">
        <v>76.959999999999994</v>
      </c>
      <c r="H2238" t="s">
        <v>1351</v>
      </c>
      <c r="I2238" t="s">
        <v>1352</v>
      </c>
    </row>
    <row r="2239" spans="1:9">
      <c r="A2239">
        <v>4471</v>
      </c>
      <c r="B2239" t="s">
        <v>3514</v>
      </c>
      <c r="C2239" t="s">
        <v>441</v>
      </c>
      <c r="D2239">
        <v>2</v>
      </c>
      <c r="E2239">
        <v>21.89</v>
      </c>
      <c r="F2239">
        <v>24</v>
      </c>
      <c r="G2239">
        <v>24.63</v>
      </c>
      <c r="H2239" t="s">
        <v>1351</v>
      </c>
      <c r="I2239" t="s">
        <v>1352</v>
      </c>
    </row>
    <row r="2240" spans="1:9">
      <c r="A2240">
        <v>4472</v>
      </c>
      <c r="B2240" t="s">
        <v>3515</v>
      </c>
      <c r="C2240" t="s">
        <v>441</v>
      </c>
      <c r="D2240">
        <v>2</v>
      </c>
      <c r="E2240">
        <v>18.7</v>
      </c>
      <c r="F2240">
        <v>22.6</v>
      </c>
      <c r="G2240">
        <v>23.22</v>
      </c>
      <c r="H2240" t="s">
        <v>1351</v>
      </c>
      <c r="I2240" t="s">
        <v>1352</v>
      </c>
    </row>
    <row r="2241" spans="1:9">
      <c r="A2241">
        <v>4473</v>
      </c>
      <c r="B2241" t="s">
        <v>3516</v>
      </c>
      <c r="C2241" t="s">
        <v>441</v>
      </c>
      <c r="D2241">
        <v>2</v>
      </c>
      <c r="E2241">
        <v>21.38</v>
      </c>
      <c r="F2241">
        <v>23.45</v>
      </c>
      <c r="G2241">
        <v>24.06</v>
      </c>
      <c r="H2241" t="s">
        <v>1351</v>
      </c>
      <c r="I2241" t="s">
        <v>1352</v>
      </c>
    </row>
    <row r="2242" spans="1:9">
      <c r="A2242">
        <v>4477</v>
      </c>
      <c r="B2242" t="s">
        <v>3517</v>
      </c>
      <c r="C2242" t="s">
        <v>441</v>
      </c>
      <c r="D2242">
        <v>2</v>
      </c>
      <c r="E2242">
        <v>9.14</v>
      </c>
      <c r="F2242">
        <v>10.02</v>
      </c>
      <c r="G2242">
        <v>10.28</v>
      </c>
      <c r="H2242" t="s">
        <v>1351</v>
      </c>
      <c r="I2242" t="s">
        <v>1352</v>
      </c>
    </row>
    <row r="2243" spans="1:9">
      <c r="A2243">
        <v>4478</v>
      </c>
      <c r="B2243" t="s">
        <v>3518</v>
      </c>
      <c r="C2243" t="s">
        <v>441</v>
      </c>
      <c r="D2243">
        <v>2</v>
      </c>
      <c r="E2243">
        <v>25.67</v>
      </c>
      <c r="F2243">
        <v>28.15</v>
      </c>
      <c r="G2243">
        <v>28.89</v>
      </c>
      <c r="H2243" t="s">
        <v>1351</v>
      </c>
      <c r="I2243" t="s">
        <v>1352</v>
      </c>
    </row>
    <row r="2244" spans="1:9">
      <c r="A2244">
        <v>4479</v>
      </c>
      <c r="B2244" t="s">
        <v>3519</v>
      </c>
      <c r="C2244" t="s">
        <v>441</v>
      </c>
      <c r="D2244">
        <v>2</v>
      </c>
      <c r="E2244">
        <v>21.89</v>
      </c>
      <c r="F2244">
        <v>24</v>
      </c>
      <c r="G2244">
        <v>24.63</v>
      </c>
      <c r="H2244" t="s">
        <v>1351</v>
      </c>
      <c r="I2244" t="s">
        <v>1352</v>
      </c>
    </row>
    <row r="2245" spans="1:9">
      <c r="A2245">
        <v>4481</v>
      </c>
      <c r="B2245" t="s">
        <v>3520</v>
      </c>
      <c r="C2245" t="s">
        <v>441</v>
      </c>
      <c r="D2245">
        <v>2</v>
      </c>
      <c r="E2245">
        <v>22.32</v>
      </c>
      <c r="F2245">
        <v>26.97</v>
      </c>
      <c r="G2245">
        <v>27.71</v>
      </c>
      <c r="H2245" t="s">
        <v>1351</v>
      </c>
      <c r="I2245" t="s">
        <v>1352</v>
      </c>
    </row>
    <row r="2246" spans="1:9">
      <c r="A2246">
        <v>4485</v>
      </c>
      <c r="B2246" t="s">
        <v>3521</v>
      </c>
      <c r="C2246" t="s">
        <v>441</v>
      </c>
      <c r="D2246">
        <v>2</v>
      </c>
      <c r="E2246">
        <v>5.47</v>
      </c>
      <c r="F2246">
        <v>6</v>
      </c>
      <c r="G2246">
        <v>6.15</v>
      </c>
      <c r="H2246" t="s">
        <v>1351</v>
      </c>
      <c r="I2246" t="s">
        <v>1352</v>
      </c>
    </row>
    <row r="2247" spans="1:9">
      <c r="A2247">
        <v>4487</v>
      </c>
      <c r="B2247" t="s">
        <v>3522</v>
      </c>
      <c r="C2247" t="s">
        <v>441</v>
      </c>
      <c r="D2247">
        <v>2</v>
      </c>
      <c r="E2247">
        <v>7.95</v>
      </c>
      <c r="F2247">
        <v>8.7200000000000006</v>
      </c>
      <c r="G2247">
        <v>8.9499999999999993</v>
      </c>
      <c r="H2247" t="s">
        <v>1351</v>
      </c>
      <c r="I2247" t="s">
        <v>1352</v>
      </c>
    </row>
    <row r="2248" spans="1:9">
      <c r="A2248">
        <v>4490</v>
      </c>
      <c r="B2248" t="s">
        <v>3523</v>
      </c>
      <c r="C2248" t="s">
        <v>441</v>
      </c>
      <c r="D2248">
        <v>2</v>
      </c>
      <c r="E2248">
        <v>29.17</v>
      </c>
      <c r="F2248">
        <v>31.99</v>
      </c>
      <c r="G2248">
        <v>32.82</v>
      </c>
      <c r="H2248" t="s">
        <v>1351</v>
      </c>
      <c r="I2248" t="s">
        <v>1352</v>
      </c>
    </row>
    <row r="2249" spans="1:9">
      <c r="A2249">
        <v>4491</v>
      </c>
      <c r="B2249" t="s">
        <v>3524</v>
      </c>
      <c r="C2249" t="s">
        <v>441</v>
      </c>
      <c r="D2249">
        <v>2</v>
      </c>
      <c r="E2249">
        <v>3.51</v>
      </c>
      <c r="F2249">
        <v>5.2</v>
      </c>
      <c r="G2249">
        <v>6.47</v>
      </c>
      <c r="H2249" t="s">
        <v>1351</v>
      </c>
      <c r="I2249" t="s">
        <v>1352</v>
      </c>
    </row>
    <row r="2250" spans="1:9">
      <c r="A2250">
        <v>4492</v>
      </c>
      <c r="B2250" t="s">
        <v>3525</v>
      </c>
      <c r="C2250" t="s">
        <v>441</v>
      </c>
      <c r="D2250">
        <v>2</v>
      </c>
      <c r="E2250">
        <v>5.3</v>
      </c>
      <c r="F2250">
        <v>7.84</v>
      </c>
      <c r="G2250">
        <v>9.75</v>
      </c>
      <c r="H2250" t="s">
        <v>1351</v>
      </c>
      <c r="I2250" t="s">
        <v>1352</v>
      </c>
    </row>
    <row r="2251" spans="1:9">
      <c r="A2251">
        <v>4493</v>
      </c>
      <c r="B2251" t="s">
        <v>3526</v>
      </c>
      <c r="C2251" t="s">
        <v>441</v>
      </c>
      <c r="D2251">
        <v>2</v>
      </c>
      <c r="E2251">
        <v>3.25</v>
      </c>
      <c r="F2251">
        <v>4.82</v>
      </c>
      <c r="G2251">
        <v>5.99</v>
      </c>
      <c r="H2251" t="s">
        <v>1351</v>
      </c>
      <c r="I2251" t="s">
        <v>1352</v>
      </c>
    </row>
    <row r="2252" spans="1:9">
      <c r="A2252">
        <v>4496</v>
      </c>
      <c r="B2252" t="s">
        <v>3527</v>
      </c>
      <c r="C2252" t="s">
        <v>441</v>
      </c>
      <c r="D2252">
        <v>2</v>
      </c>
      <c r="E2252">
        <v>1.01</v>
      </c>
      <c r="F2252">
        <v>1.0900000000000001</v>
      </c>
      <c r="G2252">
        <v>1.2</v>
      </c>
      <c r="H2252" t="s">
        <v>1351</v>
      </c>
      <c r="I2252" t="s">
        <v>1352</v>
      </c>
    </row>
    <row r="2253" spans="1:9">
      <c r="A2253">
        <v>4497</v>
      </c>
      <c r="B2253" t="s">
        <v>3528</v>
      </c>
      <c r="C2253" t="s">
        <v>441</v>
      </c>
      <c r="D2253">
        <v>2</v>
      </c>
      <c r="E2253">
        <v>4.88</v>
      </c>
      <c r="F2253">
        <v>7.22</v>
      </c>
      <c r="G2253">
        <v>8.98</v>
      </c>
      <c r="H2253" t="s">
        <v>1351</v>
      </c>
      <c r="I2253" t="s">
        <v>1352</v>
      </c>
    </row>
    <row r="2254" spans="1:9">
      <c r="A2254">
        <v>4500</v>
      </c>
      <c r="B2254" t="s">
        <v>3529</v>
      </c>
      <c r="C2254" t="s">
        <v>441</v>
      </c>
      <c r="D2254">
        <v>2</v>
      </c>
      <c r="E2254">
        <v>5.44</v>
      </c>
      <c r="F2254">
        <v>8.0500000000000007</v>
      </c>
      <c r="G2254">
        <v>10.02</v>
      </c>
      <c r="H2254" t="s">
        <v>1351</v>
      </c>
      <c r="I2254" t="s">
        <v>1352</v>
      </c>
    </row>
    <row r="2255" spans="1:9">
      <c r="A2255">
        <v>4502</v>
      </c>
      <c r="B2255" t="s">
        <v>3530</v>
      </c>
      <c r="C2255" t="s">
        <v>441</v>
      </c>
      <c r="D2255">
        <v>2</v>
      </c>
      <c r="E2255">
        <v>1.23</v>
      </c>
      <c r="F2255">
        <v>1.82</v>
      </c>
      <c r="G2255">
        <v>2.27</v>
      </c>
      <c r="H2255" t="s">
        <v>1351</v>
      </c>
      <c r="I2255" t="s">
        <v>1352</v>
      </c>
    </row>
    <row r="2256" spans="1:9">
      <c r="A2256">
        <v>4504</v>
      </c>
      <c r="B2256" t="s">
        <v>3531</v>
      </c>
      <c r="C2256" t="s">
        <v>441</v>
      </c>
      <c r="D2256">
        <v>2</v>
      </c>
      <c r="E2256">
        <v>1.19</v>
      </c>
      <c r="F2256">
        <v>1.76</v>
      </c>
      <c r="G2256">
        <v>2.19</v>
      </c>
      <c r="H2256" t="s">
        <v>1351</v>
      </c>
      <c r="I2256" t="s">
        <v>1352</v>
      </c>
    </row>
    <row r="2257" spans="1:9">
      <c r="A2257">
        <v>4505</v>
      </c>
      <c r="B2257" t="s">
        <v>3532</v>
      </c>
      <c r="C2257" t="s">
        <v>441</v>
      </c>
      <c r="D2257">
        <v>2</v>
      </c>
      <c r="E2257">
        <v>1.38</v>
      </c>
      <c r="F2257">
        <v>2.0499999999999998</v>
      </c>
      <c r="G2257">
        <v>2.5499999999999998</v>
      </c>
      <c r="H2257" t="s">
        <v>1351</v>
      </c>
      <c r="I2257" t="s">
        <v>1352</v>
      </c>
    </row>
    <row r="2258" spans="1:9">
      <c r="A2258">
        <v>4506</v>
      </c>
      <c r="B2258" t="s">
        <v>3533</v>
      </c>
      <c r="C2258" t="s">
        <v>441</v>
      </c>
      <c r="D2258">
        <v>2</v>
      </c>
      <c r="E2258">
        <v>2.1800000000000002</v>
      </c>
      <c r="F2258">
        <v>3.22</v>
      </c>
      <c r="G2258">
        <v>4.01</v>
      </c>
      <c r="H2258" t="s">
        <v>1351</v>
      </c>
      <c r="I2258" t="s">
        <v>1352</v>
      </c>
    </row>
    <row r="2259" spans="1:9">
      <c r="A2259">
        <v>4509</v>
      </c>
      <c r="B2259" t="s">
        <v>3534</v>
      </c>
      <c r="C2259" t="s">
        <v>441</v>
      </c>
      <c r="D2259">
        <v>2</v>
      </c>
      <c r="E2259">
        <v>1.8</v>
      </c>
      <c r="F2259">
        <v>2.67</v>
      </c>
      <c r="G2259">
        <v>3.32</v>
      </c>
      <c r="H2259" t="s">
        <v>1351</v>
      </c>
      <c r="I2259" t="s">
        <v>1352</v>
      </c>
    </row>
    <row r="2260" spans="1:9">
      <c r="A2260">
        <v>4510</v>
      </c>
      <c r="B2260" t="s">
        <v>3535</v>
      </c>
      <c r="C2260" t="s">
        <v>441</v>
      </c>
      <c r="D2260">
        <v>2</v>
      </c>
      <c r="E2260">
        <v>0.97</v>
      </c>
      <c r="F2260">
        <v>1.43</v>
      </c>
      <c r="G2260">
        <v>1.79</v>
      </c>
      <c r="H2260" t="s">
        <v>1351</v>
      </c>
      <c r="I2260" t="s">
        <v>1352</v>
      </c>
    </row>
    <row r="2261" spans="1:9">
      <c r="A2261">
        <v>4512</v>
      </c>
      <c r="B2261" t="s">
        <v>3536</v>
      </c>
      <c r="C2261" t="s">
        <v>441</v>
      </c>
      <c r="D2261">
        <v>2</v>
      </c>
      <c r="E2261">
        <v>1.1100000000000001</v>
      </c>
      <c r="F2261">
        <v>1.64</v>
      </c>
      <c r="G2261">
        <v>2.04</v>
      </c>
      <c r="H2261" t="s">
        <v>1351</v>
      </c>
      <c r="I2261" t="s">
        <v>1352</v>
      </c>
    </row>
    <row r="2262" spans="1:9">
      <c r="A2262">
        <v>4513</v>
      </c>
      <c r="B2262" t="s">
        <v>3537</v>
      </c>
      <c r="C2262" t="s">
        <v>441</v>
      </c>
      <c r="D2262">
        <v>2</v>
      </c>
      <c r="E2262">
        <v>0.65</v>
      </c>
      <c r="F2262">
        <v>0.7</v>
      </c>
      <c r="G2262">
        <v>0.78</v>
      </c>
      <c r="H2262" t="s">
        <v>1351</v>
      </c>
      <c r="I2262" t="s">
        <v>1352</v>
      </c>
    </row>
    <row r="2263" spans="1:9">
      <c r="A2263">
        <v>4515</v>
      </c>
      <c r="B2263" t="s">
        <v>3538</v>
      </c>
      <c r="C2263" t="s">
        <v>441</v>
      </c>
      <c r="D2263">
        <v>2</v>
      </c>
      <c r="E2263">
        <v>5.39</v>
      </c>
      <c r="F2263">
        <v>7.97</v>
      </c>
      <c r="G2263">
        <v>9.92</v>
      </c>
      <c r="H2263" t="s">
        <v>1351</v>
      </c>
      <c r="I2263" t="s">
        <v>1352</v>
      </c>
    </row>
    <row r="2264" spans="1:9">
      <c r="A2264">
        <v>4517</v>
      </c>
      <c r="B2264" t="s">
        <v>3539</v>
      </c>
      <c r="C2264" t="s">
        <v>441</v>
      </c>
      <c r="D2264">
        <v>2</v>
      </c>
      <c r="E2264">
        <v>0.45</v>
      </c>
      <c r="F2264">
        <v>0.49</v>
      </c>
      <c r="G2264">
        <v>0.54</v>
      </c>
      <c r="H2264" t="s">
        <v>1351</v>
      </c>
      <c r="I2264" t="s">
        <v>1352</v>
      </c>
    </row>
    <row r="2265" spans="1:9">
      <c r="A2265">
        <v>4704</v>
      </c>
      <c r="B2265" t="s">
        <v>3540</v>
      </c>
      <c r="C2265" t="s">
        <v>1614</v>
      </c>
      <c r="D2265">
        <v>2</v>
      </c>
      <c r="E2265">
        <v>9.3000000000000007</v>
      </c>
      <c r="F2265">
        <v>10.09</v>
      </c>
      <c r="G2265">
        <v>10.87</v>
      </c>
      <c r="H2265" t="s">
        <v>1351</v>
      </c>
      <c r="I2265" t="s">
        <v>1352</v>
      </c>
    </row>
    <row r="2266" spans="1:9">
      <c r="A2266">
        <v>4705</v>
      </c>
      <c r="B2266" t="s">
        <v>3541</v>
      </c>
      <c r="C2266" t="s">
        <v>1614</v>
      </c>
      <c r="D2266">
        <v>2</v>
      </c>
      <c r="E2266">
        <v>18.190000000000001</v>
      </c>
      <c r="F2266">
        <v>19.72</v>
      </c>
      <c r="G2266">
        <v>21.25</v>
      </c>
      <c r="H2266" t="s">
        <v>1351</v>
      </c>
      <c r="I2266" t="s">
        <v>1352</v>
      </c>
    </row>
    <row r="2267" spans="1:9">
      <c r="A2267">
        <v>4708</v>
      </c>
      <c r="B2267" t="s">
        <v>3542</v>
      </c>
      <c r="C2267" t="s">
        <v>1614</v>
      </c>
      <c r="D2267">
        <v>2</v>
      </c>
      <c r="E2267">
        <v>11.77</v>
      </c>
      <c r="F2267">
        <v>12.76</v>
      </c>
      <c r="G2267">
        <v>13.75</v>
      </c>
      <c r="H2267" t="s">
        <v>1351</v>
      </c>
      <c r="I2267" t="s">
        <v>1352</v>
      </c>
    </row>
    <row r="2268" spans="1:9">
      <c r="A2268">
        <v>4709</v>
      </c>
      <c r="B2268" t="s">
        <v>3543</v>
      </c>
      <c r="C2268" t="s">
        <v>1614</v>
      </c>
      <c r="D2268">
        <v>2</v>
      </c>
      <c r="E2268">
        <v>50.29</v>
      </c>
      <c r="F2268">
        <v>54.52</v>
      </c>
      <c r="G2268">
        <v>58.75</v>
      </c>
      <c r="H2268" t="s">
        <v>1351</v>
      </c>
      <c r="I2268" t="s">
        <v>1352</v>
      </c>
    </row>
    <row r="2269" spans="1:9">
      <c r="A2269">
        <v>4710</v>
      </c>
      <c r="B2269" t="s">
        <v>3544</v>
      </c>
      <c r="C2269" t="s">
        <v>1614</v>
      </c>
      <c r="D2269">
        <v>2</v>
      </c>
      <c r="E2269">
        <v>37.979999999999997</v>
      </c>
      <c r="F2269">
        <v>41.18</v>
      </c>
      <c r="G2269">
        <v>44.37</v>
      </c>
      <c r="H2269" t="s">
        <v>1351</v>
      </c>
      <c r="I2269" t="s">
        <v>1352</v>
      </c>
    </row>
    <row r="2270" spans="1:9">
      <c r="A2270">
        <v>4712</v>
      </c>
      <c r="B2270" t="s">
        <v>3545</v>
      </c>
      <c r="C2270" t="s">
        <v>1614</v>
      </c>
      <c r="D2270">
        <v>2</v>
      </c>
      <c r="E2270">
        <v>23.54</v>
      </c>
      <c r="F2270">
        <v>25.52</v>
      </c>
      <c r="G2270">
        <v>27.5</v>
      </c>
      <c r="H2270" t="s">
        <v>1351</v>
      </c>
      <c r="I2270" t="s">
        <v>1352</v>
      </c>
    </row>
    <row r="2271" spans="1:9">
      <c r="A2271">
        <v>4714</v>
      </c>
      <c r="B2271" t="s">
        <v>3546</v>
      </c>
      <c r="C2271" t="s">
        <v>1614</v>
      </c>
      <c r="D2271">
        <v>2</v>
      </c>
      <c r="E2271">
        <v>42.8</v>
      </c>
      <c r="F2271">
        <v>46.4</v>
      </c>
      <c r="G2271">
        <v>50</v>
      </c>
      <c r="H2271" t="s">
        <v>1351</v>
      </c>
      <c r="I2271" t="s">
        <v>1352</v>
      </c>
    </row>
    <row r="2272" spans="1:9">
      <c r="A2272">
        <v>4715</v>
      </c>
      <c r="B2272" t="s">
        <v>3547</v>
      </c>
      <c r="C2272" t="s">
        <v>1614</v>
      </c>
      <c r="D2272">
        <v>2</v>
      </c>
      <c r="E2272">
        <v>7.27</v>
      </c>
      <c r="F2272">
        <v>7.88</v>
      </c>
      <c r="G2272">
        <v>8.5</v>
      </c>
      <c r="H2272" t="s">
        <v>1351</v>
      </c>
      <c r="I2272" t="s">
        <v>1352</v>
      </c>
    </row>
    <row r="2273" spans="1:9">
      <c r="A2273">
        <v>4716</v>
      </c>
      <c r="B2273" t="s">
        <v>3548</v>
      </c>
      <c r="C2273" t="s">
        <v>1614</v>
      </c>
      <c r="D2273">
        <v>2</v>
      </c>
      <c r="E2273">
        <v>17.649999999999999</v>
      </c>
      <c r="F2273">
        <v>19.14</v>
      </c>
      <c r="G2273">
        <v>20.62</v>
      </c>
      <c r="H2273" t="s">
        <v>1351</v>
      </c>
      <c r="I2273" t="s">
        <v>1352</v>
      </c>
    </row>
    <row r="2274" spans="1:9">
      <c r="A2274">
        <v>4717</v>
      </c>
      <c r="B2274" t="s">
        <v>3549</v>
      </c>
      <c r="C2274" t="s">
        <v>1614</v>
      </c>
      <c r="D2274">
        <v>2</v>
      </c>
      <c r="E2274">
        <v>20.329999999999998</v>
      </c>
      <c r="F2274">
        <v>22.04</v>
      </c>
      <c r="G2274">
        <v>23.75</v>
      </c>
      <c r="H2274" t="s">
        <v>1351</v>
      </c>
      <c r="I2274" t="s">
        <v>1352</v>
      </c>
    </row>
    <row r="2275" spans="1:9">
      <c r="A2275">
        <v>4718</v>
      </c>
      <c r="B2275" t="s">
        <v>3550</v>
      </c>
      <c r="C2275" t="s">
        <v>489</v>
      </c>
      <c r="D2275">
        <v>1</v>
      </c>
      <c r="E2275">
        <v>39</v>
      </c>
      <c r="F2275">
        <v>48.5</v>
      </c>
      <c r="G2275">
        <v>77.48</v>
      </c>
      <c r="H2275" t="s">
        <v>1351</v>
      </c>
      <c r="I2275" t="s">
        <v>1352</v>
      </c>
    </row>
    <row r="2276" spans="1:9">
      <c r="A2276">
        <v>4720</v>
      </c>
      <c r="B2276" t="s">
        <v>3551</v>
      </c>
      <c r="C2276" t="s">
        <v>489</v>
      </c>
      <c r="D2276">
        <v>2</v>
      </c>
      <c r="E2276">
        <v>40.119999999999997</v>
      </c>
      <c r="F2276">
        <v>49.9</v>
      </c>
      <c r="G2276">
        <v>79.72</v>
      </c>
      <c r="H2276" t="s">
        <v>1351</v>
      </c>
      <c r="I2276" t="s">
        <v>1352</v>
      </c>
    </row>
    <row r="2277" spans="1:9">
      <c r="A2277">
        <v>4721</v>
      </c>
      <c r="B2277" t="s">
        <v>3552</v>
      </c>
      <c r="C2277" t="s">
        <v>489</v>
      </c>
      <c r="D2277">
        <v>2</v>
      </c>
      <c r="E2277">
        <v>40.369999999999997</v>
      </c>
      <c r="F2277">
        <v>50.21</v>
      </c>
      <c r="G2277">
        <v>80.22</v>
      </c>
      <c r="H2277" t="s">
        <v>1351</v>
      </c>
      <c r="I2277" t="s">
        <v>1352</v>
      </c>
    </row>
    <row r="2278" spans="1:9">
      <c r="A2278">
        <v>4722</v>
      </c>
      <c r="B2278" t="s">
        <v>3553</v>
      </c>
      <c r="C2278" t="s">
        <v>489</v>
      </c>
      <c r="D2278">
        <v>2</v>
      </c>
      <c r="E2278">
        <v>35.11</v>
      </c>
      <c r="F2278">
        <v>43.66</v>
      </c>
      <c r="G2278">
        <v>69.75</v>
      </c>
      <c r="H2278" t="s">
        <v>1351</v>
      </c>
      <c r="I2278" t="s">
        <v>1352</v>
      </c>
    </row>
    <row r="2279" spans="1:9">
      <c r="A2279">
        <v>4723</v>
      </c>
      <c r="B2279" t="s">
        <v>3554</v>
      </c>
      <c r="C2279" t="s">
        <v>489</v>
      </c>
      <c r="D2279">
        <v>2</v>
      </c>
      <c r="E2279">
        <v>33.85</v>
      </c>
      <c r="F2279">
        <v>42.1</v>
      </c>
      <c r="G2279">
        <v>67.260000000000005</v>
      </c>
      <c r="H2279" t="s">
        <v>1351</v>
      </c>
      <c r="I2279" t="s">
        <v>1352</v>
      </c>
    </row>
    <row r="2280" spans="1:9">
      <c r="A2280">
        <v>4727</v>
      </c>
      <c r="B2280" t="s">
        <v>3555</v>
      </c>
      <c r="C2280" t="s">
        <v>489</v>
      </c>
      <c r="D2280">
        <v>2</v>
      </c>
      <c r="E2280">
        <v>26.33</v>
      </c>
      <c r="F2280">
        <v>32.74</v>
      </c>
      <c r="G2280">
        <v>52.31</v>
      </c>
      <c r="H2280" t="s">
        <v>1351</v>
      </c>
      <c r="I2280" t="s">
        <v>1352</v>
      </c>
    </row>
    <row r="2281" spans="1:9">
      <c r="A2281">
        <v>4729</v>
      </c>
      <c r="B2281" t="s">
        <v>3556</v>
      </c>
      <c r="C2281" t="s">
        <v>489</v>
      </c>
      <c r="D2281">
        <v>2</v>
      </c>
      <c r="E2281">
        <v>40.119999999999997</v>
      </c>
      <c r="F2281">
        <v>49.9</v>
      </c>
      <c r="G2281">
        <v>79.72</v>
      </c>
      <c r="H2281" t="s">
        <v>1351</v>
      </c>
      <c r="I2281" t="s">
        <v>1352</v>
      </c>
    </row>
    <row r="2282" spans="1:9">
      <c r="A2282">
        <v>4730</v>
      </c>
      <c r="B2282" t="s">
        <v>3557</v>
      </c>
      <c r="C2282" t="s">
        <v>489</v>
      </c>
      <c r="D2282">
        <v>2</v>
      </c>
      <c r="E2282">
        <v>31.6</v>
      </c>
      <c r="F2282">
        <v>39.29</v>
      </c>
      <c r="G2282">
        <v>62.78</v>
      </c>
      <c r="H2282" t="s">
        <v>1351</v>
      </c>
      <c r="I2282" t="s">
        <v>1352</v>
      </c>
    </row>
    <row r="2283" spans="1:9">
      <c r="A2283">
        <v>4734</v>
      </c>
      <c r="B2283" t="s">
        <v>3558</v>
      </c>
      <c r="C2283" t="s">
        <v>489</v>
      </c>
      <c r="D2283">
        <v>2</v>
      </c>
      <c r="E2283">
        <v>55.17</v>
      </c>
      <c r="F2283">
        <v>68.599999999999994</v>
      </c>
      <c r="G2283">
        <v>109.6</v>
      </c>
      <c r="H2283" t="s">
        <v>1351</v>
      </c>
      <c r="I2283" t="s">
        <v>1352</v>
      </c>
    </row>
    <row r="2284" spans="1:9">
      <c r="A2284">
        <v>4741</v>
      </c>
      <c r="B2284" t="s">
        <v>3559</v>
      </c>
      <c r="C2284" t="s">
        <v>489</v>
      </c>
      <c r="D2284">
        <v>2</v>
      </c>
      <c r="E2284">
        <v>32.6</v>
      </c>
      <c r="F2284">
        <v>40.54</v>
      </c>
      <c r="G2284">
        <v>64.77</v>
      </c>
      <c r="H2284" t="s">
        <v>1351</v>
      </c>
      <c r="I2284" t="s">
        <v>1352</v>
      </c>
    </row>
    <row r="2285" spans="1:9">
      <c r="A2285">
        <v>4743</v>
      </c>
      <c r="B2285" t="s">
        <v>3560</v>
      </c>
      <c r="C2285" t="s">
        <v>489</v>
      </c>
      <c r="D2285">
        <v>2</v>
      </c>
      <c r="E2285">
        <v>41.9</v>
      </c>
      <c r="F2285">
        <v>62.43</v>
      </c>
      <c r="G2285">
        <v>82.97</v>
      </c>
      <c r="H2285" t="s">
        <v>1351</v>
      </c>
      <c r="I2285" t="s">
        <v>1352</v>
      </c>
    </row>
    <row r="2286" spans="1:9">
      <c r="A2286">
        <v>4744</v>
      </c>
      <c r="B2286" t="s">
        <v>3561</v>
      </c>
      <c r="C2286" t="s">
        <v>489</v>
      </c>
      <c r="D2286">
        <v>2</v>
      </c>
      <c r="E2286">
        <v>34.28</v>
      </c>
      <c r="F2286">
        <v>51.08</v>
      </c>
      <c r="G2286">
        <v>67.88</v>
      </c>
      <c r="H2286" t="s">
        <v>1351</v>
      </c>
      <c r="I2286" t="s">
        <v>1352</v>
      </c>
    </row>
    <row r="2287" spans="1:9">
      <c r="A2287">
        <v>4745</v>
      </c>
      <c r="B2287" t="s">
        <v>3562</v>
      </c>
      <c r="C2287" t="s">
        <v>489</v>
      </c>
      <c r="D2287">
        <v>2</v>
      </c>
      <c r="E2287">
        <v>51.42</v>
      </c>
      <c r="F2287">
        <v>76.62</v>
      </c>
      <c r="G2287">
        <v>101.82</v>
      </c>
      <c r="H2287" t="s">
        <v>1351</v>
      </c>
      <c r="I2287" t="s">
        <v>1352</v>
      </c>
    </row>
    <row r="2288" spans="1:9">
      <c r="A2288">
        <v>4746</v>
      </c>
      <c r="B2288" t="s">
        <v>3563</v>
      </c>
      <c r="C2288" t="s">
        <v>489</v>
      </c>
      <c r="D2288">
        <v>1</v>
      </c>
      <c r="E2288">
        <v>20</v>
      </c>
      <c r="F2288">
        <v>29.8</v>
      </c>
      <c r="G2288">
        <v>39.6</v>
      </c>
      <c r="H2288" t="s">
        <v>1351</v>
      </c>
      <c r="I2288" t="s">
        <v>1352</v>
      </c>
    </row>
    <row r="2289" spans="1:9">
      <c r="A2289">
        <v>4748</v>
      </c>
      <c r="B2289" t="s">
        <v>3564</v>
      </c>
      <c r="C2289" t="s">
        <v>489</v>
      </c>
      <c r="D2289">
        <v>2</v>
      </c>
      <c r="E2289">
        <v>36.36</v>
      </c>
      <c r="F2289">
        <v>45.22</v>
      </c>
      <c r="G2289">
        <v>72.239999999999995</v>
      </c>
      <c r="H2289" t="s">
        <v>1351</v>
      </c>
      <c r="I2289" t="s">
        <v>1352</v>
      </c>
    </row>
    <row r="2290" spans="1:9">
      <c r="A2290">
        <v>4750</v>
      </c>
      <c r="B2290" t="s">
        <v>3565</v>
      </c>
      <c r="C2290" t="s">
        <v>1485</v>
      </c>
      <c r="D2290">
        <v>1</v>
      </c>
      <c r="E2290">
        <v>2.94</v>
      </c>
      <c r="F2290">
        <v>3.75</v>
      </c>
      <c r="G2290">
        <v>3.75</v>
      </c>
      <c r="H2290" t="s">
        <v>1486</v>
      </c>
      <c r="I2290" t="s">
        <v>1487</v>
      </c>
    </row>
    <row r="2291" spans="1:9">
      <c r="A2291">
        <v>4751</v>
      </c>
      <c r="B2291" t="s">
        <v>3566</v>
      </c>
      <c r="C2291" t="s">
        <v>1485</v>
      </c>
      <c r="D2291">
        <v>2</v>
      </c>
      <c r="E2291">
        <v>2.94</v>
      </c>
      <c r="F2291">
        <v>3.75</v>
      </c>
      <c r="G2291">
        <v>3.75</v>
      </c>
      <c r="H2291" t="s">
        <v>1486</v>
      </c>
      <c r="I2291" t="s">
        <v>1487</v>
      </c>
    </row>
    <row r="2292" spans="1:9">
      <c r="A2292">
        <v>4752</v>
      </c>
      <c r="B2292" t="s">
        <v>3567</v>
      </c>
      <c r="C2292" t="s">
        <v>1485</v>
      </c>
      <c r="D2292">
        <v>2</v>
      </c>
      <c r="E2292">
        <v>3.4</v>
      </c>
      <c r="F2292">
        <v>3.4</v>
      </c>
      <c r="G2292">
        <v>3.4</v>
      </c>
      <c r="H2292" t="s">
        <v>1486</v>
      </c>
      <c r="I2292" t="s">
        <v>1487</v>
      </c>
    </row>
    <row r="2293" spans="1:9">
      <c r="A2293">
        <v>4755</v>
      </c>
      <c r="B2293" t="s">
        <v>3568</v>
      </c>
      <c r="C2293" t="s">
        <v>1485</v>
      </c>
      <c r="D2293">
        <v>2</v>
      </c>
      <c r="E2293">
        <v>2.94</v>
      </c>
      <c r="F2293">
        <v>3.75</v>
      </c>
      <c r="G2293">
        <v>3.75</v>
      </c>
      <c r="H2293" t="s">
        <v>1486</v>
      </c>
      <c r="I2293" t="s">
        <v>1487</v>
      </c>
    </row>
    <row r="2294" spans="1:9">
      <c r="A2294">
        <v>4757</v>
      </c>
      <c r="B2294" t="s">
        <v>3569</v>
      </c>
      <c r="C2294" t="s">
        <v>1485</v>
      </c>
      <c r="D2294">
        <v>1</v>
      </c>
      <c r="E2294">
        <v>3.19</v>
      </c>
      <c r="F2294">
        <v>3.19</v>
      </c>
      <c r="G2294">
        <v>3.19</v>
      </c>
      <c r="H2294" t="s">
        <v>1486</v>
      </c>
      <c r="I2294" t="s">
        <v>1487</v>
      </c>
    </row>
    <row r="2295" spans="1:9">
      <c r="A2295">
        <v>4758</v>
      </c>
      <c r="B2295" t="s">
        <v>3570</v>
      </c>
      <c r="C2295" t="s">
        <v>1485</v>
      </c>
      <c r="D2295">
        <v>2</v>
      </c>
      <c r="E2295">
        <v>2.94</v>
      </c>
      <c r="F2295">
        <v>3.75</v>
      </c>
      <c r="G2295">
        <v>3.75</v>
      </c>
      <c r="H2295" t="s">
        <v>1486</v>
      </c>
      <c r="I2295" t="s">
        <v>1487</v>
      </c>
    </row>
    <row r="2296" spans="1:9">
      <c r="A2296">
        <v>4759</v>
      </c>
      <c r="B2296" t="s">
        <v>3571</v>
      </c>
      <c r="C2296" t="s">
        <v>1485</v>
      </c>
      <c r="D2296">
        <v>2</v>
      </c>
      <c r="E2296">
        <v>2.5499999999999998</v>
      </c>
      <c r="F2296">
        <v>3.25</v>
      </c>
      <c r="G2296">
        <v>3.25</v>
      </c>
      <c r="H2296" t="s">
        <v>1486</v>
      </c>
      <c r="I2296" t="s">
        <v>1487</v>
      </c>
    </row>
    <row r="2297" spans="1:9">
      <c r="A2297">
        <v>4760</v>
      </c>
      <c r="B2297" t="s">
        <v>3572</v>
      </c>
      <c r="C2297" t="s">
        <v>1485</v>
      </c>
      <c r="D2297">
        <v>2</v>
      </c>
      <c r="E2297">
        <v>3.15</v>
      </c>
      <c r="F2297">
        <v>4.01</v>
      </c>
      <c r="G2297">
        <v>4.01</v>
      </c>
      <c r="H2297" t="s">
        <v>1486</v>
      </c>
      <c r="I2297" t="s">
        <v>1487</v>
      </c>
    </row>
    <row r="2298" spans="1:9">
      <c r="A2298">
        <v>4763</v>
      </c>
      <c r="B2298" t="s">
        <v>3573</v>
      </c>
      <c r="C2298" t="s">
        <v>1485</v>
      </c>
      <c r="D2298">
        <v>2</v>
      </c>
      <c r="E2298">
        <v>2.94</v>
      </c>
      <c r="F2298">
        <v>3.75</v>
      </c>
      <c r="G2298">
        <v>3.75</v>
      </c>
      <c r="H2298" t="s">
        <v>1486</v>
      </c>
      <c r="I2298" t="s">
        <v>1487</v>
      </c>
    </row>
    <row r="2299" spans="1:9">
      <c r="A2299">
        <v>4764</v>
      </c>
      <c r="B2299" t="s">
        <v>3574</v>
      </c>
      <c r="C2299" t="s">
        <v>1350</v>
      </c>
      <c r="D2299">
        <v>1</v>
      </c>
      <c r="E2299">
        <v>3.66</v>
      </c>
      <c r="F2299">
        <v>3.75</v>
      </c>
      <c r="G2299">
        <v>7.55</v>
      </c>
      <c r="H2299" t="s">
        <v>1351</v>
      </c>
      <c r="I2299" t="s">
        <v>1352</v>
      </c>
    </row>
    <row r="2300" spans="1:9">
      <c r="A2300">
        <v>4765</v>
      </c>
      <c r="B2300" t="s">
        <v>3575</v>
      </c>
      <c r="C2300" t="s">
        <v>441</v>
      </c>
      <c r="D2300">
        <v>2</v>
      </c>
      <c r="E2300">
        <v>43.24</v>
      </c>
      <c r="F2300">
        <v>44.3</v>
      </c>
      <c r="G2300">
        <v>89.2</v>
      </c>
      <c r="H2300" t="s">
        <v>1351</v>
      </c>
      <c r="I2300" t="s">
        <v>1352</v>
      </c>
    </row>
    <row r="2301" spans="1:9">
      <c r="A2301">
        <v>4766</v>
      </c>
      <c r="B2301" t="s">
        <v>3576</v>
      </c>
      <c r="C2301" t="s">
        <v>1350</v>
      </c>
      <c r="D2301">
        <v>2</v>
      </c>
      <c r="E2301">
        <v>3.41</v>
      </c>
      <c r="F2301">
        <v>3.5</v>
      </c>
      <c r="G2301">
        <v>7.05</v>
      </c>
      <c r="H2301" t="s">
        <v>1351</v>
      </c>
      <c r="I2301" t="s">
        <v>1352</v>
      </c>
    </row>
    <row r="2302" spans="1:9">
      <c r="A2302">
        <v>4767</v>
      </c>
      <c r="B2302" t="s">
        <v>3577</v>
      </c>
      <c r="C2302" t="s">
        <v>441</v>
      </c>
      <c r="D2302">
        <v>2</v>
      </c>
      <c r="E2302">
        <v>75.78</v>
      </c>
      <c r="F2302">
        <v>77.650000000000006</v>
      </c>
      <c r="G2302">
        <v>156.34</v>
      </c>
      <c r="H2302" t="s">
        <v>1351</v>
      </c>
      <c r="I2302" t="s">
        <v>1352</v>
      </c>
    </row>
    <row r="2303" spans="1:9">
      <c r="A2303">
        <v>4768</v>
      </c>
      <c r="B2303" t="s">
        <v>3578</v>
      </c>
      <c r="C2303" t="s">
        <v>1350</v>
      </c>
      <c r="D2303">
        <v>2</v>
      </c>
      <c r="E2303">
        <v>3.79</v>
      </c>
      <c r="F2303">
        <v>3.89</v>
      </c>
      <c r="G2303">
        <v>7.83</v>
      </c>
      <c r="H2303" t="s">
        <v>1351</v>
      </c>
      <c r="I2303" t="s">
        <v>1352</v>
      </c>
    </row>
    <row r="2304" spans="1:9">
      <c r="A2304">
        <v>4769</v>
      </c>
      <c r="B2304" t="s">
        <v>3579</v>
      </c>
      <c r="C2304" t="s">
        <v>441</v>
      </c>
      <c r="D2304">
        <v>2</v>
      </c>
      <c r="E2304">
        <v>122.16</v>
      </c>
      <c r="F2304">
        <v>125.16</v>
      </c>
      <c r="G2304">
        <v>251.99</v>
      </c>
      <c r="H2304" t="s">
        <v>1351</v>
      </c>
      <c r="I2304" t="s">
        <v>1352</v>
      </c>
    </row>
    <row r="2305" spans="1:9">
      <c r="A2305">
        <v>4773</v>
      </c>
      <c r="B2305" t="s">
        <v>3580</v>
      </c>
      <c r="C2305" t="s">
        <v>441</v>
      </c>
      <c r="D2305">
        <v>2</v>
      </c>
      <c r="E2305">
        <v>169.58</v>
      </c>
      <c r="F2305">
        <v>173.75</v>
      </c>
      <c r="G2305">
        <v>349.82</v>
      </c>
      <c r="H2305" t="s">
        <v>1351</v>
      </c>
      <c r="I2305" t="s">
        <v>1352</v>
      </c>
    </row>
    <row r="2306" spans="1:9">
      <c r="A2306">
        <v>4774</v>
      </c>
      <c r="B2306" t="s">
        <v>3581</v>
      </c>
      <c r="C2306" t="s">
        <v>1350</v>
      </c>
      <c r="D2306">
        <v>2</v>
      </c>
      <c r="E2306">
        <v>4.28</v>
      </c>
      <c r="F2306">
        <v>4.38</v>
      </c>
      <c r="G2306">
        <v>8.83</v>
      </c>
      <c r="H2306" t="s">
        <v>1351</v>
      </c>
      <c r="I2306" t="s">
        <v>1352</v>
      </c>
    </row>
    <row r="2307" spans="1:9">
      <c r="A2307">
        <v>4775</v>
      </c>
      <c r="B2307" t="s">
        <v>3582</v>
      </c>
      <c r="C2307" t="s">
        <v>441</v>
      </c>
      <c r="D2307">
        <v>2</v>
      </c>
      <c r="E2307">
        <v>253.64</v>
      </c>
      <c r="F2307">
        <v>259.87</v>
      </c>
      <c r="G2307">
        <v>523.22</v>
      </c>
      <c r="H2307" t="s">
        <v>1351</v>
      </c>
      <c r="I2307" t="s">
        <v>1352</v>
      </c>
    </row>
    <row r="2308" spans="1:9">
      <c r="A2308">
        <v>4776</v>
      </c>
      <c r="B2308" t="s">
        <v>3583</v>
      </c>
      <c r="C2308" t="s">
        <v>441</v>
      </c>
      <c r="D2308">
        <v>2</v>
      </c>
      <c r="E2308">
        <v>277.48</v>
      </c>
      <c r="F2308">
        <v>284.3</v>
      </c>
      <c r="G2308">
        <v>572.4</v>
      </c>
      <c r="H2308" t="s">
        <v>1351</v>
      </c>
      <c r="I2308" t="s">
        <v>1352</v>
      </c>
    </row>
    <row r="2309" spans="1:9">
      <c r="A2309">
        <v>4777</v>
      </c>
      <c r="B2309" t="s">
        <v>3584</v>
      </c>
      <c r="C2309" t="s">
        <v>1350</v>
      </c>
      <c r="D2309">
        <v>2</v>
      </c>
      <c r="E2309">
        <v>2.86</v>
      </c>
      <c r="F2309">
        <v>2.93</v>
      </c>
      <c r="G2309">
        <v>5.91</v>
      </c>
      <c r="H2309" t="s">
        <v>1351</v>
      </c>
      <c r="I2309" t="s">
        <v>1352</v>
      </c>
    </row>
    <row r="2310" spans="1:9">
      <c r="A2310">
        <v>4778</v>
      </c>
      <c r="B2310" t="s">
        <v>3585</v>
      </c>
      <c r="C2310" t="s">
        <v>1485</v>
      </c>
      <c r="D2310">
        <v>1</v>
      </c>
      <c r="E2310">
        <v>2.78</v>
      </c>
      <c r="F2310">
        <v>4.05</v>
      </c>
      <c r="G2310">
        <v>4.7300000000000004</v>
      </c>
      <c r="H2310" t="s">
        <v>1690</v>
      </c>
      <c r="I2310" t="s">
        <v>1691</v>
      </c>
    </row>
    <row r="2311" spans="1:9">
      <c r="A2311">
        <v>4780</v>
      </c>
      <c r="B2311" t="s">
        <v>3586</v>
      </c>
      <c r="C2311" t="s">
        <v>1485</v>
      </c>
      <c r="D2311">
        <v>2</v>
      </c>
      <c r="E2311">
        <v>3.02</v>
      </c>
      <c r="F2311">
        <v>4.41</v>
      </c>
      <c r="G2311">
        <v>5.15</v>
      </c>
      <c r="H2311" t="s">
        <v>1690</v>
      </c>
      <c r="I2311" t="s">
        <v>1691</v>
      </c>
    </row>
    <row r="2312" spans="1:9">
      <c r="A2312">
        <v>4783</v>
      </c>
      <c r="B2312" t="s">
        <v>3587</v>
      </c>
      <c r="C2312" t="s">
        <v>1485</v>
      </c>
      <c r="D2312">
        <v>1</v>
      </c>
      <c r="E2312">
        <v>2.94</v>
      </c>
      <c r="F2312">
        <v>3.75</v>
      </c>
      <c r="G2312">
        <v>3.75</v>
      </c>
      <c r="H2312" t="s">
        <v>1486</v>
      </c>
      <c r="I2312" t="s">
        <v>1487</v>
      </c>
    </row>
    <row r="2313" spans="1:9">
      <c r="A2313">
        <v>4785</v>
      </c>
      <c r="B2313" t="s">
        <v>3588</v>
      </c>
      <c r="C2313" t="s">
        <v>1485</v>
      </c>
      <c r="D2313">
        <v>2</v>
      </c>
      <c r="E2313">
        <v>2.94</v>
      </c>
      <c r="F2313">
        <v>3.75</v>
      </c>
      <c r="G2313">
        <v>3.75</v>
      </c>
      <c r="H2313" t="s">
        <v>1486</v>
      </c>
      <c r="I2313" t="s">
        <v>1487</v>
      </c>
    </row>
    <row r="2314" spans="1:9">
      <c r="A2314">
        <v>4786</v>
      </c>
      <c r="B2314" t="s">
        <v>3589</v>
      </c>
      <c r="C2314" t="s">
        <v>1614</v>
      </c>
      <c r="D2314">
        <v>1</v>
      </c>
      <c r="E2314">
        <v>25</v>
      </c>
      <c r="F2314">
        <v>25</v>
      </c>
      <c r="G2314">
        <v>25</v>
      </c>
      <c r="H2314" t="s">
        <v>1351</v>
      </c>
      <c r="I2314" t="s">
        <v>1352</v>
      </c>
    </row>
    <row r="2315" spans="1:9">
      <c r="A2315">
        <v>4787</v>
      </c>
      <c r="B2315" t="s">
        <v>3590</v>
      </c>
      <c r="C2315" t="s">
        <v>1350</v>
      </c>
      <c r="D2315">
        <v>2</v>
      </c>
      <c r="E2315">
        <v>0.33</v>
      </c>
      <c r="F2315">
        <v>0.33</v>
      </c>
      <c r="G2315">
        <v>0.33</v>
      </c>
      <c r="H2315" t="s">
        <v>1351</v>
      </c>
      <c r="I2315" t="s">
        <v>1352</v>
      </c>
    </row>
    <row r="2316" spans="1:9">
      <c r="A2316">
        <v>4790</v>
      </c>
      <c r="B2316" t="s">
        <v>3591</v>
      </c>
      <c r="C2316" t="s">
        <v>1614</v>
      </c>
      <c r="D2316">
        <v>1</v>
      </c>
      <c r="E2316">
        <v>32</v>
      </c>
      <c r="F2316">
        <v>32</v>
      </c>
      <c r="G2316">
        <v>32</v>
      </c>
      <c r="H2316" t="s">
        <v>1351</v>
      </c>
      <c r="I2316" t="s">
        <v>1352</v>
      </c>
    </row>
    <row r="2317" spans="1:9">
      <c r="A2317">
        <v>4791</v>
      </c>
      <c r="B2317" t="s">
        <v>3592</v>
      </c>
      <c r="C2317" t="s">
        <v>1350</v>
      </c>
      <c r="D2317">
        <v>2</v>
      </c>
      <c r="E2317">
        <v>17.61</v>
      </c>
      <c r="F2317">
        <v>17.61</v>
      </c>
      <c r="G2317">
        <v>17.61</v>
      </c>
      <c r="H2317" t="s">
        <v>1351</v>
      </c>
      <c r="I2317" t="s">
        <v>1352</v>
      </c>
    </row>
    <row r="2318" spans="1:9">
      <c r="A2318">
        <v>4792</v>
      </c>
      <c r="B2318" t="s">
        <v>3593</v>
      </c>
      <c r="C2318" t="s">
        <v>1614</v>
      </c>
      <c r="D2318">
        <v>2</v>
      </c>
      <c r="E2318">
        <v>54.52</v>
      </c>
      <c r="F2318">
        <v>54.52</v>
      </c>
      <c r="G2318">
        <v>54.52</v>
      </c>
      <c r="H2318" t="s">
        <v>1351</v>
      </c>
      <c r="I2318" t="s">
        <v>1352</v>
      </c>
    </row>
    <row r="2319" spans="1:9">
      <c r="A2319">
        <v>4794</v>
      </c>
      <c r="B2319" t="s">
        <v>3594</v>
      </c>
      <c r="C2319" t="s">
        <v>1614</v>
      </c>
      <c r="D2319">
        <v>2</v>
      </c>
      <c r="E2319">
        <v>118.74</v>
      </c>
      <c r="F2319">
        <v>118.74</v>
      </c>
      <c r="G2319">
        <v>118.74</v>
      </c>
      <c r="H2319" t="s">
        <v>1351</v>
      </c>
      <c r="I2319" t="s">
        <v>1352</v>
      </c>
    </row>
    <row r="2320" spans="1:9">
      <c r="A2320">
        <v>4795</v>
      </c>
      <c r="B2320" t="s">
        <v>3595</v>
      </c>
      <c r="C2320" t="s">
        <v>1614</v>
      </c>
      <c r="D2320">
        <v>2</v>
      </c>
      <c r="E2320">
        <v>165.39</v>
      </c>
      <c r="F2320">
        <v>165.39</v>
      </c>
      <c r="G2320">
        <v>165.39</v>
      </c>
      <c r="H2320" t="s">
        <v>1351</v>
      </c>
      <c r="I2320" t="s">
        <v>1352</v>
      </c>
    </row>
    <row r="2321" spans="1:9">
      <c r="A2321">
        <v>4796</v>
      </c>
      <c r="B2321" t="s">
        <v>3596</v>
      </c>
      <c r="C2321" t="s">
        <v>1614</v>
      </c>
      <c r="D2321">
        <v>2</v>
      </c>
      <c r="E2321">
        <v>94.89</v>
      </c>
      <c r="F2321">
        <v>94.89</v>
      </c>
      <c r="G2321">
        <v>94.89</v>
      </c>
      <c r="H2321" t="s">
        <v>1351</v>
      </c>
      <c r="I2321" t="s">
        <v>1352</v>
      </c>
    </row>
    <row r="2322" spans="1:9">
      <c r="A2322">
        <v>4797</v>
      </c>
      <c r="B2322" t="s">
        <v>3597</v>
      </c>
      <c r="C2322" t="s">
        <v>1614</v>
      </c>
      <c r="D2322">
        <v>2</v>
      </c>
      <c r="E2322">
        <v>94.5</v>
      </c>
      <c r="F2322">
        <v>94.5</v>
      </c>
      <c r="G2322">
        <v>94.5</v>
      </c>
      <c r="H2322" t="s">
        <v>1351</v>
      </c>
      <c r="I2322" t="s">
        <v>1352</v>
      </c>
    </row>
    <row r="2323" spans="1:9">
      <c r="A2323">
        <v>4798</v>
      </c>
      <c r="B2323" t="s">
        <v>3598</v>
      </c>
      <c r="C2323" t="s">
        <v>1614</v>
      </c>
      <c r="D2323">
        <v>2</v>
      </c>
      <c r="E2323">
        <v>94.89</v>
      </c>
      <c r="F2323">
        <v>94.89</v>
      </c>
      <c r="G2323">
        <v>94.89</v>
      </c>
      <c r="H2323" t="s">
        <v>1351</v>
      </c>
      <c r="I2323" t="s">
        <v>1352</v>
      </c>
    </row>
    <row r="2324" spans="1:9">
      <c r="A2324">
        <v>4799</v>
      </c>
      <c r="B2324" t="s">
        <v>3599</v>
      </c>
      <c r="C2324" t="s">
        <v>1614</v>
      </c>
      <c r="D2324">
        <v>2</v>
      </c>
      <c r="E2324">
        <v>178.72</v>
      </c>
      <c r="F2324">
        <v>178.72</v>
      </c>
      <c r="G2324">
        <v>178.72</v>
      </c>
      <c r="H2324" t="s">
        <v>1351</v>
      </c>
      <c r="I2324" t="s">
        <v>1352</v>
      </c>
    </row>
    <row r="2325" spans="1:9">
      <c r="A2325">
        <v>4800</v>
      </c>
      <c r="B2325" t="s">
        <v>3600</v>
      </c>
      <c r="C2325" t="s">
        <v>1614</v>
      </c>
      <c r="D2325">
        <v>2</v>
      </c>
      <c r="E2325">
        <v>21.8</v>
      </c>
      <c r="F2325">
        <v>21.8</v>
      </c>
      <c r="G2325">
        <v>21.8</v>
      </c>
      <c r="H2325" t="s">
        <v>1351</v>
      </c>
      <c r="I2325" t="s">
        <v>1352</v>
      </c>
    </row>
    <row r="2326" spans="1:9">
      <c r="A2326">
        <v>4801</v>
      </c>
      <c r="B2326" t="s">
        <v>3601</v>
      </c>
      <c r="C2326" t="s">
        <v>1614</v>
      </c>
      <c r="D2326">
        <v>2</v>
      </c>
      <c r="E2326">
        <v>42.25</v>
      </c>
      <c r="F2326">
        <v>42.25</v>
      </c>
      <c r="G2326">
        <v>42.25</v>
      </c>
      <c r="H2326" t="s">
        <v>1351</v>
      </c>
      <c r="I2326" t="s">
        <v>1352</v>
      </c>
    </row>
    <row r="2327" spans="1:9">
      <c r="A2327">
        <v>4802</v>
      </c>
      <c r="B2327" t="s">
        <v>3602</v>
      </c>
      <c r="C2327" t="s">
        <v>1614</v>
      </c>
      <c r="D2327">
        <v>2</v>
      </c>
      <c r="E2327">
        <v>42.25</v>
      </c>
      <c r="F2327">
        <v>42.25</v>
      </c>
      <c r="G2327">
        <v>42.25</v>
      </c>
      <c r="H2327" t="s">
        <v>1351</v>
      </c>
      <c r="I2327" t="s">
        <v>1352</v>
      </c>
    </row>
    <row r="2328" spans="1:9">
      <c r="A2328">
        <v>4803</v>
      </c>
      <c r="B2328" t="s">
        <v>3603</v>
      </c>
      <c r="C2328" t="s">
        <v>441</v>
      </c>
      <c r="D2328">
        <v>2</v>
      </c>
      <c r="E2328">
        <v>13.98</v>
      </c>
      <c r="F2328">
        <v>13.98</v>
      </c>
      <c r="G2328">
        <v>13.98</v>
      </c>
      <c r="H2328" t="s">
        <v>1351</v>
      </c>
      <c r="I2328" t="s">
        <v>1352</v>
      </c>
    </row>
    <row r="2329" spans="1:9">
      <c r="A2329">
        <v>4804</v>
      </c>
      <c r="B2329" t="s">
        <v>3604</v>
      </c>
      <c r="C2329" t="s">
        <v>441</v>
      </c>
      <c r="D2329">
        <v>2</v>
      </c>
      <c r="E2329">
        <v>4.45</v>
      </c>
      <c r="F2329">
        <v>4.45</v>
      </c>
      <c r="G2329">
        <v>4.45</v>
      </c>
      <c r="H2329" t="s">
        <v>1351</v>
      </c>
      <c r="I2329" t="s">
        <v>1352</v>
      </c>
    </row>
    <row r="2330" spans="1:9">
      <c r="A2330">
        <v>4805</v>
      </c>
      <c r="B2330" t="s">
        <v>3605</v>
      </c>
      <c r="C2330" t="s">
        <v>441</v>
      </c>
      <c r="D2330">
        <v>2</v>
      </c>
      <c r="E2330">
        <v>19.38</v>
      </c>
      <c r="F2330">
        <v>19.38</v>
      </c>
      <c r="G2330">
        <v>19.38</v>
      </c>
      <c r="H2330" t="s">
        <v>1351</v>
      </c>
      <c r="I2330" t="s">
        <v>1352</v>
      </c>
    </row>
    <row r="2331" spans="1:9">
      <c r="A2331">
        <v>4806</v>
      </c>
      <c r="B2331" t="s">
        <v>3606</v>
      </c>
      <c r="C2331" t="s">
        <v>441</v>
      </c>
      <c r="D2331">
        <v>2</v>
      </c>
      <c r="E2331">
        <v>9.69</v>
      </c>
      <c r="F2331">
        <v>9.69</v>
      </c>
      <c r="G2331">
        <v>9.69</v>
      </c>
      <c r="H2331" t="s">
        <v>1351</v>
      </c>
      <c r="I2331" t="s">
        <v>1352</v>
      </c>
    </row>
    <row r="2332" spans="1:9">
      <c r="A2332">
        <v>4807</v>
      </c>
      <c r="B2332" t="s">
        <v>3607</v>
      </c>
      <c r="C2332" t="s">
        <v>441</v>
      </c>
      <c r="D2332">
        <v>2</v>
      </c>
      <c r="E2332">
        <v>11.63</v>
      </c>
      <c r="F2332">
        <v>11.63</v>
      </c>
      <c r="G2332">
        <v>11.63</v>
      </c>
      <c r="H2332" t="s">
        <v>1351</v>
      </c>
      <c r="I2332" t="s">
        <v>1352</v>
      </c>
    </row>
    <row r="2333" spans="1:9">
      <c r="A2333">
        <v>4812</v>
      </c>
      <c r="B2333" t="s">
        <v>3608</v>
      </c>
      <c r="C2333" t="s">
        <v>1614</v>
      </c>
      <c r="D2333">
        <v>1</v>
      </c>
      <c r="E2333">
        <v>6</v>
      </c>
      <c r="F2333">
        <v>7.68</v>
      </c>
      <c r="G2333">
        <v>13.89</v>
      </c>
      <c r="H2333" t="s">
        <v>1351</v>
      </c>
      <c r="I2333" t="s">
        <v>1352</v>
      </c>
    </row>
    <row r="2334" spans="1:9">
      <c r="A2334">
        <v>4813</v>
      </c>
      <c r="B2334" t="s">
        <v>3609</v>
      </c>
      <c r="C2334" t="s">
        <v>1614</v>
      </c>
      <c r="D2334">
        <v>1</v>
      </c>
      <c r="E2334">
        <v>150</v>
      </c>
      <c r="F2334">
        <v>175</v>
      </c>
      <c r="G2334">
        <v>200</v>
      </c>
      <c r="H2334" t="s">
        <v>1351</v>
      </c>
      <c r="I2334" t="s">
        <v>1352</v>
      </c>
    </row>
    <row r="2335" spans="1:9">
      <c r="A2335">
        <v>4814</v>
      </c>
      <c r="B2335" t="s">
        <v>3610</v>
      </c>
      <c r="C2335" t="s">
        <v>498</v>
      </c>
      <c r="D2335">
        <v>2</v>
      </c>
      <c r="E2335">
        <v>225.46</v>
      </c>
      <c r="F2335">
        <v>247.34</v>
      </c>
      <c r="G2335">
        <v>285.70999999999998</v>
      </c>
      <c r="H2335" t="s">
        <v>1351</v>
      </c>
      <c r="I2335" t="s">
        <v>1352</v>
      </c>
    </row>
    <row r="2336" spans="1:9">
      <c r="A2336">
        <v>4815</v>
      </c>
      <c r="B2336" t="s">
        <v>3611</v>
      </c>
      <c r="C2336" t="s">
        <v>498</v>
      </c>
      <c r="D2336">
        <v>2</v>
      </c>
      <c r="E2336">
        <v>3.25</v>
      </c>
      <c r="F2336">
        <v>4.0599999999999996</v>
      </c>
      <c r="G2336">
        <v>4.4800000000000004</v>
      </c>
      <c r="H2336" t="s">
        <v>1351</v>
      </c>
      <c r="I2336" t="s">
        <v>1352</v>
      </c>
    </row>
    <row r="2337" spans="1:9">
      <c r="A2337">
        <v>4817</v>
      </c>
      <c r="B2337" t="s">
        <v>3612</v>
      </c>
      <c r="C2337" t="s">
        <v>498</v>
      </c>
      <c r="D2337">
        <v>2</v>
      </c>
      <c r="E2337">
        <v>8.82</v>
      </c>
      <c r="F2337">
        <v>10.91</v>
      </c>
      <c r="G2337">
        <v>11.22</v>
      </c>
      <c r="H2337" t="s">
        <v>1351</v>
      </c>
      <c r="I2337" t="s">
        <v>1352</v>
      </c>
    </row>
    <row r="2338" spans="1:9">
      <c r="A2338">
        <v>4818</v>
      </c>
      <c r="B2338" t="s">
        <v>3613</v>
      </c>
      <c r="C2338" t="s">
        <v>1614</v>
      </c>
      <c r="D2338">
        <v>1</v>
      </c>
      <c r="E2338">
        <v>82.5</v>
      </c>
      <c r="F2338">
        <v>98.5</v>
      </c>
      <c r="G2338">
        <v>100</v>
      </c>
      <c r="H2338" t="s">
        <v>1351</v>
      </c>
      <c r="I2338" t="s">
        <v>1352</v>
      </c>
    </row>
    <row r="2339" spans="1:9">
      <c r="A2339">
        <v>4819</v>
      </c>
      <c r="B2339" t="s">
        <v>3614</v>
      </c>
      <c r="C2339" t="s">
        <v>1614</v>
      </c>
      <c r="D2339">
        <v>2</v>
      </c>
      <c r="E2339">
        <v>89.56</v>
      </c>
      <c r="F2339">
        <v>106.93</v>
      </c>
      <c r="G2339">
        <v>108.56</v>
      </c>
      <c r="H2339" t="s">
        <v>1351</v>
      </c>
      <c r="I2339" t="s">
        <v>1352</v>
      </c>
    </row>
    <row r="2340" spans="1:9">
      <c r="A2340">
        <v>4820</v>
      </c>
      <c r="B2340" t="s">
        <v>3615</v>
      </c>
      <c r="C2340" t="s">
        <v>1614</v>
      </c>
      <c r="D2340">
        <v>2</v>
      </c>
      <c r="E2340">
        <v>79.61</v>
      </c>
      <c r="F2340">
        <v>95.05</v>
      </c>
      <c r="G2340">
        <v>96.5</v>
      </c>
      <c r="H2340" t="s">
        <v>1351</v>
      </c>
      <c r="I2340" t="s">
        <v>1352</v>
      </c>
    </row>
    <row r="2341" spans="1:9">
      <c r="A2341">
        <v>4821</v>
      </c>
      <c r="B2341" t="s">
        <v>3616</v>
      </c>
      <c r="C2341" t="s">
        <v>1614</v>
      </c>
      <c r="D2341">
        <v>2</v>
      </c>
      <c r="E2341">
        <v>122.44</v>
      </c>
      <c r="F2341">
        <v>146.19</v>
      </c>
      <c r="G2341">
        <v>148.41999999999999</v>
      </c>
      <c r="H2341" t="s">
        <v>1351</v>
      </c>
      <c r="I2341" t="s">
        <v>1352</v>
      </c>
    </row>
    <row r="2342" spans="1:9">
      <c r="A2342">
        <v>4822</v>
      </c>
      <c r="B2342" t="s">
        <v>3617</v>
      </c>
      <c r="C2342" t="s">
        <v>1614</v>
      </c>
      <c r="D2342">
        <v>2</v>
      </c>
      <c r="E2342">
        <v>87.57</v>
      </c>
      <c r="F2342">
        <v>104.55</v>
      </c>
      <c r="G2342">
        <v>106.15</v>
      </c>
      <c r="H2342" t="s">
        <v>1351</v>
      </c>
      <c r="I2342" t="s">
        <v>1352</v>
      </c>
    </row>
    <row r="2343" spans="1:9">
      <c r="A2343">
        <v>4823</v>
      </c>
      <c r="B2343" t="s">
        <v>3618</v>
      </c>
      <c r="C2343" t="s">
        <v>1350</v>
      </c>
      <c r="D2343">
        <v>2</v>
      </c>
      <c r="E2343">
        <v>10.31</v>
      </c>
      <c r="F2343">
        <v>12.3</v>
      </c>
      <c r="G2343">
        <v>12.49</v>
      </c>
      <c r="H2343" t="s">
        <v>1351</v>
      </c>
      <c r="I2343" t="s">
        <v>1352</v>
      </c>
    </row>
    <row r="2344" spans="1:9">
      <c r="A2344">
        <v>4824</v>
      </c>
      <c r="B2344" t="s">
        <v>3619</v>
      </c>
      <c r="C2344" t="s">
        <v>1350</v>
      </c>
      <c r="D2344">
        <v>2</v>
      </c>
      <c r="E2344">
        <v>0.27</v>
      </c>
      <c r="F2344">
        <v>0.33</v>
      </c>
      <c r="G2344">
        <v>0.33</v>
      </c>
      <c r="H2344" t="s">
        <v>1351</v>
      </c>
      <c r="I2344" t="s">
        <v>1352</v>
      </c>
    </row>
    <row r="2345" spans="1:9">
      <c r="A2345">
        <v>4825</v>
      </c>
      <c r="B2345" t="s">
        <v>3620</v>
      </c>
      <c r="C2345" t="s">
        <v>441</v>
      </c>
      <c r="D2345">
        <v>2</v>
      </c>
      <c r="E2345">
        <v>42.79</v>
      </c>
      <c r="F2345">
        <v>51.09</v>
      </c>
      <c r="G2345">
        <v>51.87</v>
      </c>
      <c r="H2345" t="s">
        <v>1351</v>
      </c>
      <c r="I2345" t="s">
        <v>1352</v>
      </c>
    </row>
    <row r="2346" spans="1:9">
      <c r="A2346">
        <v>4826</v>
      </c>
      <c r="B2346" t="s">
        <v>3621</v>
      </c>
      <c r="C2346" t="s">
        <v>441</v>
      </c>
      <c r="D2346">
        <v>2</v>
      </c>
      <c r="E2346">
        <v>31.54</v>
      </c>
      <c r="F2346">
        <v>37.659999999999997</v>
      </c>
      <c r="G2346">
        <v>38.229999999999997</v>
      </c>
      <c r="H2346" t="s">
        <v>1351</v>
      </c>
      <c r="I2346" t="s">
        <v>1352</v>
      </c>
    </row>
    <row r="2347" spans="1:9">
      <c r="A2347">
        <v>4827</v>
      </c>
      <c r="B2347" t="s">
        <v>3622</v>
      </c>
      <c r="C2347" t="s">
        <v>441</v>
      </c>
      <c r="D2347">
        <v>2</v>
      </c>
      <c r="E2347">
        <v>42.29</v>
      </c>
      <c r="F2347">
        <v>50.49</v>
      </c>
      <c r="G2347">
        <v>51.26</v>
      </c>
      <c r="H2347" t="s">
        <v>1351</v>
      </c>
      <c r="I2347" t="s">
        <v>1352</v>
      </c>
    </row>
    <row r="2348" spans="1:9">
      <c r="A2348">
        <v>4828</v>
      </c>
      <c r="B2348" t="s">
        <v>3623</v>
      </c>
      <c r="C2348" t="s">
        <v>441</v>
      </c>
      <c r="D2348">
        <v>2</v>
      </c>
      <c r="E2348">
        <v>13.01</v>
      </c>
      <c r="F2348">
        <v>15.53</v>
      </c>
      <c r="G2348">
        <v>15.77</v>
      </c>
      <c r="H2348" t="s">
        <v>1351</v>
      </c>
      <c r="I2348" t="s">
        <v>1352</v>
      </c>
    </row>
    <row r="2349" spans="1:9">
      <c r="A2349">
        <v>4829</v>
      </c>
      <c r="B2349" t="s">
        <v>3624</v>
      </c>
      <c r="C2349" t="s">
        <v>441</v>
      </c>
      <c r="D2349">
        <v>2</v>
      </c>
      <c r="E2349">
        <v>13.93</v>
      </c>
      <c r="F2349">
        <v>16.63</v>
      </c>
      <c r="G2349">
        <v>16.88</v>
      </c>
      <c r="H2349" t="s">
        <v>1351</v>
      </c>
      <c r="I2349" t="s">
        <v>1352</v>
      </c>
    </row>
    <row r="2350" spans="1:9">
      <c r="A2350">
        <v>4830</v>
      </c>
      <c r="B2350" t="s">
        <v>3625</v>
      </c>
      <c r="C2350" t="s">
        <v>441</v>
      </c>
      <c r="D2350">
        <v>2</v>
      </c>
      <c r="E2350">
        <v>9.9499999999999993</v>
      </c>
      <c r="F2350">
        <v>11.88</v>
      </c>
      <c r="G2350">
        <v>12.06</v>
      </c>
      <c r="H2350" t="s">
        <v>1351</v>
      </c>
      <c r="I2350" t="s">
        <v>1352</v>
      </c>
    </row>
    <row r="2351" spans="1:9">
      <c r="A2351">
        <v>4888</v>
      </c>
      <c r="B2351" t="s">
        <v>3626</v>
      </c>
      <c r="C2351" t="s">
        <v>498</v>
      </c>
      <c r="D2351">
        <v>2</v>
      </c>
      <c r="E2351">
        <v>0.45</v>
      </c>
      <c r="F2351">
        <v>1.02</v>
      </c>
      <c r="G2351">
        <v>1.1200000000000001</v>
      </c>
      <c r="H2351" t="s">
        <v>1351</v>
      </c>
      <c r="I2351" t="s">
        <v>1392</v>
      </c>
    </row>
    <row r="2352" spans="1:9">
      <c r="A2352">
        <v>4889</v>
      </c>
      <c r="B2352" t="s">
        <v>3627</v>
      </c>
      <c r="C2352" t="s">
        <v>498</v>
      </c>
      <c r="D2352">
        <v>2</v>
      </c>
      <c r="E2352">
        <v>0.7</v>
      </c>
      <c r="F2352">
        <v>1.61</v>
      </c>
      <c r="G2352">
        <v>1.76</v>
      </c>
      <c r="H2352" t="s">
        <v>1351</v>
      </c>
      <c r="I2352" t="s">
        <v>1392</v>
      </c>
    </row>
    <row r="2353" spans="1:9">
      <c r="A2353">
        <v>4890</v>
      </c>
      <c r="B2353" t="s">
        <v>3628</v>
      </c>
      <c r="C2353" t="s">
        <v>498</v>
      </c>
      <c r="D2353">
        <v>2</v>
      </c>
      <c r="E2353">
        <v>1.01</v>
      </c>
      <c r="F2353">
        <v>2.2999999999999998</v>
      </c>
      <c r="G2353">
        <v>2.52</v>
      </c>
      <c r="H2353" t="s">
        <v>1351</v>
      </c>
      <c r="I2353" t="s">
        <v>1392</v>
      </c>
    </row>
    <row r="2354" spans="1:9">
      <c r="A2354">
        <v>4891</v>
      </c>
      <c r="B2354" t="s">
        <v>3629</v>
      </c>
      <c r="C2354" t="s">
        <v>498</v>
      </c>
      <c r="D2354">
        <v>2</v>
      </c>
      <c r="E2354">
        <v>2.99</v>
      </c>
      <c r="F2354">
        <v>6.84</v>
      </c>
      <c r="G2354">
        <v>7.48</v>
      </c>
      <c r="H2354" t="s">
        <v>1351</v>
      </c>
      <c r="I2354" t="s">
        <v>1392</v>
      </c>
    </row>
    <row r="2355" spans="1:9">
      <c r="A2355">
        <v>4892</v>
      </c>
      <c r="B2355" t="s">
        <v>3630</v>
      </c>
      <c r="C2355" t="s">
        <v>498</v>
      </c>
      <c r="D2355">
        <v>2</v>
      </c>
      <c r="E2355">
        <v>7.74</v>
      </c>
      <c r="F2355">
        <v>17.690000000000001</v>
      </c>
      <c r="G2355">
        <v>19.350000000000001</v>
      </c>
      <c r="H2355" t="s">
        <v>1351</v>
      </c>
      <c r="I2355" t="s">
        <v>1392</v>
      </c>
    </row>
    <row r="2356" spans="1:9">
      <c r="A2356">
        <v>4893</v>
      </c>
      <c r="B2356" t="s">
        <v>3631</v>
      </c>
      <c r="C2356" t="s">
        <v>498</v>
      </c>
      <c r="D2356">
        <v>2</v>
      </c>
      <c r="E2356">
        <v>1.97</v>
      </c>
      <c r="F2356">
        <v>4.5</v>
      </c>
      <c r="G2356">
        <v>4.93</v>
      </c>
      <c r="H2356" t="s">
        <v>1351</v>
      </c>
      <c r="I2356" t="s">
        <v>1392</v>
      </c>
    </row>
    <row r="2357" spans="1:9">
      <c r="A2357">
        <v>4894</v>
      </c>
      <c r="B2357" t="s">
        <v>3632</v>
      </c>
      <c r="C2357" t="s">
        <v>498</v>
      </c>
      <c r="D2357">
        <v>2</v>
      </c>
      <c r="E2357">
        <v>1.52</v>
      </c>
      <c r="F2357">
        <v>3.47</v>
      </c>
      <c r="G2357">
        <v>3.8</v>
      </c>
      <c r="H2357" t="s">
        <v>1351</v>
      </c>
      <c r="I2357" t="s">
        <v>1392</v>
      </c>
    </row>
    <row r="2358" spans="1:9">
      <c r="A2358">
        <v>4895</v>
      </c>
      <c r="B2358" t="s">
        <v>3633</v>
      </c>
      <c r="C2358" t="s">
        <v>498</v>
      </c>
      <c r="D2358">
        <v>1</v>
      </c>
      <c r="E2358">
        <v>0.28000000000000003</v>
      </c>
      <c r="F2358">
        <v>0.36</v>
      </c>
      <c r="G2358">
        <v>0.53</v>
      </c>
      <c r="H2358" t="s">
        <v>1351</v>
      </c>
      <c r="I2358" t="s">
        <v>1392</v>
      </c>
    </row>
    <row r="2359" spans="1:9">
      <c r="A2359">
        <v>4896</v>
      </c>
      <c r="B2359" t="s">
        <v>3634</v>
      </c>
      <c r="C2359" t="s">
        <v>498</v>
      </c>
      <c r="D2359">
        <v>2</v>
      </c>
      <c r="E2359">
        <v>0.42</v>
      </c>
      <c r="F2359">
        <v>0.54</v>
      </c>
      <c r="G2359">
        <v>0.79</v>
      </c>
      <c r="H2359" t="s">
        <v>1351</v>
      </c>
      <c r="I2359" t="s">
        <v>1392</v>
      </c>
    </row>
    <row r="2360" spans="1:9">
      <c r="A2360">
        <v>4897</v>
      </c>
      <c r="B2360" t="s">
        <v>3635</v>
      </c>
      <c r="C2360" t="s">
        <v>498</v>
      </c>
      <c r="D2360">
        <v>2</v>
      </c>
      <c r="E2360">
        <v>0.98</v>
      </c>
      <c r="F2360">
        <v>1.26</v>
      </c>
      <c r="G2360">
        <v>1.85</v>
      </c>
      <c r="H2360" t="s">
        <v>1351</v>
      </c>
      <c r="I2360" t="s">
        <v>1392</v>
      </c>
    </row>
    <row r="2361" spans="1:9">
      <c r="A2361">
        <v>4898</v>
      </c>
      <c r="B2361" t="s">
        <v>3636</v>
      </c>
      <c r="C2361" t="s">
        <v>498</v>
      </c>
      <c r="D2361">
        <v>2</v>
      </c>
      <c r="E2361">
        <v>0.8</v>
      </c>
      <c r="F2361">
        <v>0.96</v>
      </c>
      <c r="G2361">
        <v>1.1399999999999999</v>
      </c>
      <c r="H2361" t="s">
        <v>1351</v>
      </c>
      <c r="I2361" t="s">
        <v>1392</v>
      </c>
    </row>
    <row r="2362" spans="1:9">
      <c r="A2362">
        <v>4899</v>
      </c>
      <c r="B2362" t="s">
        <v>3637</v>
      </c>
      <c r="C2362" t="s">
        <v>498</v>
      </c>
      <c r="D2362">
        <v>2</v>
      </c>
      <c r="E2362">
        <v>2.64</v>
      </c>
      <c r="F2362">
        <v>3.14</v>
      </c>
      <c r="G2362">
        <v>3.74</v>
      </c>
      <c r="H2362" t="s">
        <v>1351</v>
      </c>
      <c r="I2362" t="s">
        <v>1392</v>
      </c>
    </row>
    <row r="2363" spans="1:9">
      <c r="A2363">
        <v>4900</v>
      </c>
      <c r="B2363" t="s">
        <v>3638</v>
      </c>
      <c r="C2363" t="s">
        <v>498</v>
      </c>
      <c r="D2363">
        <v>2</v>
      </c>
      <c r="E2363">
        <v>2.3199999999999998</v>
      </c>
      <c r="F2363">
        <v>2.77</v>
      </c>
      <c r="G2363">
        <v>3.3</v>
      </c>
      <c r="H2363" t="s">
        <v>1351</v>
      </c>
      <c r="I2363" t="s">
        <v>1392</v>
      </c>
    </row>
    <row r="2364" spans="1:9">
      <c r="A2364">
        <v>4902</v>
      </c>
      <c r="B2364" t="s">
        <v>3639</v>
      </c>
      <c r="C2364" t="s">
        <v>498</v>
      </c>
      <c r="D2364">
        <v>1</v>
      </c>
      <c r="E2364">
        <v>18.25</v>
      </c>
      <c r="F2364">
        <v>56.86</v>
      </c>
      <c r="G2364">
        <v>95.47</v>
      </c>
      <c r="H2364" t="s">
        <v>1351</v>
      </c>
      <c r="I2364" t="s">
        <v>1392</v>
      </c>
    </row>
    <row r="2365" spans="1:9">
      <c r="A2365">
        <v>4903</v>
      </c>
      <c r="B2365" t="s">
        <v>3640</v>
      </c>
      <c r="C2365" t="s">
        <v>498</v>
      </c>
      <c r="D2365">
        <v>2</v>
      </c>
      <c r="E2365">
        <v>132.55000000000001</v>
      </c>
      <c r="F2365">
        <v>412.99</v>
      </c>
      <c r="G2365">
        <v>693.43</v>
      </c>
      <c r="H2365" t="s">
        <v>1351</v>
      </c>
      <c r="I2365" t="s">
        <v>1392</v>
      </c>
    </row>
    <row r="2366" spans="1:9">
      <c r="A2366">
        <v>4904</v>
      </c>
      <c r="B2366" t="s">
        <v>3641</v>
      </c>
      <c r="C2366" t="s">
        <v>498</v>
      </c>
      <c r="D2366">
        <v>2</v>
      </c>
      <c r="E2366">
        <v>102.94</v>
      </c>
      <c r="F2366">
        <v>320.73</v>
      </c>
      <c r="G2366">
        <v>538.52</v>
      </c>
      <c r="H2366" t="s">
        <v>1351</v>
      </c>
      <c r="I2366" t="s">
        <v>1392</v>
      </c>
    </row>
    <row r="2367" spans="1:9">
      <c r="A2367">
        <v>4905</v>
      </c>
      <c r="B2367" t="s">
        <v>3642</v>
      </c>
      <c r="C2367" t="s">
        <v>498</v>
      </c>
      <c r="D2367">
        <v>2</v>
      </c>
      <c r="E2367">
        <v>171.6</v>
      </c>
      <c r="F2367">
        <v>534.64</v>
      </c>
      <c r="G2367">
        <v>897.69</v>
      </c>
      <c r="H2367" t="s">
        <v>1351</v>
      </c>
      <c r="I2367" t="s">
        <v>1392</v>
      </c>
    </row>
    <row r="2368" spans="1:9">
      <c r="A2368">
        <v>4906</v>
      </c>
      <c r="B2368" t="s">
        <v>3643</v>
      </c>
      <c r="C2368" t="s">
        <v>498</v>
      </c>
      <c r="D2368">
        <v>2</v>
      </c>
      <c r="E2368">
        <v>15.45</v>
      </c>
      <c r="F2368">
        <v>48.16</v>
      </c>
      <c r="G2368">
        <v>80.87</v>
      </c>
      <c r="H2368" t="s">
        <v>1351</v>
      </c>
      <c r="I2368" t="s">
        <v>1392</v>
      </c>
    </row>
    <row r="2369" spans="1:9">
      <c r="A2369">
        <v>4907</v>
      </c>
      <c r="B2369" t="s">
        <v>3644</v>
      </c>
      <c r="C2369" t="s">
        <v>498</v>
      </c>
      <c r="D2369">
        <v>2</v>
      </c>
      <c r="E2369">
        <v>13.15</v>
      </c>
      <c r="F2369">
        <v>40.98</v>
      </c>
      <c r="G2369">
        <v>68.819999999999993</v>
      </c>
      <c r="H2369" t="s">
        <v>1351</v>
      </c>
      <c r="I2369" t="s">
        <v>1392</v>
      </c>
    </row>
    <row r="2370" spans="1:9">
      <c r="A2370">
        <v>4908</v>
      </c>
      <c r="B2370" t="s">
        <v>3645</v>
      </c>
      <c r="C2370" t="s">
        <v>498</v>
      </c>
      <c r="D2370">
        <v>2</v>
      </c>
      <c r="E2370">
        <v>26.93</v>
      </c>
      <c r="F2370">
        <v>83.91</v>
      </c>
      <c r="G2370">
        <v>140.88</v>
      </c>
      <c r="H2370" t="s">
        <v>1351</v>
      </c>
      <c r="I2370" t="s">
        <v>1392</v>
      </c>
    </row>
    <row r="2371" spans="1:9">
      <c r="A2371">
        <v>4909</v>
      </c>
      <c r="B2371" t="s">
        <v>3646</v>
      </c>
      <c r="C2371" t="s">
        <v>498</v>
      </c>
      <c r="D2371">
        <v>2</v>
      </c>
      <c r="E2371">
        <v>45.91</v>
      </c>
      <c r="F2371">
        <v>143.04</v>
      </c>
      <c r="G2371">
        <v>240.18</v>
      </c>
      <c r="H2371" t="s">
        <v>1351</v>
      </c>
      <c r="I2371" t="s">
        <v>1392</v>
      </c>
    </row>
    <row r="2372" spans="1:9">
      <c r="A2372">
        <v>4910</v>
      </c>
      <c r="B2372" t="s">
        <v>3647</v>
      </c>
      <c r="C2372" t="s">
        <v>1614</v>
      </c>
      <c r="D2372">
        <v>1</v>
      </c>
      <c r="E2372">
        <v>200</v>
      </c>
      <c r="F2372">
        <v>200</v>
      </c>
      <c r="G2372">
        <v>200</v>
      </c>
      <c r="H2372" t="s">
        <v>2436</v>
      </c>
      <c r="I2372" t="s">
        <v>3648</v>
      </c>
    </row>
    <row r="2373" spans="1:9">
      <c r="A2373">
        <v>4911</v>
      </c>
      <c r="B2373" t="s">
        <v>3649</v>
      </c>
      <c r="C2373" t="s">
        <v>1614</v>
      </c>
      <c r="D2373">
        <v>2</v>
      </c>
      <c r="E2373">
        <v>208</v>
      </c>
      <c r="F2373">
        <v>208</v>
      </c>
      <c r="G2373">
        <v>208</v>
      </c>
      <c r="H2373" t="s">
        <v>2436</v>
      </c>
      <c r="I2373" t="s">
        <v>3648</v>
      </c>
    </row>
    <row r="2374" spans="1:9">
      <c r="A2374">
        <v>4912</v>
      </c>
      <c r="B2374" t="s">
        <v>3650</v>
      </c>
      <c r="C2374" t="s">
        <v>1350</v>
      </c>
      <c r="D2374">
        <v>2</v>
      </c>
      <c r="E2374">
        <v>2.9</v>
      </c>
      <c r="F2374">
        <v>2.97</v>
      </c>
      <c r="G2374">
        <v>5.98</v>
      </c>
      <c r="H2374" t="s">
        <v>1351</v>
      </c>
      <c r="I2374" t="s">
        <v>1352</v>
      </c>
    </row>
    <row r="2375" spans="1:9">
      <c r="A2375">
        <v>4913</v>
      </c>
      <c r="B2375" t="s">
        <v>3651</v>
      </c>
      <c r="C2375" t="s">
        <v>498</v>
      </c>
      <c r="D2375">
        <v>2</v>
      </c>
      <c r="E2375" s="592">
        <v>1036</v>
      </c>
      <c r="F2375" s="592">
        <v>1036</v>
      </c>
      <c r="G2375" s="592">
        <v>1036</v>
      </c>
      <c r="H2375" t="s">
        <v>1351</v>
      </c>
      <c r="I2375" t="s">
        <v>1352</v>
      </c>
    </row>
    <row r="2376" spans="1:9">
      <c r="A2376">
        <v>4914</v>
      </c>
      <c r="B2376" t="s">
        <v>3652</v>
      </c>
      <c r="C2376" t="s">
        <v>1614</v>
      </c>
      <c r="D2376">
        <v>2</v>
      </c>
      <c r="E2376">
        <v>313.17</v>
      </c>
      <c r="F2376">
        <v>383.75</v>
      </c>
      <c r="G2376">
        <v>412.04</v>
      </c>
      <c r="H2376" t="s">
        <v>1351</v>
      </c>
      <c r="I2376" t="s">
        <v>1352</v>
      </c>
    </row>
    <row r="2377" spans="1:9">
      <c r="A2377">
        <v>4917</v>
      </c>
      <c r="B2377" t="s">
        <v>3653</v>
      </c>
      <c r="C2377" t="s">
        <v>1614</v>
      </c>
      <c r="D2377">
        <v>2</v>
      </c>
      <c r="E2377">
        <v>314.62</v>
      </c>
      <c r="F2377">
        <v>385.54</v>
      </c>
      <c r="G2377">
        <v>413.95</v>
      </c>
      <c r="H2377" t="s">
        <v>1351</v>
      </c>
      <c r="I2377" t="s">
        <v>1352</v>
      </c>
    </row>
    <row r="2378" spans="1:9">
      <c r="A2378">
        <v>4922</v>
      </c>
      <c r="B2378" t="s">
        <v>3654</v>
      </c>
      <c r="C2378" t="s">
        <v>1614</v>
      </c>
      <c r="D2378">
        <v>1</v>
      </c>
      <c r="E2378">
        <v>245.04</v>
      </c>
      <c r="F2378">
        <v>300.27</v>
      </c>
      <c r="G2378">
        <v>322.39999999999998</v>
      </c>
      <c r="H2378" t="s">
        <v>1351</v>
      </c>
      <c r="I2378" t="s">
        <v>1352</v>
      </c>
    </row>
    <row r="2379" spans="1:9">
      <c r="A2379">
        <v>4923</v>
      </c>
      <c r="B2379" t="s">
        <v>3655</v>
      </c>
      <c r="C2379" t="s">
        <v>1614</v>
      </c>
      <c r="D2379">
        <v>2</v>
      </c>
      <c r="E2379">
        <v>274.14</v>
      </c>
      <c r="F2379">
        <v>335.93</v>
      </c>
      <c r="G2379">
        <v>360.69</v>
      </c>
      <c r="H2379" t="s">
        <v>1351</v>
      </c>
      <c r="I2379" t="s">
        <v>1352</v>
      </c>
    </row>
    <row r="2380" spans="1:9">
      <c r="A2380">
        <v>4929</v>
      </c>
      <c r="B2380" t="s">
        <v>3656</v>
      </c>
      <c r="C2380" t="s">
        <v>1614</v>
      </c>
      <c r="D2380">
        <v>1</v>
      </c>
      <c r="E2380">
        <v>191.45</v>
      </c>
      <c r="F2380">
        <v>191.45</v>
      </c>
      <c r="G2380">
        <v>191.45</v>
      </c>
      <c r="H2380" t="s">
        <v>1351</v>
      </c>
      <c r="I2380" t="s">
        <v>1352</v>
      </c>
    </row>
    <row r="2381" spans="1:9">
      <c r="A2381">
        <v>4930</v>
      </c>
      <c r="B2381" t="s">
        <v>3657</v>
      </c>
      <c r="C2381" t="s">
        <v>1614</v>
      </c>
      <c r="D2381">
        <v>2</v>
      </c>
      <c r="E2381">
        <v>161.74</v>
      </c>
      <c r="F2381">
        <v>161.74</v>
      </c>
      <c r="G2381">
        <v>161.74</v>
      </c>
      <c r="H2381" t="s">
        <v>1351</v>
      </c>
      <c r="I2381" t="s">
        <v>1352</v>
      </c>
    </row>
    <row r="2382" spans="1:9">
      <c r="A2382">
        <v>4931</v>
      </c>
      <c r="B2382" t="s">
        <v>3658</v>
      </c>
      <c r="C2382" t="s">
        <v>498</v>
      </c>
      <c r="D2382">
        <v>2</v>
      </c>
      <c r="E2382">
        <v>172.88</v>
      </c>
      <c r="F2382">
        <v>172.88</v>
      </c>
      <c r="G2382">
        <v>172.88</v>
      </c>
      <c r="H2382" t="s">
        <v>1351</v>
      </c>
      <c r="I2382" t="s">
        <v>1352</v>
      </c>
    </row>
    <row r="2383" spans="1:9">
      <c r="A2383">
        <v>4936</v>
      </c>
      <c r="B2383" t="s">
        <v>3659</v>
      </c>
      <c r="C2383" t="s">
        <v>1614</v>
      </c>
      <c r="D2383">
        <v>2</v>
      </c>
      <c r="E2383">
        <v>154.5</v>
      </c>
      <c r="F2383">
        <v>154.5</v>
      </c>
      <c r="G2383">
        <v>154.5</v>
      </c>
      <c r="H2383" t="s">
        <v>1351</v>
      </c>
      <c r="I2383" t="s">
        <v>1352</v>
      </c>
    </row>
    <row r="2384" spans="1:9">
      <c r="A2384">
        <v>4937</v>
      </c>
      <c r="B2384" t="s">
        <v>3660</v>
      </c>
      <c r="C2384" t="s">
        <v>498</v>
      </c>
      <c r="D2384">
        <v>2</v>
      </c>
      <c r="E2384">
        <v>337.67</v>
      </c>
      <c r="F2384">
        <v>337.67</v>
      </c>
      <c r="G2384">
        <v>337.67</v>
      </c>
      <c r="H2384" t="s">
        <v>1351</v>
      </c>
      <c r="I2384" t="s">
        <v>1352</v>
      </c>
    </row>
    <row r="2385" spans="1:9">
      <c r="A2385">
        <v>4938</v>
      </c>
      <c r="B2385" t="s">
        <v>3661</v>
      </c>
      <c r="C2385" t="s">
        <v>498</v>
      </c>
      <c r="D2385">
        <v>2</v>
      </c>
      <c r="E2385">
        <v>346.8</v>
      </c>
      <c r="F2385">
        <v>346.8</v>
      </c>
      <c r="G2385">
        <v>346.8</v>
      </c>
      <c r="H2385" t="s">
        <v>1351</v>
      </c>
      <c r="I2385" t="s">
        <v>1352</v>
      </c>
    </row>
    <row r="2386" spans="1:9">
      <c r="A2386">
        <v>4939</v>
      </c>
      <c r="B2386" t="s">
        <v>3662</v>
      </c>
      <c r="C2386" t="s">
        <v>1614</v>
      </c>
      <c r="D2386">
        <v>2</v>
      </c>
      <c r="E2386">
        <v>192.19</v>
      </c>
      <c r="F2386">
        <v>192.19</v>
      </c>
      <c r="G2386">
        <v>192.19</v>
      </c>
      <c r="H2386" t="s">
        <v>1351</v>
      </c>
      <c r="I2386" t="s">
        <v>1352</v>
      </c>
    </row>
    <row r="2387" spans="1:9">
      <c r="A2387">
        <v>4940</v>
      </c>
      <c r="B2387" t="s">
        <v>3663</v>
      </c>
      <c r="C2387" t="s">
        <v>1614</v>
      </c>
      <c r="D2387">
        <v>2</v>
      </c>
      <c r="E2387">
        <v>194.44</v>
      </c>
      <c r="F2387">
        <v>194.44</v>
      </c>
      <c r="G2387">
        <v>194.44</v>
      </c>
      <c r="H2387" t="s">
        <v>1351</v>
      </c>
      <c r="I2387" t="s">
        <v>1352</v>
      </c>
    </row>
    <row r="2388" spans="1:9">
      <c r="A2388">
        <v>4941</v>
      </c>
      <c r="B2388" t="s">
        <v>3664</v>
      </c>
      <c r="C2388" t="s">
        <v>1614</v>
      </c>
      <c r="D2388">
        <v>2</v>
      </c>
      <c r="E2388">
        <v>173.29</v>
      </c>
      <c r="F2388">
        <v>173.29</v>
      </c>
      <c r="G2388">
        <v>173.29</v>
      </c>
      <c r="H2388" t="s">
        <v>1351</v>
      </c>
      <c r="I2388" t="s">
        <v>1352</v>
      </c>
    </row>
    <row r="2389" spans="1:9">
      <c r="A2389">
        <v>4943</v>
      </c>
      <c r="B2389" t="s">
        <v>3665</v>
      </c>
      <c r="C2389" t="s">
        <v>1614</v>
      </c>
      <c r="D2389">
        <v>2</v>
      </c>
      <c r="E2389">
        <v>346</v>
      </c>
      <c r="F2389">
        <v>346</v>
      </c>
      <c r="G2389">
        <v>346</v>
      </c>
      <c r="H2389" t="s">
        <v>2436</v>
      </c>
      <c r="I2389" t="s">
        <v>3648</v>
      </c>
    </row>
    <row r="2390" spans="1:9">
      <c r="A2390">
        <v>4944</v>
      </c>
      <c r="B2390" t="s">
        <v>3666</v>
      </c>
      <c r="C2390" t="s">
        <v>1614</v>
      </c>
      <c r="D2390">
        <v>2</v>
      </c>
      <c r="E2390">
        <v>310</v>
      </c>
      <c r="F2390">
        <v>310</v>
      </c>
      <c r="G2390">
        <v>310</v>
      </c>
      <c r="H2390" t="s">
        <v>2436</v>
      </c>
      <c r="I2390" t="s">
        <v>3648</v>
      </c>
    </row>
    <row r="2391" spans="1:9">
      <c r="A2391">
        <v>4946</v>
      </c>
      <c r="B2391" t="s">
        <v>3667</v>
      </c>
      <c r="C2391" t="s">
        <v>498</v>
      </c>
      <c r="D2391">
        <v>2</v>
      </c>
      <c r="E2391">
        <v>298.89</v>
      </c>
      <c r="F2391">
        <v>298.89</v>
      </c>
      <c r="G2391">
        <v>298.89</v>
      </c>
      <c r="H2391" t="s">
        <v>1351</v>
      </c>
      <c r="I2391" t="s">
        <v>1352</v>
      </c>
    </row>
    <row r="2392" spans="1:9">
      <c r="A2392">
        <v>4947</v>
      </c>
      <c r="B2392" t="s">
        <v>3668</v>
      </c>
      <c r="C2392" t="s">
        <v>1614</v>
      </c>
      <c r="D2392">
        <v>2</v>
      </c>
      <c r="E2392">
        <v>182.52</v>
      </c>
      <c r="F2392">
        <v>182.52</v>
      </c>
      <c r="G2392">
        <v>182.52</v>
      </c>
      <c r="H2392" t="s">
        <v>1351</v>
      </c>
      <c r="I2392" t="s">
        <v>1352</v>
      </c>
    </row>
    <row r="2393" spans="1:9">
      <c r="A2393">
        <v>4948</v>
      </c>
      <c r="B2393" t="s">
        <v>3669</v>
      </c>
      <c r="C2393" t="s">
        <v>1614</v>
      </c>
      <c r="D2393">
        <v>2</v>
      </c>
      <c r="E2393">
        <v>127.77</v>
      </c>
      <c r="F2393">
        <v>127.77</v>
      </c>
      <c r="G2393">
        <v>127.77</v>
      </c>
      <c r="H2393" t="s">
        <v>1351</v>
      </c>
      <c r="I2393" t="s">
        <v>1352</v>
      </c>
    </row>
    <row r="2394" spans="1:9">
      <c r="A2394">
        <v>4950</v>
      </c>
      <c r="B2394" t="s">
        <v>3670</v>
      </c>
      <c r="C2394" t="s">
        <v>498</v>
      </c>
      <c r="D2394">
        <v>2</v>
      </c>
      <c r="E2394" s="592">
        <v>1186.44</v>
      </c>
      <c r="F2394" s="592">
        <v>1186.44</v>
      </c>
      <c r="G2394" s="592">
        <v>1186.44</v>
      </c>
      <c r="H2394" t="s">
        <v>1351</v>
      </c>
      <c r="I2394" t="s">
        <v>1352</v>
      </c>
    </row>
    <row r="2395" spans="1:9">
      <c r="A2395">
        <v>4952</v>
      </c>
      <c r="B2395" t="s">
        <v>3671</v>
      </c>
      <c r="C2395" t="s">
        <v>1614</v>
      </c>
      <c r="D2395">
        <v>2</v>
      </c>
      <c r="E2395">
        <v>153.38</v>
      </c>
      <c r="F2395">
        <v>174.37</v>
      </c>
      <c r="G2395">
        <v>286.94</v>
      </c>
      <c r="H2395" t="s">
        <v>1351</v>
      </c>
      <c r="I2395" t="s">
        <v>1352</v>
      </c>
    </row>
    <row r="2396" spans="1:9">
      <c r="A2396">
        <v>4953</v>
      </c>
      <c r="B2396" t="s">
        <v>3672</v>
      </c>
      <c r="C2396" t="s">
        <v>1614</v>
      </c>
      <c r="D2396">
        <v>2</v>
      </c>
      <c r="E2396">
        <v>78.56</v>
      </c>
      <c r="F2396">
        <v>89.31</v>
      </c>
      <c r="G2396">
        <v>146.97</v>
      </c>
      <c r="H2396" t="s">
        <v>1351</v>
      </c>
      <c r="I2396" t="s">
        <v>1352</v>
      </c>
    </row>
    <row r="2397" spans="1:9">
      <c r="A2397">
        <v>4954</v>
      </c>
      <c r="B2397" t="s">
        <v>3673</v>
      </c>
      <c r="C2397" t="s">
        <v>1614</v>
      </c>
      <c r="D2397">
        <v>2</v>
      </c>
      <c r="E2397">
        <v>94.27</v>
      </c>
      <c r="F2397">
        <v>107.17</v>
      </c>
      <c r="G2397">
        <v>176.36</v>
      </c>
      <c r="H2397" t="s">
        <v>1351</v>
      </c>
      <c r="I2397" t="s">
        <v>1352</v>
      </c>
    </row>
    <row r="2398" spans="1:9">
      <c r="A2398">
        <v>4958</v>
      </c>
      <c r="B2398" t="s">
        <v>3674</v>
      </c>
      <c r="C2398" t="s">
        <v>1614</v>
      </c>
      <c r="D2398">
        <v>2</v>
      </c>
      <c r="E2398">
        <v>123.19</v>
      </c>
      <c r="F2398">
        <v>140.04</v>
      </c>
      <c r="G2398">
        <v>230.45</v>
      </c>
      <c r="H2398" t="s">
        <v>1351</v>
      </c>
      <c r="I2398" t="s">
        <v>1352</v>
      </c>
    </row>
    <row r="2399" spans="1:9">
      <c r="A2399">
        <v>4962</v>
      </c>
      <c r="B2399" t="s">
        <v>3675</v>
      </c>
      <c r="C2399" t="s">
        <v>498</v>
      </c>
      <c r="D2399">
        <v>2</v>
      </c>
      <c r="E2399">
        <v>118.74</v>
      </c>
      <c r="F2399">
        <v>134.99</v>
      </c>
      <c r="G2399">
        <v>222.14</v>
      </c>
      <c r="H2399" t="s">
        <v>1351</v>
      </c>
      <c r="I2399" t="s">
        <v>1352</v>
      </c>
    </row>
    <row r="2400" spans="1:9">
      <c r="A2400">
        <v>4964</v>
      </c>
      <c r="B2400" t="s">
        <v>3673</v>
      </c>
      <c r="C2400" t="s">
        <v>498</v>
      </c>
      <c r="D2400">
        <v>2</v>
      </c>
      <c r="E2400">
        <v>158.38</v>
      </c>
      <c r="F2400">
        <v>180.06</v>
      </c>
      <c r="G2400">
        <v>296.29000000000002</v>
      </c>
      <c r="H2400" t="s">
        <v>1351</v>
      </c>
      <c r="I2400" t="s">
        <v>1352</v>
      </c>
    </row>
    <row r="2401" spans="1:9">
      <c r="A2401">
        <v>4967</v>
      </c>
      <c r="B2401" t="s">
        <v>3676</v>
      </c>
      <c r="C2401" t="s">
        <v>1614</v>
      </c>
      <c r="D2401">
        <v>2</v>
      </c>
      <c r="E2401">
        <v>137</v>
      </c>
      <c r="F2401">
        <v>155.75</v>
      </c>
      <c r="G2401">
        <v>256.3</v>
      </c>
      <c r="H2401" t="s">
        <v>1351</v>
      </c>
      <c r="I2401" t="s">
        <v>1352</v>
      </c>
    </row>
    <row r="2402" spans="1:9">
      <c r="A2402">
        <v>4968</v>
      </c>
      <c r="B2402" t="s">
        <v>3677</v>
      </c>
      <c r="C2402" t="s">
        <v>1614</v>
      </c>
      <c r="D2402">
        <v>2</v>
      </c>
      <c r="E2402">
        <v>115.23</v>
      </c>
      <c r="F2402">
        <v>131</v>
      </c>
      <c r="G2402">
        <v>215.56</v>
      </c>
      <c r="H2402" t="s">
        <v>1351</v>
      </c>
      <c r="I2402" t="s">
        <v>1352</v>
      </c>
    </row>
    <row r="2403" spans="1:9">
      <c r="A2403">
        <v>4969</v>
      </c>
      <c r="B2403" t="s">
        <v>3678</v>
      </c>
      <c r="C2403" t="s">
        <v>1614</v>
      </c>
      <c r="D2403">
        <v>2</v>
      </c>
      <c r="E2403">
        <v>152.16999999999999</v>
      </c>
      <c r="F2403">
        <v>172.99</v>
      </c>
      <c r="G2403">
        <v>284.66000000000003</v>
      </c>
      <c r="H2403" t="s">
        <v>1351</v>
      </c>
      <c r="I2403" t="s">
        <v>1352</v>
      </c>
    </row>
    <row r="2404" spans="1:9">
      <c r="A2404">
        <v>4977</v>
      </c>
      <c r="B2404" t="s">
        <v>3679</v>
      </c>
      <c r="C2404" t="s">
        <v>1614</v>
      </c>
      <c r="D2404">
        <v>2</v>
      </c>
      <c r="E2404">
        <v>125.31</v>
      </c>
      <c r="F2404">
        <v>142.44999999999999</v>
      </c>
      <c r="G2404">
        <v>234.42</v>
      </c>
      <c r="H2404" t="s">
        <v>1351</v>
      </c>
      <c r="I2404" t="s">
        <v>1352</v>
      </c>
    </row>
    <row r="2405" spans="1:9">
      <c r="A2405">
        <v>4981</v>
      </c>
      <c r="B2405" t="s">
        <v>3680</v>
      </c>
      <c r="C2405" t="s">
        <v>498</v>
      </c>
      <c r="D2405">
        <v>1</v>
      </c>
      <c r="E2405">
        <v>65.650000000000006</v>
      </c>
      <c r="F2405">
        <v>82.38</v>
      </c>
      <c r="G2405">
        <v>92</v>
      </c>
      <c r="H2405" t="s">
        <v>1351</v>
      </c>
      <c r="I2405" t="s">
        <v>1352</v>
      </c>
    </row>
    <row r="2406" spans="1:9">
      <c r="A2406">
        <v>4982</v>
      </c>
      <c r="B2406" t="s">
        <v>3681</v>
      </c>
      <c r="C2406" t="s">
        <v>498</v>
      </c>
      <c r="D2406">
        <v>2</v>
      </c>
      <c r="E2406">
        <v>65.540000000000006</v>
      </c>
      <c r="F2406">
        <v>82.24</v>
      </c>
      <c r="G2406">
        <v>91.84</v>
      </c>
      <c r="H2406" t="s">
        <v>1351</v>
      </c>
      <c r="I2406" t="s">
        <v>1352</v>
      </c>
    </row>
    <row r="2407" spans="1:9">
      <c r="A2407">
        <v>4987</v>
      </c>
      <c r="B2407" t="s">
        <v>3682</v>
      </c>
      <c r="C2407" t="s">
        <v>498</v>
      </c>
      <c r="D2407">
        <v>2</v>
      </c>
      <c r="E2407">
        <v>76.59</v>
      </c>
      <c r="F2407">
        <v>96.11</v>
      </c>
      <c r="G2407">
        <v>107.33</v>
      </c>
      <c r="H2407" t="s">
        <v>1351</v>
      </c>
      <c r="I2407" t="s">
        <v>1352</v>
      </c>
    </row>
    <row r="2408" spans="1:9">
      <c r="A2408">
        <v>4989</v>
      </c>
      <c r="B2408" t="s">
        <v>3683</v>
      </c>
      <c r="C2408" t="s">
        <v>498</v>
      </c>
      <c r="D2408">
        <v>2</v>
      </c>
      <c r="E2408">
        <v>82.11</v>
      </c>
      <c r="F2408">
        <v>103.04</v>
      </c>
      <c r="G2408">
        <v>115.07</v>
      </c>
      <c r="H2408" t="s">
        <v>1351</v>
      </c>
      <c r="I2408" t="s">
        <v>1352</v>
      </c>
    </row>
    <row r="2409" spans="1:9">
      <c r="A2409">
        <v>4992</v>
      </c>
      <c r="B2409" t="s">
        <v>3684</v>
      </c>
      <c r="C2409" t="s">
        <v>498</v>
      </c>
      <c r="D2409">
        <v>2</v>
      </c>
      <c r="E2409">
        <v>68.34</v>
      </c>
      <c r="F2409">
        <v>85.75</v>
      </c>
      <c r="G2409">
        <v>95.77</v>
      </c>
      <c r="H2409" t="s">
        <v>1351</v>
      </c>
      <c r="I2409" t="s">
        <v>1352</v>
      </c>
    </row>
    <row r="2410" spans="1:9">
      <c r="A2410">
        <v>4997</v>
      </c>
      <c r="B2410" t="s">
        <v>3685</v>
      </c>
      <c r="C2410" t="s">
        <v>1614</v>
      </c>
      <c r="D2410">
        <v>2</v>
      </c>
      <c r="E2410">
        <v>133.08000000000001</v>
      </c>
      <c r="F2410">
        <v>151.30000000000001</v>
      </c>
      <c r="G2410">
        <v>248.97</v>
      </c>
      <c r="H2410" t="s">
        <v>1351</v>
      </c>
      <c r="I2410" t="s">
        <v>1352</v>
      </c>
    </row>
    <row r="2411" spans="1:9">
      <c r="A2411">
        <v>4998</v>
      </c>
      <c r="B2411" t="s">
        <v>3686</v>
      </c>
      <c r="C2411" t="s">
        <v>1614</v>
      </c>
      <c r="D2411">
        <v>1</v>
      </c>
      <c r="E2411">
        <v>156.54</v>
      </c>
      <c r="F2411">
        <v>177.96</v>
      </c>
      <c r="G2411">
        <v>292.83999999999997</v>
      </c>
      <c r="H2411" t="s">
        <v>1351</v>
      </c>
      <c r="I2411" t="s">
        <v>1352</v>
      </c>
    </row>
    <row r="2412" spans="1:9">
      <c r="A2412">
        <v>5000</v>
      </c>
      <c r="B2412" t="s">
        <v>3687</v>
      </c>
      <c r="C2412" t="s">
        <v>1614</v>
      </c>
      <c r="D2412">
        <v>2</v>
      </c>
      <c r="E2412">
        <v>116.87</v>
      </c>
      <c r="F2412">
        <v>132.87</v>
      </c>
      <c r="G2412">
        <v>218.64</v>
      </c>
      <c r="H2412" t="s">
        <v>1351</v>
      </c>
      <c r="I2412" t="s">
        <v>1352</v>
      </c>
    </row>
    <row r="2413" spans="1:9">
      <c r="A2413">
        <v>5001</v>
      </c>
      <c r="B2413" t="s">
        <v>3688</v>
      </c>
      <c r="C2413" t="s">
        <v>1614</v>
      </c>
      <c r="D2413">
        <v>2</v>
      </c>
      <c r="E2413">
        <v>237.58</v>
      </c>
      <c r="F2413">
        <v>270.08999999999997</v>
      </c>
      <c r="G2413">
        <v>444.44</v>
      </c>
      <c r="H2413" t="s">
        <v>1351</v>
      </c>
      <c r="I2413" t="s">
        <v>1352</v>
      </c>
    </row>
    <row r="2414" spans="1:9">
      <c r="A2414">
        <v>5002</v>
      </c>
      <c r="B2414" t="s">
        <v>3689</v>
      </c>
      <c r="C2414" t="s">
        <v>1614</v>
      </c>
      <c r="D2414">
        <v>2</v>
      </c>
      <c r="E2414">
        <v>153.91999999999999</v>
      </c>
      <c r="F2414">
        <v>174.98</v>
      </c>
      <c r="G2414">
        <v>287.95</v>
      </c>
      <c r="H2414" t="s">
        <v>1351</v>
      </c>
      <c r="I2414" t="s">
        <v>1352</v>
      </c>
    </row>
    <row r="2415" spans="1:9">
      <c r="A2415">
        <v>5003</v>
      </c>
      <c r="B2415" t="s">
        <v>3690</v>
      </c>
      <c r="C2415" t="s">
        <v>1614</v>
      </c>
      <c r="D2415">
        <v>2</v>
      </c>
      <c r="E2415">
        <v>157</v>
      </c>
      <c r="F2415">
        <v>178.49</v>
      </c>
      <c r="G2415">
        <v>293.70999999999998</v>
      </c>
      <c r="H2415" t="s">
        <v>1351</v>
      </c>
      <c r="I2415" t="s">
        <v>1352</v>
      </c>
    </row>
    <row r="2416" spans="1:9">
      <c r="A2416">
        <v>5004</v>
      </c>
      <c r="B2416" t="s">
        <v>3691</v>
      </c>
      <c r="C2416" t="s">
        <v>1614</v>
      </c>
      <c r="D2416">
        <v>2</v>
      </c>
      <c r="E2416">
        <v>204.26</v>
      </c>
      <c r="F2416">
        <v>232.21</v>
      </c>
      <c r="G2416">
        <v>382.12</v>
      </c>
      <c r="H2416" t="s">
        <v>1351</v>
      </c>
      <c r="I2416" t="s">
        <v>1352</v>
      </c>
    </row>
    <row r="2417" spans="1:9">
      <c r="A2417">
        <v>5005</v>
      </c>
      <c r="B2417" t="s">
        <v>3692</v>
      </c>
      <c r="C2417" t="s">
        <v>1614</v>
      </c>
      <c r="D2417">
        <v>2</v>
      </c>
      <c r="E2417">
        <v>204.26</v>
      </c>
      <c r="F2417">
        <v>232.21</v>
      </c>
      <c r="G2417">
        <v>382.12</v>
      </c>
      <c r="H2417" t="s">
        <v>1351</v>
      </c>
      <c r="I2417" t="s">
        <v>1352</v>
      </c>
    </row>
    <row r="2418" spans="1:9">
      <c r="A2418">
        <v>5016</v>
      </c>
      <c r="B2418" t="s">
        <v>3693</v>
      </c>
      <c r="C2418" t="s">
        <v>1614</v>
      </c>
      <c r="D2418">
        <v>2</v>
      </c>
      <c r="E2418">
        <v>115.24</v>
      </c>
      <c r="F2418">
        <v>131.01</v>
      </c>
      <c r="G2418">
        <v>215.58</v>
      </c>
      <c r="H2418" t="s">
        <v>1351</v>
      </c>
      <c r="I2418" t="s">
        <v>1352</v>
      </c>
    </row>
    <row r="2419" spans="1:9">
      <c r="A2419">
        <v>5020</v>
      </c>
      <c r="B2419" t="s">
        <v>3694</v>
      </c>
      <c r="C2419" t="s">
        <v>498</v>
      </c>
      <c r="D2419">
        <v>2</v>
      </c>
      <c r="E2419">
        <v>63.8</v>
      </c>
      <c r="F2419">
        <v>80.05</v>
      </c>
      <c r="G2419">
        <v>89.4</v>
      </c>
      <c r="H2419" t="s">
        <v>1351</v>
      </c>
      <c r="I2419" t="s">
        <v>1352</v>
      </c>
    </row>
    <row r="2420" spans="1:9">
      <c r="A2420">
        <v>5028</v>
      </c>
      <c r="B2420" t="s">
        <v>3695</v>
      </c>
      <c r="C2420" t="s">
        <v>1614</v>
      </c>
      <c r="D2420">
        <v>2</v>
      </c>
      <c r="E2420">
        <v>251.4</v>
      </c>
      <c r="F2420">
        <v>285.8</v>
      </c>
      <c r="G2420">
        <v>470.3</v>
      </c>
      <c r="H2420" t="s">
        <v>1351</v>
      </c>
      <c r="I2420" t="s">
        <v>1352</v>
      </c>
    </row>
    <row r="2421" spans="1:9">
      <c r="A2421">
        <v>5031</v>
      </c>
      <c r="B2421" t="s">
        <v>3696</v>
      </c>
      <c r="C2421" t="s">
        <v>1614</v>
      </c>
      <c r="D2421">
        <v>1</v>
      </c>
      <c r="E2421">
        <v>190</v>
      </c>
      <c r="F2421">
        <v>214</v>
      </c>
      <c r="G2421">
        <v>222.95</v>
      </c>
      <c r="H2421" t="s">
        <v>1351</v>
      </c>
      <c r="I2421" t="s">
        <v>1352</v>
      </c>
    </row>
    <row r="2422" spans="1:9">
      <c r="A2422">
        <v>5032</v>
      </c>
      <c r="B2422" t="s">
        <v>3697</v>
      </c>
      <c r="C2422" t="s">
        <v>1614</v>
      </c>
      <c r="D2422">
        <v>2</v>
      </c>
      <c r="E2422">
        <v>176.07</v>
      </c>
      <c r="F2422">
        <v>198.31</v>
      </c>
      <c r="G2422">
        <v>206.6</v>
      </c>
      <c r="H2422" t="s">
        <v>1351</v>
      </c>
      <c r="I2422" t="s">
        <v>1352</v>
      </c>
    </row>
    <row r="2423" spans="1:9">
      <c r="A2423">
        <v>5033</v>
      </c>
      <c r="B2423" t="s">
        <v>3698</v>
      </c>
      <c r="C2423" t="s">
        <v>498</v>
      </c>
      <c r="D2423">
        <v>1</v>
      </c>
      <c r="E2423">
        <v>360.02</v>
      </c>
      <c r="F2423">
        <v>400</v>
      </c>
      <c r="G2423">
        <v>480</v>
      </c>
      <c r="H2423" t="s">
        <v>1351</v>
      </c>
      <c r="I2423" t="s">
        <v>1551</v>
      </c>
    </row>
    <row r="2424" spans="1:9">
      <c r="A2424">
        <v>5034</v>
      </c>
      <c r="B2424" t="s">
        <v>3699</v>
      </c>
      <c r="C2424" t="s">
        <v>498</v>
      </c>
      <c r="D2424">
        <v>2</v>
      </c>
      <c r="E2424">
        <v>776.94</v>
      </c>
      <c r="F2424">
        <v>863.22</v>
      </c>
      <c r="G2424" s="592">
        <v>1035.8599999999999</v>
      </c>
      <c r="H2424" t="s">
        <v>1351</v>
      </c>
      <c r="I2424" t="s">
        <v>1551</v>
      </c>
    </row>
    <row r="2425" spans="1:9">
      <c r="A2425">
        <v>5035</v>
      </c>
      <c r="B2425" t="s">
        <v>3700</v>
      </c>
      <c r="C2425" t="s">
        <v>498</v>
      </c>
      <c r="D2425">
        <v>2</v>
      </c>
      <c r="E2425">
        <v>659.08</v>
      </c>
      <c r="F2425">
        <v>732.28</v>
      </c>
      <c r="G2425">
        <v>878.73</v>
      </c>
      <c r="H2425" t="s">
        <v>1351</v>
      </c>
      <c r="I2425" t="s">
        <v>1551</v>
      </c>
    </row>
    <row r="2426" spans="1:9">
      <c r="A2426">
        <v>5036</v>
      </c>
      <c r="B2426" t="s">
        <v>3701</v>
      </c>
      <c r="C2426" t="s">
        <v>498</v>
      </c>
      <c r="D2426">
        <v>2</v>
      </c>
      <c r="E2426">
        <v>914.72</v>
      </c>
      <c r="F2426" s="592">
        <v>1016.3</v>
      </c>
      <c r="G2426" s="592">
        <v>1219.56</v>
      </c>
      <c r="H2426" t="s">
        <v>1351</v>
      </c>
      <c r="I2426" t="s">
        <v>1551</v>
      </c>
    </row>
    <row r="2427" spans="1:9">
      <c r="A2427">
        <v>5037</v>
      </c>
      <c r="B2427" t="s">
        <v>3702</v>
      </c>
      <c r="C2427" t="s">
        <v>498</v>
      </c>
      <c r="D2427">
        <v>2</v>
      </c>
      <c r="E2427">
        <v>158.18</v>
      </c>
      <c r="F2427">
        <v>175.74</v>
      </c>
      <c r="G2427">
        <v>210.89</v>
      </c>
      <c r="H2427" t="s">
        <v>1351</v>
      </c>
      <c r="I2427" t="s">
        <v>1551</v>
      </c>
    </row>
    <row r="2428" spans="1:9">
      <c r="A2428">
        <v>5038</v>
      </c>
      <c r="B2428" t="s">
        <v>3703</v>
      </c>
      <c r="C2428" t="s">
        <v>498</v>
      </c>
      <c r="D2428">
        <v>2</v>
      </c>
      <c r="E2428">
        <v>256.49</v>
      </c>
      <c r="F2428">
        <v>284.98</v>
      </c>
      <c r="G2428">
        <v>341.98</v>
      </c>
      <c r="H2428" t="s">
        <v>1351</v>
      </c>
      <c r="I2428" t="s">
        <v>1551</v>
      </c>
    </row>
    <row r="2429" spans="1:9">
      <c r="A2429">
        <v>5039</v>
      </c>
      <c r="B2429" t="s">
        <v>3704</v>
      </c>
      <c r="C2429" t="s">
        <v>498</v>
      </c>
      <c r="D2429">
        <v>2</v>
      </c>
      <c r="E2429">
        <v>397.03</v>
      </c>
      <c r="F2429">
        <v>441.12</v>
      </c>
      <c r="G2429">
        <v>529.34</v>
      </c>
      <c r="H2429" t="s">
        <v>1351</v>
      </c>
      <c r="I2429" t="s">
        <v>1551</v>
      </c>
    </row>
    <row r="2430" spans="1:9">
      <c r="A2430">
        <v>5040</v>
      </c>
      <c r="B2430" t="s">
        <v>3705</v>
      </c>
      <c r="C2430" t="s">
        <v>498</v>
      </c>
      <c r="D2430">
        <v>2</v>
      </c>
      <c r="E2430">
        <v>135.59</v>
      </c>
      <c r="F2430">
        <v>150.65</v>
      </c>
      <c r="G2430">
        <v>180.78</v>
      </c>
      <c r="H2430" t="s">
        <v>1351</v>
      </c>
      <c r="I2430" t="s">
        <v>1551</v>
      </c>
    </row>
    <row r="2431" spans="1:9">
      <c r="A2431">
        <v>5041</v>
      </c>
      <c r="B2431" t="s">
        <v>3706</v>
      </c>
      <c r="C2431" t="s">
        <v>498</v>
      </c>
      <c r="D2431">
        <v>2</v>
      </c>
      <c r="E2431">
        <v>190.92</v>
      </c>
      <c r="F2431">
        <v>212.12</v>
      </c>
      <c r="G2431">
        <v>254.55</v>
      </c>
      <c r="H2431" t="s">
        <v>1351</v>
      </c>
      <c r="I2431" t="s">
        <v>1551</v>
      </c>
    </row>
    <row r="2432" spans="1:9">
      <c r="A2432">
        <v>5042</v>
      </c>
      <c r="B2432" t="s">
        <v>3707</v>
      </c>
      <c r="C2432" t="s">
        <v>498</v>
      </c>
      <c r="D2432">
        <v>2</v>
      </c>
      <c r="E2432">
        <v>240.78</v>
      </c>
      <c r="F2432">
        <v>267.52</v>
      </c>
      <c r="G2432">
        <v>321.02</v>
      </c>
      <c r="H2432" t="s">
        <v>1351</v>
      </c>
      <c r="I2432" t="s">
        <v>1551</v>
      </c>
    </row>
    <row r="2433" spans="1:9">
      <c r="A2433">
        <v>5043</v>
      </c>
      <c r="B2433" t="s">
        <v>3708</v>
      </c>
      <c r="C2433" t="s">
        <v>498</v>
      </c>
      <c r="D2433">
        <v>2</v>
      </c>
      <c r="E2433">
        <v>310.08999999999997</v>
      </c>
      <c r="F2433">
        <v>344.52</v>
      </c>
      <c r="G2433">
        <v>413.43</v>
      </c>
      <c r="H2433" t="s">
        <v>1351</v>
      </c>
      <c r="I2433" t="s">
        <v>1551</v>
      </c>
    </row>
    <row r="2434" spans="1:9">
      <c r="A2434">
        <v>5044</v>
      </c>
      <c r="B2434" t="s">
        <v>3709</v>
      </c>
      <c r="C2434" t="s">
        <v>498</v>
      </c>
      <c r="D2434">
        <v>2</v>
      </c>
      <c r="E2434">
        <v>342.85</v>
      </c>
      <c r="F2434">
        <v>380.93</v>
      </c>
      <c r="G2434">
        <v>457.11</v>
      </c>
      <c r="H2434" t="s">
        <v>1351</v>
      </c>
      <c r="I2434" t="s">
        <v>1551</v>
      </c>
    </row>
    <row r="2435" spans="1:9">
      <c r="A2435">
        <v>5045</v>
      </c>
      <c r="B2435" t="s">
        <v>3710</v>
      </c>
      <c r="C2435" t="s">
        <v>498</v>
      </c>
      <c r="D2435">
        <v>2</v>
      </c>
      <c r="E2435">
        <v>456.15</v>
      </c>
      <c r="F2435">
        <v>506.81</v>
      </c>
      <c r="G2435">
        <v>608.16999999999996</v>
      </c>
      <c r="H2435" t="s">
        <v>1351</v>
      </c>
      <c r="I2435" t="s">
        <v>1551</v>
      </c>
    </row>
    <row r="2436" spans="1:9">
      <c r="A2436">
        <v>5046</v>
      </c>
      <c r="B2436" t="s">
        <v>3711</v>
      </c>
      <c r="C2436" t="s">
        <v>498</v>
      </c>
      <c r="D2436">
        <v>2</v>
      </c>
      <c r="E2436">
        <v>210.82</v>
      </c>
      <c r="F2436">
        <v>234.23</v>
      </c>
      <c r="G2436">
        <v>281.07</v>
      </c>
      <c r="H2436" t="s">
        <v>1351</v>
      </c>
      <c r="I2436" t="s">
        <v>1551</v>
      </c>
    </row>
    <row r="2437" spans="1:9">
      <c r="A2437">
        <v>5047</v>
      </c>
      <c r="B2437" t="s">
        <v>3712</v>
      </c>
      <c r="C2437" t="s">
        <v>498</v>
      </c>
      <c r="D2437">
        <v>2</v>
      </c>
      <c r="E2437">
        <v>183.95</v>
      </c>
      <c r="F2437">
        <v>183.95</v>
      </c>
      <c r="G2437">
        <v>183.95</v>
      </c>
      <c r="H2437" t="s">
        <v>1351</v>
      </c>
      <c r="I2437" t="s">
        <v>1551</v>
      </c>
    </row>
    <row r="2438" spans="1:9">
      <c r="A2438">
        <v>5048</v>
      </c>
      <c r="B2438" t="s">
        <v>3713</v>
      </c>
      <c r="C2438" t="s">
        <v>498</v>
      </c>
      <c r="D2438">
        <v>2</v>
      </c>
      <c r="E2438">
        <v>247.82</v>
      </c>
      <c r="F2438">
        <v>247.82</v>
      </c>
      <c r="G2438">
        <v>247.82</v>
      </c>
      <c r="H2438" t="s">
        <v>1351</v>
      </c>
      <c r="I2438" t="s">
        <v>1551</v>
      </c>
    </row>
    <row r="2439" spans="1:9">
      <c r="A2439">
        <v>5049</v>
      </c>
      <c r="B2439" t="s">
        <v>3714</v>
      </c>
      <c r="C2439" t="s">
        <v>498</v>
      </c>
      <c r="D2439">
        <v>2</v>
      </c>
      <c r="E2439">
        <v>233.35</v>
      </c>
      <c r="F2439">
        <v>259.27</v>
      </c>
      <c r="G2439">
        <v>311.12</v>
      </c>
      <c r="H2439" t="s">
        <v>1351</v>
      </c>
      <c r="I2439" t="s">
        <v>1551</v>
      </c>
    </row>
    <row r="2440" spans="1:9">
      <c r="A2440">
        <v>5050</v>
      </c>
      <c r="B2440" t="s">
        <v>3715</v>
      </c>
      <c r="C2440" t="s">
        <v>498</v>
      </c>
      <c r="D2440">
        <v>2</v>
      </c>
      <c r="E2440">
        <v>178.57</v>
      </c>
      <c r="F2440">
        <v>178.57</v>
      </c>
      <c r="G2440">
        <v>178.57</v>
      </c>
      <c r="H2440" t="s">
        <v>1351</v>
      </c>
      <c r="I2440" t="s">
        <v>1551</v>
      </c>
    </row>
    <row r="2441" spans="1:9">
      <c r="A2441">
        <v>5051</v>
      </c>
      <c r="B2441" t="s">
        <v>3716</v>
      </c>
      <c r="C2441" t="s">
        <v>498</v>
      </c>
      <c r="D2441">
        <v>2</v>
      </c>
      <c r="E2441">
        <v>672.63</v>
      </c>
      <c r="F2441">
        <v>672.63</v>
      </c>
      <c r="G2441">
        <v>672.63</v>
      </c>
      <c r="H2441" t="s">
        <v>1351</v>
      </c>
      <c r="I2441" t="s">
        <v>1551</v>
      </c>
    </row>
    <row r="2442" spans="1:9">
      <c r="A2442">
        <v>5052</v>
      </c>
      <c r="B2442" t="s">
        <v>3716</v>
      </c>
      <c r="C2442" t="s">
        <v>498</v>
      </c>
      <c r="D2442">
        <v>1</v>
      </c>
      <c r="E2442">
        <v>490</v>
      </c>
      <c r="F2442">
        <v>490</v>
      </c>
      <c r="G2442">
        <v>490</v>
      </c>
      <c r="H2442" t="s">
        <v>1351</v>
      </c>
      <c r="I2442" t="s">
        <v>1551</v>
      </c>
    </row>
    <row r="2443" spans="1:9">
      <c r="A2443">
        <v>5053</v>
      </c>
      <c r="B2443" t="s">
        <v>3717</v>
      </c>
      <c r="C2443" t="s">
        <v>498</v>
      </c>
      <c r="D2443">
        <v>2</v>
      </c>
      <c r="E2443">
        <v>435.68</v>
      </c>
      <c r="F2443">
        <v>484.07</v>
      </c>
      <c r="G2443">
        <v>580.88</v>
      </c>
      <c r="H2443" t="s">
        <v>1351</v>
      </c>
      <c r="I2443" t="s">
        <v>1551</v>
      </c>
    </row>
    <row r="2444" spans="1:9">
      <c r="A2444">
        <v>5054</v>
      </c>
      <c r="B2444" t="s">
        <v>3718</v>
      </c>
      <c r="C2444" t="s">
        <v>498</v>
      </c>
      <c r="D2444">
        <v>2</v>
      </c>
      <c r="E2444">
        <v>200.05</v>
      </c>
      <c r="F2444">
        <v>222.27</v>
      </c>
      <c r="G2444">
        <v>266.73</v>
      </c>
      <c r="H2444" t="s">
        <v>1351</v>
      </c>
      <c r="I2444" t="s">
        <v>1551</v>
      </c>
    </row>
    <row r="2445" spans="1:9">
      <c r="A2445">
        <v>5055</v>
      </c>
      <c r="B2445" t="s">
        <v>3719</v>
      </c>
      <c r="C2445" t="s">
        <v>498</v>
      </c>
      <c r="D2445">
        <v>2</v>
      </c>
      <c r="E2445">
        <v>560.16</v>
      </c>
      <c r="F2445">
        <v>622.37</v>
      </c>
      <c r="G2445">
        <v>746.85</v>
      </c>
      <c r="H2445" t="s">
        <v>1351</v>
      </c>
      <c r="I2445" t="s">
        <v>1551</v>
      </c>
    </row>
    <row r="2446" spans="1:9">
      <c r="A2446">
        <v>5056</v>
      </c>
      <c r="B2446" t="s">
        <v>3720</v>
      </c>
      <c r="C2446" t="s">
        <v>498</v>
      </c>
      <c r="D2446">
        <v>2</v>
      </c>
      <c r="E2446">
        <v>459.02</v>
      </c>
      <c r="F2446">
        <v>510</v>
      </c>
      <c r="G2446">
        <v>612</v>
      </c>
      <c r="H2446" t="s">
        <v>1351</v>
      </c>
      <c r="I2446" t="s">
        <v>1551</v>
      </c>
    </row>
    <row r="2447" spans="1:9">
      <c r="A2447">
        <v>5057</v>
      </c>
      <c r="B2447" t="s">
        <v>3721</v>
      </c>
      <c r="C2447" t="s">
        <v>498</v>
      </c>
      <c r="D2447">
        <v>2</v>
      </c>
      <c r="E2447">
        <v>408.21</v>
      </c>
      <c r="F2447">
        <v>453.54</v>
      </c>
      <c r="G2447">
        <v>544.25</v>
      </c>
      <c r="H2447" t="s">
        <v>1351</v>
      </c>
      <c r="I2447" t="s">
        <v>1551</v>
      </c>
    </row>
    <row r="2448" spans="1:9">
      <c r="A2448">
        <v>5058</v>
      </c>
      <c r="B2448" t="s">
        <v>3722</v>
      </c>
      <c r="C2448" t="s">
        <v>498</v>
      </c>
      <c r="D2448">
        <v>2</v>
      </c>
      <c r="E2448">
        <v>328.98</v>
      </c>
      <c r="F2448">
        <v>365.52</v>
      </c>
      <c r="G2448">
        <v>438.62</v>
      </c>
      <c r="H2448" t="s">
        <v>1351</v>
      </c>
      <c r="I2448" t="s">
        <v>1551</v>
      </c>
    </row>
    <row r="2449" spans="1:9">
      <c r="A2449">
        <v>5059</v>
      </c>
      <c r="B2449" t="s">
        <v>3723</v>
      </c>
      <c r="C2449" t="s">
        <v>498</v>
      </c>
      <c r="D2449">
        <v>2</v>
      </c>
      <c r="E2449">
        <v>465.67</v>
      </c>
      <c r="F2449">
        <v>517.38</v>
      </c>
      <c r="G2449">
        <v>620.86</v>
      </c>
      <c r="H2449" t="s">
        <v>1351</v>
      </c>
      <c r="I2449" t="s">
        <v>1551</v>
      </c>
    </row>
    <row r="2450" spans="1:9">
      <c r="A2450">
        <v>5060</v>
      </c>
      <c r="B2450" t="s">
        <v>3724</v>
      </c>
      <c r="C2450" t="s">
        <v>498</v>
      </c>
      <c r="D2450">
        <v>2</v>
      </c>
      <c r="E2450">
        <v>148.93</v>
      </c>
      <c r="F2450">
        <v>165.47</v>
      </c>
      <c r="G2450">
        <v>198.56</v>
      </c>
      <c r="H2450" t="s">
        <v>1351</v>
      </c>
      <c r="I2450" t="s">
        <v>1551</v>
      </c>
    </row>
    <row r="2451" spans="1:9">
      <c r="A2451">
        <v>5061</v>
      </c>
      <c r="B2451" t="s">
        <v>3725</v>
      </c>
      <c r="C2451" t="s">
        <v>1350</v>
      </c>
      <c r="D2451">
        <v>1</v>
      </c>
      <c r="E2451">
        <v>6.28</v>
      </c>
      <c r="F2451">
        <v>6.95</v>
      </c>
      <c r="G2451">
        <v>7.39</v>
      </c>
      <c r="H2451" t="s">
        <v>1351</v>
      </c>
      <c r="I2451" t="s">
        <v>1352</v>
      </c>
    </row>
    <row r="2452" spans="1:9">
      <c r="A2452">
        <v>5062</v>
      </c>
      <c r="B2452" t="s">
        <v>3726</v>
      </c>
      <c r="C2452" t="s">
        <v>1350</v>
      </c>
      <c r="D2452">
        <v>2</v>
      </c>
      <c r="E2452">
        <v>7.18</v>
      </c>
      <c r="F2452">
        <v>7.95</v>
      </c>
      <c r="G2452">
        <v>8.4499999999999993</v>
      </c>
      <c r="H2452" t="s">
        <v>1351</v>
      </c>
      <c r="I2452" t="s">
        <v>1352</v>
      </c>
    </row>
    <row r="2453" spans="1:9">
      <c r="A2453">
        <v>5063</v>
      </c>
      <c r="B2453" t="s">
        <v>3727</v>
      </c>
      <c r="C2453" t="s">
        <v>1350</v>
      </c>
      <c r="D2453">
        <v>2</v>
      </c>
      <c r="E2453">
        <v>5.62</v>
      </c>
      <c r="F2453">
        <v>6.22</v>
      </c>
      <c r="G2453">
        <v>6.62</v>
      </c>
      <c r="H2453" t="s">
        <v>1351</v>
      </c>
      <c r="I2453" t="s">
        <v>1352</v>
      </c>
    </row>
    <row r="2454" spans="1:9">
      <c r="A2454">
        <v>5064</v>
      </c>
      <c r="B2454" t="s">
        <v>3728</v>
      </c>
      <c r="C2454" t="s">
        <v>1350</v>
      </c>
      <c r="D2454">
        <v>2</v>
      </c>
      <c r="E2454">
        <v>6.28</v>
      </c>
      <c r="F2454">
        <v>6.95</v>
      </c>
      <c r="G2454">
        <v>7.39</v>
      </c>
      <c r="H2454" t="s">
        <v>1351</v>
      </c>
      <c r="I2454" t="s">
        <v>1352</v>
      </c>
    </row>
    <row r="2455" spans="1:9">
      <c r="A2455">
        <v>5065</v>
      </c>
      <c r="B2455" t="s">
        <v>3729</v>
      </c>
      <c r="C2455" t="s">
        <v>1350</v>
      </c>
      <c r="D2455">
        <v>2</v>
      </c>
      <c r="E2455">
        <v>9.8000000000000007</v>
      </c>
      <c r="F2455">
        <v>10.84</v>
      </c>
      <c r="G2455">
        <v>11.53</v>
      </c>
      <c r="H2455" t="s">
        <v>1351</v>
      </c>
      <c r="I2455" t="s">
        <v>1352</v>
      </c>
    </row>
    <row r="2456" spans="1:9">
      <c r="A2456">
        <v>5066</v>
      </c>
      <c r="B2456" t="s">
        <v>3730</v>
      </c>
      <c r="C2456" t="s">
        <v>1350</v>
      </c>
      <c r="D2456">
        <v>2</v>
      </c>
      <c r="E2456">
        <v>7.84</v>
      </c>
      <c r="F2456">
        <v>8.67</v>
      </c>
      <c r="G2456">
        <v>9.2200000000000006</v>
      </c>
      <c r="H2456" t="s">
        <v>1351</v>
      </c>
      <c r="I2456" t="s">
        <v>1352</v>
      </c>
    </row>
    <row r="2457" spans="1:9">
      <c r="A2457">
        <v>5067</v>
      </c>
      <c r="B2457" t="s">
        <v>3731</v>
      </c>
      <c r="C2457" t="s">
        <v>1350</v>
      </c>
      <c r="D2457">
        <v>2</v>
      </c>
      <c r="E2457">
        <v>6.46</v>
      </c>
      <c r="F2457">
        <v>7.15</v>
      </c>
      <c r="G2457">
        <v>7.6</v>
      </c>
      <c r="H2457" t="s">
        <v>1351</v>
      </c>
      <c r="I2457" t="s">
        <v>1352</v>
      </c>
    </row>
    <row r="2458" spans="1:9">
      <c r="A2458">
        <v>5068</v>
      </c>
      <c r="B2458" t="s">
        <v>3732</v>
      </c>
      <c r="C2458" t="s">
        <v>1350</v>
      </c>
      <c r="D2458">
        <v>2</v>
      </c>
      <c r="E2458">
        <v>6.17</v>
      </c>
      <c r="F2458">
        <v>6.82</v>
      </c>
      <c r="G2458">
        <v>7.26</v>
      </c>
      <c r="H2458" t="s">
        <v>1351</v>
      </c>
      <c r="I2458" t="s">
        <v>1352</v>
      </c>
    </row>
    <row r="2459" spans="1:9">
      <c r="A2459">
        <v>5069</v>
      </c>
      <c r="B2459" t="s">
        <v>3733</v>
      </c>
      <c r="C2459" t="s">
        <v>1350</v>
      </c>
      <c r="D2459">
        <v>2</v>
      </c>
      <c r="E2459">
        <v>5.8</v>
      </c>
      <c r="F2459">
        <v>6.42</v>
      </c>
      <c r="G2459">
        <v>6.83</v>
      </c>
      <c r="H2459" t="s">
        <v>1351</v>
      </c>
      <c r="I2459" t="s">
        <v>1352</v>
      </c>
    </row>
    <row r="2460" spans="1:9">
      <c r="A2460">
        <v>5070</v>
      </c>
      <c r="B2460" t="s">
        <v>3734</v>
      </c>
      <c r="C2460" t="s">
        <v>1350</v>
      </c>
      <c r="D2460">
        <v>2</v>
      </c>
      <c r="E2460">
        <v>5.59</v>
      </c>
      <c r="F2460">
        <v>6.18</v>
      </c>
      <c r="G2460">
        <v>6.57</v>
      </c>
      <c r="H2460" t="s">
        <v>1351</v>
      </c>
      <c r="I2460" t="s">
        <v>1352</v>
      </c>
    </row>
    <row r="2461" spans="1:9">
      <c r="A2461">
        <v>5071</v>
      </c>
      <c r="B2461" t="s">
        <v>3735</v>
      </c>
      <c r="C2461" t="s">
        <v>1350</v>
      </c>
      <c r="D2461">
        <v>2</v>
      </c>
      <c r="E2461">
        <v>5.8</v>
      </c>
      <c r="F2461">
        <v>6.42</v>
      </c>
      <c r="G2461">
        <v>6.83</v>
      </c>
      <c r="H2461" t="s">
        <v>1351</v>
      </c>
      <c r="I2461" t="s">
        <v>1352</v>
      </c>
    </row>
    <row r="2462" spans="1:9">
      <c r="A2462">
        <v>5072</v>
      </c>
      <c r="B2462" t="s">
        <v>3736</v>
      </c>
      <c r="C2462" t="s">
        <v>1350</v>
      </c>
      <c r="D2462">
        <v>2</v>
      </c>
      <c r="E2462">
        <v>11.61</v>
      </c>
      <c r="F2462">
        <v>12.85</v>
      </c>
      <c r="G2462">
        <v>13.66</v>
      </c>
      <c r="H2462" t="s">
        <v>1351</v>
      </c>
      <c r="I2462" t="s">
        <v>1352</v>
      </c>
    </row>
    <row r="2463" spans="1:9">
      <c r="A2463">
        <v>5073</v>
      </c>
      <c r="B2463" t="s">
        <v>3737</v>
      </c>
      <c r="C2463" t="s">
        <v>1350</v>
      </c>
      <c r="D2463">
        <v>2</v>
      </c>
      <c r="E2463">
        <v>5.88</v>
      </c>
      <c r="F2463">
        <v>6.5</v>
      </c>
      <c r="G2463">
        <v>6.92</v>
      </c>
      <c r="H2463" t="s">
        <v>1351</v>
      </c>
      <c r="I2463" t="s">
        <v>1352</v>
      </c>
    </row>
    <row r="2464" spans="1:9">
      <c r="A2464">
        <v>5074</v>
      </c>
      <c r="B2464" t="s">
        <v>3738</v>
      </c>
      <c r="C2464" t="s">
        <v>1350</v>
      </c>
      <c r="D2464">
        <v>2</v>
      </c>
      <c r="E2464">
        <v>7.62</v>
      </c>
      <c r="F2464">
        <v>8.43</v>
      </c>
      <c r="G2464">
        <v>8.9700000000000006</v>
      </c>
      <c r="H2464" t="s">
        <v>1351</v>
      </c>
      <c r="I2464" t="s">
        <v>1352</v>
      </c>
    </row>
    <row r="2465" spans="1:9">
      <c r="A2465">
        <v>5075</v>
      </c>
      <c r="B2465" t="s">
        <v>3739</v>
      </c>
      <c r="C2465" t="s">
        <v>1350</v>
      </c>
      <c r="D2465">
        <v>2</v>
      </c>
      <c r="E2465">
        <v>5.84</v>
      </c>
      <c r="F2465">
        <v>6.46</v>
      </c>
      <c r="G2465">
        <v>6.87</v>
      </c>
      <c r="H2465" t="s">
        <v>1351</v>
      </c>
      <c r="I2465" t="s">
        <v>1352</v>
      </c>
    </row>
    <row r="2466" spans="1:9">
      <c r="A2466">
        <v>5076</v>
      </c>
      <c r="B2466" t="s">
        <v>3740</v>
      </c>
      <c r="C2466" t="s">
        <v>1350</v>
      </c>
      <c r="D2466">
        <v>2</v>
      </c>
      <c r="E2466">
        <v>7.62</v>
      </c>
      <c r="F2466">
        <v>8.43</v>
      </c>
      <c r="G2466">
        <v>8.9700000000000006</v>
      </c>
      <c r="H2466" t="s">
        <v>1351</v>
      </c>
      <c r="I2466" t="s">
        <v>1352</v>
      </c>
    </row>
    <row r="2467" spans="1:9">
      <c r="A2467">
        <v>5077</v>
      </c>
      <c r="B2467" t="s">
        <v>3741</v>
      </c>
      <c r="C2467" t="s">
        <v>1350</v>
      </c>
      <c r="D2467">
        <v>2</v>
      </c>
      <c r="E2467">
        <v>7.11</v>
      </c>
      <c r="F2467">
        <v>7.87</v>
      </c>
      <c r="G2467">
        <v>8.3699999999999992</v>
      </c>
      <c r="H2467" t="s">
        <v>1351</v>
      </c>
      <c r="I2467" t="s">
        <v>1352</v>
      </c>
    </row>
    <row r="2468" spans="1:9">
      <c r="A2468">
        <v>5078</v>
      </c>
      <c r="B2468" t="s">
        <v>3742</v>
      </c>
      <c r="C2468" t="s">
        <v>1350</v>
      </c>
      <c r="D2468">
        <v>2</v>
      </c>
      <c r="E2468">
        <v>6.71</v>
      </c>
      <c r="F2468">
        <v>7.43</v>
      </c>
      <c r="G2468">
        <v>7.9</v>
      </c>
      <c r="H2468" t="s">
        <v>1351</v>
      </c>
      <c r="I2468" t="s">
        <v>1352</v>
      </c>
    </row>
    <row r="2469" spans="1:9">
      <c r="A2469">
        <v>5080</v>
      </c>
      <c r="B2469" t="s">
        <v>3743</v>
      </c>
      <c r="C2469" t="s">
        <v>498</v>
      </c>
      <c r="D2469">
        <v>2</v>
      </c>
      <c r="E2469">
        <v>7.75</v>
      </c>
      <c r="F2469">
        <v>8.65</v>
      </c>
      <c r="G2469">
        <v>9.32</v>
      </c>
      <c r="H2469" t="s">
        <v>1351</v>
      </c>
      <c r="I2469" t="s">
        <v>1352</v>
      </c>
    </row>
    <row r="2470" spans="1:9">
      <c r="A2470">
        <v>5081</v>
      </c>
      <c r="B2470" t="s">
        <v>3744</v>
      </c>
      <c r="C2470" t="s">
        <v>3745</v>
      </c>
      <c r="D2470" t="s">
        <v>3746</v>
      </c>
      <c r="E2470">
        <v>23.43</v>
      </c>
      <c r="F2470">
        <v>26.14</v>
      </c>
      <c r="G2470">
        <v>28.17</v>
      </c>
      <c r="H2470" t="s">
        <v>1351</v>
      </c>
      <c r="I2470" t="s">
        <v>1352</v>
      </c>
    </row>
    <row r="2471" spans="1:9">
      <c r="A2471">
        <v>5082</v>
      </c>
      <c r="B2471" t="s">
        <v>3747</v>
      </c>
      <c r="C2471" t="s">
        <v>3745</v>
      </c>
      <c r="D2471" t="s">
        <v>3746</v>
      </c>
      <c r="E2471">
        <v>8.86</v>
      </c>
      <c r="F2471">
        <v>9.89</v>
      </c>
      <c r="G2471">
        <v>10.65</v>
      </c>
      <c r="H2471" t="s">
        <v>1351</v>
      </c>
      <c r="I2471" t="s">
        <v>1352</v>
      </c>
    </row>
    <row r="2472" spans="1:9">
      <c r="A2472">
        <v>5085</v>
      </c>
      <c r="B2472" t="s">
        <v>3748</v>
      </c>
      <c r="C2472" t="s">
        <v>498</v>
      </c>
      <c r="D2472">
        <v>2</v>
      </c>
      <c r="E2472">
        <v>13.4</v>
      </c>
      <c r="F2472">
        <v>14.95</v>
      </c>
      <c r="G2472">
        <v>16.11</v>
      </c>
      <c r="H2472" t="s">
        <v>1351</v>
      </c>
      <c r="I2472" t="s">
        <v>1352</v>
      </c>
    </row>
    <row r="2473" spans="1:9">
      <c r="A2473">
        <v>5086</v>
      </c>
      <c r="B2473" t="s">
        <v>3749</v>
      </c>
      <c r="C2473" t="s">
        <v>1350</v>
      </c>
      <c r="D2473">
        <v>2</v>
      </c>
      <c r="E2473">
        <v>11.63</v>
      </c>
      <c r="F2473">
        <v>12.98</v>
      </c>
      <c r="G2473">
        <v>13.99</v>
      </c>
      <c r="H2473" t="s">
        <v>1351</v>
      </c>
      <c r="I2473" t="s">
        <v>1352</v>
      </c>
    </row>
    <row r="2474" spans="1:9">
      <c r="A2474">
        <v>5088</v>
      </c>
      <c r="B2474" t="s">
        <v>3750</v>
      </c>
      <c r="C2474" t="s">
        <v>498</v>
      </c>
      <c r="D2474">
        <v>2</v>
      </c>
      <c r="E2474">
        <v>4.01</v>
      </c>
      <c r="F2474">
        <v>4.4800000000000004</v>
      </c>
      <c r="G2474">
        <v>4.83</v>
      </c>
      <c r="H2474" t="s">
        <v>1351</v>
      </c>
      <c r="I2474" t="s">
        <v>1352</v>
      </c>
    </row>
    <row r="2475" spans="1:9">
      <c r="A2475">
        <v>5089</v>
      </c>
      <c r="B2475" t="s">
        <v>3751</v>
      </c>
      <c r="C2475" t="s">
        <v>498</v>
      </c>
      <c r="D2475">
        <v>2</v>
      </c>
      <c r="E2475">
        <v>18.420000000000002</v>
      </c>
      <c r="F2475">
        <v>20.55</v>
      </c>
      <c r="G2475">
        <v>22.15</v>
      </c>
      <c r="H2475" t="s">
        <v>1351</v>
      </c>
      <c r="I2475" t="s">
        <v>1352</v>
      </c>
    </row>
    <row r="2476" spans="1:9">
      <c r="A2476">
        <v>5090</v>
      </c>
      <c r="B2476" t="s">
        <v>3752</v>
      </c>
      <c r="C2476" t="s">
        <v>498</v>
      </c>
      <c r="D2476">
        <v>1</v>
      </c>
      <c r="E2476">
        <v>8.9</v>
      </c>
      <c r="F2476">
        <v>9.93</v>
      </c>
      <c r="G2476">
        <v>10.7</v>
      </c>
      <c r="H2476" t="s">
        <v>1351</v>
      </c>
      <c r="I2476" t="s">
        <v>1352</v>
      </c>
    </row>
    <row r="2477" spans="1:9">
      <c r="A2477">
        <v>5091</v>
      </c>
      <c r="B2477" t="s">
        <v>3753</v>
      </c>
      <c r="C2477" t="s">
        <v>498</v>
      </c>
      <c r="D2477">
        <v>2</v>
      </c>
      <c r="E2477">
        <v>11.29</v>
      </c>
      <c r="F2477">
        <v>12.59</v>
      </c>
      <c r="G2477">
        <v>13.57</v>
      </c>
      <c r="H2477" t="s">
        <v>1351</v>
      </c>
      <c r="I2477" t="s">
        <v>1352</v>
      </c>
    </row>
    <row r="2478" spans="1:9">
      <c r="A2478">
        <v>5092</v>
      </c>
      <c r="B2478" t="s">
        <v>3754</v>
      </c>
      <c r="C2478" t="s">
        <v>3745</v>
      </c>
      <c r="D2478" t="s">
        <v>3746</v>
      </c>
      <c r="E2478">
        <v>7.15</v>
      </c>
      <c r="F2478">
        <v>7.98</v>
      </c>
      <c r="G2478">
        <v>8.6</v>
      </c>
      <c r="H2478" t="s">
        <v>1351</v>
      </c>
      <c r="I2478" t="s">
        <v>1352</v>
      </c>
    </row>
    <row r="2479" spans="1:9">
      <c r="A2479">
        <v>5093</v>
      </c>
      <c r="B2479" t="s">
        <v>3755</v>
      </c>
      <c r="C2479" t="s">
        <v>3745</v>
      </c>
      <c r="D2479" t="s">
        <v>3746</v>
      </c>
      <c r="E2479">
        <v>16.68</v>
      </c>
      <c r="F2479">
        <v>18.61</v>
      </c>
      <c r="G2479">
        <v>20.059999999999999</v>
      </c>
      <c r="H2479" t="s">
        <v>1351</v>
      </c>
      <c r="I2479" t="s">
        <v>1352</v>
      </c>
    </row>
    <row r="2480" spans="1:9">
      <c r="A2480">
        <v>5095</v>
      </c>
      <c r="B2480" t="s">
        <v>3756</v>
      </c>
      <c r="C2480" t="s">
        <v>498</v>
      </c>
      <c r="D2480">
        <v>2</v>
      </c>
      <c r="E2480">
        <v>13.63</v>
      </c>
      <c r="F2480">
        <v>15.81</v>
      </c>
      <c r="G2480">
        <v>18.260000000000002</v>
      </c>
      <c r="H2480" t="s">
        <v>1351</v>
      </c>
      <c r="I2480" t="s">
        <v>1551</v>
      </c>
    </row>
    <row r="2481" spans="1:9">
      <c r="A2481">
        <v>5097</v>
      </c>
      <c r="B2481" t="s">
        <v>3757</v>
      </c>
      <c r="C2481" t="s">
        <v>498</v>
      </c>
      <c r="D2481">
        <v>2</v>
      </c>
      <c r="E2481">
        <v>288.19</v>
      </c>
      <c r="F2481">
        <v>334.3</v>
      </c>
      <c r="G2481">
        <v>386.18</v>
      </c>
      <c r="H2481" t="s">
        <v>1351</v>
      </c>
      <c r="I2481" t="s">
        <v>1551</v>
      </c>
    </row>
    <row r="2482" spans="1:9">
      <c r="A2482">
        <v>5101</v>
      </c>
      <c r="B2482" t="s">
        <v>3757</v>
      </c>
      <c r="C2482" t="s">
        <v>498</v>
      </c>
      <c r="D2482">
        <v>2</v>
      </c>
      <c r="E2482">
        <v>175.27</v>
      </c>
      <c r="F2482">
        <v>203.32</v>
      </c>
      <c r="G2482">
        <v>234.87</v>
      </c>
      <c r="H2482" t="s">
        <v>1351</v>
      </c>
      <c r="I2482" t="s">
        <v>1551</v>
      </c>
    </row>
    <row r="2483" spans="1:9">
      <c r="A2483">
        <v>5102</v>
      </c>
      <c r="B2483" t="s">
        <v>3758</v>
      </c>
      <c r="C2483" t="s">
        <v>498</v>
      </c>
      <c r="D2483">
        <v>2</v>
      </c>
      <c r="E2483">
        <v>4.47</v>
      </c>
      <c r="F2483">
        <v>6.64</v>
      </c>
      <c r="G2483">
        <v>7.31</v>
      </c>
      <c r="H2483" t="s">
        <v>1351</v>
      </c>
      <c r="I2483" t="s">
        <v>1352</v>
      </c>
    </row>
    <row r="2484" spans="1:9">
      <c r="A2484">
        <v>5103</v>
      </c>
      <c r="B2484" t="s">
        <v>3759</v>
      </c>
      <c r="C2484" t="s">
        <v>498</v>
      </c>
      <c r="D2484">
        <v>2</v>
      </c>
      <c r="E2484">
        <v>7.22</v>
      </c>
      <c r="F2484">
        <v>10.73</v>
      </c>
      <c r="G2484">
        <v>11.81</v>
      </c>
      <c r="H2484" t="s">
        <v>1351</v>
      </c>
      <c r="I2484" t="s">
        <v>1352</v>
      </c>
    </row>
    <row r="2485" spans="1:9">
      <c r="A2485">
        <v>5104</v>
      </c>
      <c r="B2485" t="s">
        <v>3760</v>
      </c>
      <c r="C2485" t="s">
        <v>1350</v>
      </c>
      <c r="D2485">
        <v>2</v>
      </c>
      <c r="E2485">
        <v>41.86</v>
      </c>
      <c r="F2485">
        <v>51.49</v>
      </c>
      <c r="G2485">
        <v>52.47</v>
      </c>
      <c r="H2485" t="s">
        <v>1351</v>
      </c>
      <c r="I2485" t="s">
        <v>1352</v>
      </c>
    </row>
    <row r="2486" spans="1:9">
      <c r="A2486">
        <v>5318</v>
      </c>
      <c r="B2486" t="s">
        <v>3761</v>
      </c>
      <c r="C2486" t="s">
        <v>1355</v>
      </c>
      <c r="D2486">
        <v>1</v>
      </c>
      <c r="E2486">
        <v>6.63</v>
      </c>
      <c r="F2486">
        <v>7.45</v>
      </c>
      <c r="G2486">
        <v>8.35</v>
      </c>
      <c r="H2486" t="s">
        <v>1351</v>
      </c>
      <c r="I2486" t="s">
        <v>1352</v>
      </c>
    </row>
    <row r="2487" spans="1:9">
      <c r="A2487">
        <v>5320</v>
      </c>
      <c r="B2487" t="s">
        <v>3762</v>
      </c>
      <c r="C2487" t="s">
        <v>1355</v>
      </c>
      <c r="D2487">
        <v>2</v>
      </c>
      <c r="E2487">
        <v>20.29</v>
      </c>
      <c r="F2487">
        <v>22.8</v>
      </c>
      <c r="G2487">
        <v>25.56</v>
      </c>
      <c r="H2487" t="s">
        <v>1351</v>
      </c>
      <c r="I2487" t="s">
        <v>1352</v>
      </c>
    </row>
    <row r="2488" spans="1:9">
      <c r="A2488">
        <v>5327</v>
      </c>
      <c r="B2488" t="s">
        <v>3763</v>
      </c>
      <c r="C2488" t="s">
        <v>1350</v>
      </c>
      <c r="D2488">
        <v>2</v>
      </c>
      <c r="E2488">
        <v>24.35</v>
      </c>
      <c r="F2488">
        <v>27.36</v>
      </c>
      <c r="G2488">
        <v>30.67</v>
      </c>
      <c r="H2488" t="s">
        <v>1351</v>
      </c>
      <c r="I2488" t="s">
        <v>1352</v>
      </c>
    </row>
    <row r="2489" spans="1:9">
      <c r="A2489">
        <v>5328</v>
      </c>
      <c r="B2489" t="s">
        <v>3764</v>
      </c>
      <c r="C2489" t="s">
        <v>498</v>
      </c>
      <c r="D2489">
        <v>2</v>
      </c>
      <c r="E2489">
        <v>3.24</v>
      </c>
      <c r="F2489">
        <v>3.64</v>
      </c>
      <c r="G2489">
        <v>4.08</v>
      </c>
      <c r="H2489" t="s">
        <v>1351</v>
      </c>
      <c r="I2489" t="s">
        <v>1352</v>
      </c>
    </row>
    <row r="2490" spans="1:9">
      <c r="A2490">
        <v>5329</v>
      </c>
      <c r="B2490" t="s">
        <v>3765</v>
      </c>
      <c r="C2490" t="s">
        <v>498</v>
      </c>
      <c r="D2490">
        <v>2</v>
      </c>
      <c r="E2490">
        <v>3.92</v>
      </c>
      <c r="F2490">
        <v>4.4000000000000004</v>
      </c>
      <c r="G2490">
        <v>4.9400000000000004</v>
      </c>
      <c r="H2490" t="s">
        <v>1351</v>
      </c>
      <c r="I2490" t="s">
        <v>1352</v>
      </c>
    </row>
    <row r="2491" spans="1:9">
      <c r="A2491">
        <v>5330</v>
      </c>
      <c r="B2491" t="s">
        <v>3766</v>
      </c>
      <c r="C2491" t="s">
        <v>1355</v>
      </c>
      <c r="D2491">
        <v>2</v>
      </c>
      <c r="E2491">
        <v>22.35</v>
      </c>
      <c r="F2491">
        <v>25.11</v>
      </c>
      <c r="G2491">
        <v>28.14</v>
      </c>
      <c r="H2491" t="s">
        <v>1351</v>
      </c>
      <c r="I2491" t="s">
        <v>1352</v>
      </c>
    </row>
    <row r="2492" spans="1:9">
      <c r="A2492">
        <v>5333</v>
      </c>
      <c r="B2492" t="s">
        <v>3767</v>
      </c>
      <c r="C2492" t="s">
        <v>1355</v>
      </c>
      <c r="D2492">
        <v>2</v>
      </c>
      <c r="E2492">
        <v>10.68</v>
      </c>
      <c r="F2492">
        <v>12.01</v>
      </c>
      <c r="G2492">
        <v>13.46</v>
      </c>
      <c r="H2492" t="s">
        <v>1351</v>
      </c>
      <c r="I2492" t="s">
        <v>1352</v>
      </c>
    </row>
    <row r="2493" spans="1:9">
      <c r="A2493">
        <v>6005</v>
      </c>
      <c r="B2493" t="s">
        <v>3768</v>
      </c>
      <c r="C2493" t="s">
        <v>498</v>
      </c>
      <c r="D2493">
        <v>1</v>
      </c>
      <c r="E2493">
        <v>34.54</v>
      </c>
      <c r="F2493">
        <v>40</v>
      </c>
      <c r="G2493">
        <v>46.92</v>
      </c>
      <c r="H2493" t="s">
        <v>1351</v>
      </c>
      <c r="I2493" t="s">
        <v>1352</v>
      </c>
    </row>
    <row r="2494" spans="1:9">
      <c r="A2494">
        <v>6006</v>
      </c>
      <c r="B2494" t="s">
        <v>3769</v>
      </c>
      <c r="C2494" t="s">
        <v>498</v>
      </c>
      <c r="D2494">
        <v>2</v>
      </c>
      <c r="E2494">
        <v>33.94</v>
      </c>
      <c r="F2494">
        <v>39.299999999999997</v>
      </c>
      <c r="G2494">
        <v>46.1</v>
      </c>
      <c r="H2494" t="s">
        <v>1351</v>
      </c>
      <c r="I2494" t="s">
        <v>1352</v>
      </c>
    </row>
    <row r="2495" spans="1:9">
      <c r="A2495">
        <v>6010</v>
      </c>
      <c r="B2495" t="s">
        <v>3770</v>
      </c>
      <c r="C2495" t="s">
        <v>498</v>
      </c>
      <c r="D2495">
        <v>2</v>
      </c>
      <c r="E2495">
        <v>35.89</v>
      </c>
      <c r="F2495">
        <v>41.56</v>
      </c>
      <c r="G2495">
        <v>48.75</v>
      </c>
      <c r="H2495" t="s">
        <v>1351</v>
      </c>
      <c r="I2495" t="s">
        <v>1352</v>
      </c>
    </row>
    <row r="2496" spans="1:9">
      <c r="A2496">
        <v>6011</v>
      </c>
      <c r="B2496" t="s">
        <v>3771</v>
      </c>
      <c r="C2496" t="s">
        <v>498</v>
      </c>
      <c r="D2496">
        <v>2</v>
      </c>
      <c r="E2496">
        <v>135.24</v>
      </c>
      <c r="F2496">
        <v>156.62</v>
      </c>
      <c r="G2496">
        <v>183.71</v>
      </c>
      <c r="H2496" t="s">
        <v>1351</v>
      </c>
      <c r="I2496" t="s">
        <v>1352</v>
      </c>
    </row>
    <row r="2497" spans="1:9">
      <c r="A2497">
        <v>6012</v>
      </c>
      <c r="B2497" t="s">
        <v>3772</v>
      </c>
      <c r="C2497" t="s">
        <v>498</v>
      </c>
      <c r="D2497">
        <v>2</v>
      </c>
      <c r="E2497">
        <v>205.38</v>
      </c>
      <c r="F2497">
        <v>237.85</v>
      </c>
      <c r="G2497">
        <v>279</v>
      </c>
      <c r="H2497" t="s">
        <v>1351</v>
      </c>
      <c r="I2497" t="s">
        <v>1352</v>
      </c>
    </row>
    <row r="2498" spans="1:9">
      <c r="A2498">
        <v>6013</v>
      </c>
      <c r="B2498" t="s">
        <v>3773</v>
      </c>
      <c r="C2498" t="s">
        <v>498</v>
      </c>
      <c r="D2498">
        <v>2</v>
      </c>
      <c r="E2498">
        <v>41.31</v>
      </c>
      <c r="F2498">
        <v>47.84</v>
      </c>
      <c r="G2498">
        <v>56.12</v>
      </c>
      <c r="H2498" t="s">
        <v>1351</v>
      </c>
      <c r="I2498" t="s">
        <v>1352</v>
      </c>
    </row>
    <row r="2499" spans="1:9">
      <c r="A2499">
        <v>6014</v>
      </c>
      <c r="B2499" t="s">
        <v>3774</v>
      </c>
      <c r="C2499" t="s">
        <v>498</v>
      </c>
      <c r="D2499">
        <v>2</v>
      </c>
      <c r="E2499">
        <v>62.83</v>
      </c>
      <c r="F2499">
        <v>72.77</v>
      </c>
      <c r="G2499">
        <v>85.36</v>
      </c>
      <c r="H2499" t="s">
        <v>1351</v>
      </c>
      <c r="I2499" t="s">
        <v>1352</v>
      </c>
    </row>
    <row r="2500" spans="1:9">
      <c r="A2500">
        <v>6015</v>
      </c>
      <c r="B2500" t="s">
        <v>3775</v>
      </c>
      <c r="C2500" t="s">
        <v>498</v>
      </c>
      <c r="D2500">
        <v>2</v>
      </c>
      <c r="E2500">
        <v>67.459999999999994</v>
      </c>
      <c r="F2500">
        <v>78.12</v>
      </c>
      <c r="G2500">
        <v>91.64</v>
      </c>
      <c r="H2500" t="s">
        <v>1351</v>
      </c>
      <c r="I2500" t="s">
        <v>1352</v>
      </c>
    </row>
    <row r="2501" spans="1:9">
      <c r="A2501">
        <v>6016</v>
      </c>
      <c r="B2501" t="s">
        <v>3776</v>
      </c>
      <c r="C2501" t="s">
        <v>498</v>
      </c>
      <c r="D2501">
        <v>2</v>
      </c>
      <c r="E2501">
        <v>14.83</v>
      </c>
      <c r="F2501">
        <v>17.170000000000002</v>
      </c>
      <c r="G2501">
        <v>20.149999999999999</v>
      </c>
      <c r="H2501" t="s">
        <v>1351</v>
      </c>
      <c r="I2501" t="s">
        <v>1352</v>
      </c>
    </row>
    <row r="2502" spans="1:9">
      <c r="A2502">
        <v>6017</v>
      </c>
      <c r="B2502" t="s">
        <v>3777</v>
      </c>
      <c r="C2502" t="s">
        <v>498</v>
      </c>
      <c r="D2502">
        <v>2</v>
      </c>
      <c r="E2502">
        <v>28.51</v>
      </c>
      <c r="F2502">
        <v>33.01</v>
      </c>
      <c r="G2502">
        <v>38.72</v>
      </c>
      <c r="H2502" t="s">
        <v>1351</v>
      </c>
      <c r="I2502" t="s">
        <v>1352</v>
      </c>
    </row>
    <row r="2503" spans="1:9">
      <c r="A2503">
        <v>6019</v>
      </c>
      <c r="B2503" t="s">
        <v>3778</v>
      </c>
      <c r="C2503" t="s">
        <v>498</v>
      </c>
      <c r="D2503">
        <v>2</v>
      </c>
      <c r="E2503">
        <v>20.94</v>
      </c>
      <c r="F2503">
        <v>24.25</v>
      </c>
      <c r="G2503">
        <v>28.45</v>
      </c>
      <c r="H2503" t="s">
        <v>1351</v>
      </c>
      <c r="I2503" t="s">
        <v>1352</v>
      </c>
    </row>
    <row r="2504" spans="1:9">
      <c r="A2504">
        <v>6020</v>
      </c>
      <c r="B2504" t="s">
        <v>3779</v>
      </c>
      <c r="C2504" t="s">
        <v>498</v>
      </c>
      <c r="D2504">
        <v>2</v>
      </c>
      <c r="E2504">
        <v>14.88</v>
      </c>
      <c r="F2504">
        <v>17.23</v>
      </c>
      <c r="G2504">
        <v>20.21</v>
      </c>
      <c r="H2504" t="s">
        <v>1351</v>
      </c>
      <c r="I2504" t="s">
        <v>1352</v>
      </c>
    </row>
    <row r="2505" spans="1:9">
      <c r="A2505">
        <v>6021</v>
      </c>
      <c r="B2505" t="s">
        <v>3780</v>
      </c>
      <c r="C2505" t="s">
        <v>498</v>
      </c>
      <c r="D2505">
        <v>2</v>
      </c>
      <c r="E2505">
        <v>31.2</v>
      </c>
      <c r="F2505">
        <v>36.130000000000003</v>
      </c>
      <c r="G2505">
        <v>42.38</v>
      </c>
      <c r="H2505" t="s">
        <v>1351</v>
      </c>
      <c r="I2505" t="s">
        <v>1352</v>
      </c>
    </row>
    <row r="2506" spans="1:9">
      <c r="A2506">
        <v>6024</v>
      </c>
      <c r="B2506" t="s">
        <v>3781</v>
      </c>
      <c r="C2506" t="s">
        <v>498</v>
      </c>
      <c r="D2506">
        <v>2</v>
      </c>
      <c r="E2506">
        <v>34.119999999999997</v>
      </c>
      <c r="F2506">
        <v>39.51</v>
      </c>
      <c r="G2506">
        <v>46.35</v>
      </c>
      <c r="H2506" t="s">
        <v>1351</v>
      </c>
      <c r="I2506" t="s">
        <v>1352</v>
      </c>
    </row>
    <row r="2507" spans="1:9">
      <c r="A2507">
        <v>6027</v>
      </c>
      <c r="B2507" t="s">
        <v>3782</v>
      </c>
      <c r="C2507" t="s">
        <v>498</v>
      </c>
      <c r="D2507">
        <v>2</v>
      </c>
      <c r="E2507">
        <v>350</v>
      </c>
      <c r="F2507">
        <v>405.33</v>
      </c>
      <c r="G2507">
        <v>475.45</v>
      </c>
      <c r="H2507" t="s">
        <v>1351</v>
      </c>
      <c r="I2507" t="s">
        <v>1352</v>
      </c>
    </row>
    <row r="2508" spans="1:9">
      <c r="A2508">
        <v>6028</v>
      </c>
      <c r="B2508" t="s">
        <v>3783</v>
      </c>
      <c r="C2508" t="s">
        <v>498</v>
      </c>
      <c r="D2508">
        <v>2</v>
      </c>
      <c r="E2508">
        <v>53.79</v>
      </c>
      <c r="F2508">
        <v>62.29</v>
      </c>
      <c r="G2508">
        <v>73.069999999999993</v>
      </c>
      <c r="H2508" t="s">
        <v>1351</v>
      </c>
      <c r="I2508" t="s">
        <v>1352</v>
      </c>
    </row>
    <row r="2509" spans="1:9">
      <c r="A2509">
        <v>6029</v>
      </c>
      <c r="B2509" t="s">
        <v>3784</v>
      </c>
      <c r="C2509" t="s">
        <v>498</v>
      </c>
      <c r="D2509">
        <v>1</v>
      </c>
      <c r="E2509">
        <v>10.74</v>
      </c>
      <c r="F2509">
        <v>11.88</v>
      </c>
      <c r="G2509">
        <v>13.9</v>
      </c>
      <c r="H2509" t="s">
        <v>1351</v>
      </c>
      <c r="I2509" t="s">
        <v>1392</v>
      </c>
    </row>
    <row r="2510" spans="1:9">
      <c r="A2510">
        <v>6031</v>
      </c>
      <c r="B2510" t="s">
        <v>3785</v>
      </c>
      <c r="C2510" t="s">
        <v>498</v>
      </c>
      <c r="D2510">
        <v>2</v>
      </c>
      <c r="E2510">
        <v>10.6</v>
      </c>
      <c r="F2510">
        <v>11.73</v>
      </c>
      <c r="G2510">
        <v>13.72</v>
      </c>
      <c r="H2510" t="s">
        <v>1351</v>
      </c>
      <c r="I2510" t="s">
        <v>1392</v>
      </c>
    </row>
    <row r="2511" spans="1:9">
      <c r="A2511">
        <v>6032</v>
      </c>
      <c r="B2511" t="s">
        <v>3786</v>
      </c>
      <c r="C2511" t="s">
        <v>498</v>
      </c>
      <c r="D2511">
        <v>2</v>
      </c>
      <c r="E2511">
        <v>13.43</v>
      </c>
      <c r="F2511">
        <v>14.86</v>
      </c>
      <c r="G2511">
        <v>17.39</v>
      </c>
      <c r="H2511" t="s">
        <v>1351</v>
      </c>
      <c r="I2511" t="s">
        <v>1392</v>
      </c>
    </row>
    <row r="2512" spans="1:9">
      <c r="A2512">
        <v>6033</v>
      </c>
      <c r="B2512" t="s">
        <v>3787</v>
      </c>
      <c r="C2512" t="s">
        <v>498</v>
      </c>
      <c r="D2512">
        <v>2</v>
      </c>
      <c r="E2512">
        <v>14.13</v>
      </c>
      <c r="F2512">
        <v>15.63</v>
      </c>
      <c r="G2512">
        <v>18.28</v>
      </c>
      <c r="H2512" t="s">
        <v>1351</v>
      </c>
      <c r="I2512" t="s">
        <v>1392</v>
      </c>
    </row>
    <row r="2513" spans="1:9">
      <c r="A2513">
        <v>6034</v>
      </c>
      <c r="B2513" t="s">
        <v>3788</v>
      </c>
      <c r="C2513" t="s">
        <v>498</v>
      </c>
      <c r="D2513">
        <v>2</v>
      </c>
      <c r="E2513">
        <v>6.61</v>
      </c>
      <c r="F2513">
        <v>7.31</v>
      </c>
      <c r="G2513">
        <v>8.56</v>
      </c>
      <c r="H2513" t="s">
        <v>1351</v>
      </c>
      <c r="I2513" t="s">
        <v>1392</v>
      </c>
    </row>
    <row r="2514" spans="1:9">
      <c r="A2514">
        <v>6036</v>
      </c>
      <c r="B2514" t="s">
        <v>3789</v>
      </c>
      <c r="C2514" t="s">
        <v>498</v>
      </c>
      <c r="D2514">
        <v>2</v>
      </c>
      <c r="E2514">
        <v>9.01</v>
      </c>
      <c r="F2514">
        <v>9.9700000000000006</v>
      </c>
      <c r="G2514">
        <v>11.66</v>
      </c>
      <c r="H2514" t="s">
        <v>1351</v>
      </c>
      <c r="I2514" t="s">
        <v>1392</v>
      </c>
    </row>
    <row r="2515" spans="1:9">
      <c r="A2515">
        <v>6037</v>
      </c>
      <c r="B2515" t="s">
        <v>3790</v>
      </c>
      <c r="C2515" t="s">
        <v>498</v>
      </c>
      <c r="D2515">
        <v>2</v>
      </c>
      <c r="E2515">
        <v>14.21</v>
      </c>
      <c r="F2515">
        <v>15.72</v>
      </c>
      <c r="G2515">
        <v>18.39</v>
      </c>
      <c r="H2515" t="s">
        <v>1351</v>
      </c>
      <c r="I2515" t="s">
        <v>1392</v>
      </c>
    </row>
    <row r="2516" spans="1:9">
      <c r="A2516">
        <v>6038</v>
      </c>
      <c r="B2516" t="s">
        <v>3791</v>
      </c>
      <c r="C2516" t="s">
        <v>498</v>
      </c>
      <c r="D2516">
        <v>2</v>
      </c>
      <c r="E2516">
        <v>14.97</v>
      </c>
      <c r="F2516">
        <v>16.559999999999999</v>
      </c>
      <c r="G2516">
        <v>19.38</v>
      </c>
      <c r="H2516" t="s">
        <v>1351</v>
      </c>
      <c r="I2516" t="s">
        <v>1392</v>
      </c>
    </row>
    <row r="2517" spans="1:9">
      <c r="A2517">
        <v>6042</v>
      </c>
      <c r="B2517" t="s">
        <v>3792</v>
      </c>
      <c r="C2517" t="s">
        <v>1485</v>
      </c>
      <c r="D2517">
        <v>2</v>
      </c>
      <c r="E2517">
        <v>49.32</v>
      </c>
      <c r="F2517">
        <v>49.32</v>
      </c>
      <c r="G2517">
        <v>49.32</v>
      </c>
      <c r="H2517" t="s">
        <v>1690</v>
      </c>
      <c r="I2517" t="s">
        <v>1691</v>
      </c>
    </row>
    <row r="2518" spans="1:9">
      <c r="A2518">
        <v>6043</v>
      </c>
      <c r="B2518" t="s">
        <v>3793</v>
      </c>
      <c r="C2518" t="s">
        <v>1485</v>
      </c>
      <c r="D2518">
        <v>1</v>
      </c>
      <c r="E2518">
        <v>54.81</v>
      </c>
      <c r="F2518">
        <v>54.81</v>
      </c>
      <c r="G2518">
        <v>54.81</v>
      </c>
      <c r="H2518" t="s">
        <v>1690</v>
      </c>
      <c r="I2518" t="s">
        <v>1691</v>
      </c>
    </row>
    <row r="2519" spans="1:9">
      <c r="A2519">
        <v>6044</v>
      </c>
      <c r="B2519" t="s">
        <v>3794</v>
      </c>
      <c r="C2519" t="s">
        <v>1485</v>
      </c>
      <c r="D2519">
        <v>2</v>
      </c>
      <c r="E2519">
        <v>61.38</v>
      </c>
      <c r="F2519">
        <v>61.38</v>
      </c>
      <c r="G2519">
        <v>61.38</v>
      </c>
      <c r="H2519" t="s">
        <v>1690</v>
      </c>
      <c r="I2519" t="s">
        <v>1691</v>
      </c>
    </row>
    <row r="2520" spans="1:9">
      <c r="A2520">
        <v>6046</v>
      </c>
      <c r="B2520" t="s">
        <v>3795</v>
      </c>
      <c r="C2520" t="s">
        <v>498</v>
      </c>
      <c r="D2520">
        <v>1</v>
      </c>
      <c r="E2520" s="592">
        <v>190000</v>
      </c>
      <c r="F2520" s="592">
        <v>190000</v>
      </c>
      <c r="G2520" s="592">
        <v>190000</v>
      </c>
      <c r="H2520" t="s">
        <v>1690</v>
      </c>
      <c r="I2520" t="s">
        <v>1728</v>
      </c>
    </row>
    <row r="2521" spans="1:9">
      <c r="A2521">
        <v>6047</v>
      </c>
      <c r="B2521" t="s">
        <v>3796</v>
      </c>
      <c r="C2521" t="s">
        <v>1485</v>
      </c>
      <c r="D2521">
        <v>2</v>
      </c>
      <c r="E2521">
        <v>30.4</v>
      </c>
      <c r="F2521">
        <v>30.4</v>
      </c>
      <c r="G2521">
        <v>30.4</v>
      </c>
      <c r="H2521" t="s">
        <v>1690</v>
      </c>
      <c r="I2521" t="s">
        <v>1691</v>
      </c>
    </row>
    <row r="2522" spans="1:9">
      <c r="A2522">
        <v>6048</v>
      </c>
      <c r="B2522" t="s">
        <v>3797</v>
      </c>
      <c r="C2522" t="s">
        <v>1485</v>
      </c>
      <c r="D2522">
        <v>2</v>
      </c>
      <c r="E2522">
        <v>32.58</v>
      </c>
      <c r="F2522">
        <v>32.58</v>
      </c>
      <c r="G2522">
        <v>32.58</v>
      </c>
      <c r="H2522" t="s">
        <v>1690</v>
      </c>
      <c r="I2522" t="s">
        <v>1691</v>
      </c>
    </row>
    <row r="2523" spans="1:9">
      <c r="A2523">
        <v>6049</v>
      </c>
      <c r="B2523" t="s">
        <v>3798</v>
      </c>
      <c r="C2523" t="s">
        <v>1485</v>
      </c>
      <c r="D2523">
        <v>2</v>
      </c>
      <c r="E2523">
        <v>32.58</v>
      </c>
      <c r="F2523">
        <v>32.58</v>
      </c>
      <c r="G2523">
        <v>32.58</v>
      </c>
      <c r="H2523" t="s">
        <v>1690</v>
      </c>
      <c r="I2523" t="s">
        <v>1691</v>
      </c>
    </row>
    <row r="2524" spans="1:9">
      <c r="A2524">
        <v>6050</v>
      </c>
      <c r="B2524" t="s">
        <v>3799</v>
      </c>
      <c r="C2524" t="s">
        <v>1485</v>
      </c>
      <c r="D2524">
        <v>2</v>
      </c>
      <c r="E2524">
        <v>30.4</v>
      </c>
      <c r="F2524">
        <v>30.4</v>
      </c>
      <c r="G2524">
        <v>30.4</v>
      </c>
      <c r="H2524" t="s">
        <v>1690</v>
      </c>
      <c r="I2524" t="s">
        <v>1691</v>
      </c>
    </row>
    <row r="2525" spans="1:9">
      <c r="A2525">
        <v>6051</v>
      </c>
      <c r="B2525" t="s">
        <v>3800</v>
      </c>
      <c r="C2525" t="s">
        <v>1485</v>
      </c>
      <c r="D2525">
        <v>2</v>
      </c>
      <c r="E2525">
        <v>78.19</v>
      </c>
      <c r="F2525">
        <v>78.19</v>
      </c>
      <c r="G2525">
        <v>78.19</v>
      </c>
      <c r="H2525" t="s">
        <v>1690</v>
      </c>
      <c r="I2525" t="s">
        <v>1691</v>
      </c>
    </row>
    <row r="2526" spans="1:9">
      <c r="A2526">
        <v>6052</v>
      </c>
      <c r="B2526" t="s">
        <v>3801</v>
      </c>
      <c r="C2526" t="s">
        <v>1485</v>
      </c>
      <c r="D2526">
        <v>2</v>
      </c>
      <c r="E2526">
        <v>78.19</v>
      </c>
      <c r="F2526">
        <v>78.19</v>
      </c>
      <c r="G2526">
        <v>78.19</v>
      </c>
      <c r="H2526" t="s">
        <v>1690</v>
      </c>
      <c r="I2526" t="s">
        <v>1691</v>
      </c>
    </row>
    <row r="2527" spans="1:9">
      <c r="A2527">
        <v>6054</v>
      </c>
      <c r="B2527" t="s">
        <v>3802</v>
      </c>
      <c r="C2527" t="s">
        <v>1485</v>
      </c>
      <c r="D2527">
        <v>2</v>
      </c>
      <c r="E2527">
        <v>64.290000000000006</v>
      </c>
      <c r="F2527">
        <v>64.290000000000006</v>
      </c>
      <c r="G2527">
        <v>64.290000000000006</v>
      </c>
      <c r="H2527" t="s">
        <v>1690</v>
      </c>
      <c r="I2527" t="s">
        <v>1691</v>
      </c>
    </row>
    <row r="2528" spans="1:9">
      <c r="A2528">
        <v>6056</v>
      </c>
      <c r="B2528" t="s">
        <v>3803</v>
      </c>
      <c r="C2528" t="s">
        <v>1485</v>
      </c>
      <c r="D2528">
        <v>2</v>
      </c>
      <c r="E2528">
        <v>74.28</v>
      </c>
      <c r="F2528">
        <v>74.28</v>
      </c>
      <c r="G2528">
        <v>74.28</v>
      </c>
      <c r="H2528" t="s">
        <v>1690</v>
      </c>
      <c r="I2528" t="s">
        <v>1691</v>
      </c>
    </row>
    <row r="2529" spans="1:9">
      <c r="A2529">
        <v>6058</v>
      </c>
      <c r="B2529" t="s">
        <v>3804</v>
      </c>
      <c r="C2529" t="s">
        <v>1485</v>
      </c>
      <c r="D2529">
        <v>2</v>
      </c>
      <c r="E2529">
        <v>78.19</v>
      </c>
      <c r="F2529">
        <v>78.19</v>
      </c>
      <c r="G2529">
        <v>78.19</v>
      </c>
      <c r="H2529" t="s">
        <v>1690</v>
      </c>
      <c r="I2529" t="s">
        <v>1691</v>
      </c>
    </row>
    <row r="2530" spans="1:9">
      <c r="A2530">
        <v>6059</v>
      </c>
      <c r="B2530" t="s">
        <v>3805</v>
      </c>
      <c r="C2530" t="s">
        <v>1485</v>
      </c>
      <c r="D2530">
        <v>2</v>
      </c>
      <c r="E2530">
        <v>77.319999999999993</v>
      </c>
      <c r="F2530">
        <v>77.319999999999993</v>
      </c>
      <c r="G2530">
        <v>77.319999999999993</v>
      </c>
      <c r="H2530" t="s">
        <v>1690</v>
      </c>
      <c r="I2530" t="s">
        <v>1691</v>
      </c>
    </row>
    <row r="2531" spans="1:9">
      <c r="A2531">
        <v>6060</v>
      </c>
      <c r="B2531" t="s">
        <v>3806</v>
      </c>
      <c r="C2531" t="s">
        <v>1485</v>
      </c>
      <c r="D2531">
        <v>2</v>
      </c>
      <c r="E2531">
        <v>78.19</v>
      </c>
      <c r="F2531">
        <v>78.19</v>
      </c>
      <c r="G2531">
        <v>78.19</v>
      </c>
      <c r="H2531" t="s">
        <v>1690</v>
      </c>
      <c r="I2531" t="s">
        <v>1691</v>
      </c>
    </row>
    <row r="2532" spans="1:9">
      <c r="A2532">
        <v>6062</v>
      </c>
      <c r="B2532" t="s">
        <v>3807</v>
      </c>
      <c r="C2532" t="s">
        <v>1485</v>
      </c>
      <c r="D2532">
        <v>1</v>
      </c>
      <c r="E2532">
        <v>87.75</v>
      </c>
      <c r="F2532">
        <v>87.75</v>
      </c>
      <c r="G2532">
        <v>87.75</v>
      </c>
      <c r="H2532" t="s">
        <v>1690</v>
      </c>
      <c r="I2532" t="s">
        <v>1691</v>
      </c>
    </row>
    <row r="2533" spans="1:9">
      <c r="A2533">
        <v>6063</v>
      </c>
      <c r="B2533" t="s">
        <v>3808</v>
      </c>
      <c r="C2533" t="s">
        <v>1485</v>
      </c>
      <c r="D2533">
        <v>2</v>
      </c>
      <c r="E2533">
        <v>95.56</v>
      </c>
      <c r="F2533">
        <v>95.56</v>
      </c>
      <c r="G2533">
        <v>95.56</v>
      </c>
      <c r="H2533" t="s">
        <v>1690</v>
      </c>
      <c r="I2533" t="s">
        <v>1691</v>
      </c>
    </row>
    <row r="2534" spans="1:9">
      <c r="A2534">
        <v>6065</v>
      </c>
      <c r="B2534" t="s">
        <v>3809</v>
      </c>
      <c r="C2534" t="s">
        <v>1485</v>
      </c>
      <c r="D2534">
        <v>2</v>
      </c>
      <c r="E2534">
        <v>78.19</v>
      </c>
      <c r="F2534">
        <v>78.19</v>
      </c>
      <c r="G2534">
        <v>78.19</v>
      </c>
      <c r="H2534" t="s">
        <v>1690</v>
      </c>
      <c r="I2534" t="s">
        <v>1691</v>
      </c>
    </row>
    <row r="2535" spans="1:9">
      <c r="A2535">
        <v>6066</v>
      </c>
      <c r="B2535" t="s">
        <v>3810</v>
      </c>
      <c r="C2535" t="s">
        <v>498</v>
      </c>
      <c r="D2535">
        <v>2</v>
      </c>
      <c r="E2535" s="592">
        <v>345010.33</v>
      </c>
      <c r="F2535" s="592">
        <v>345010.33</v>
      </c>
      <c r="G2535" s="592">
        <v>345010.33</v>
      </c>
      <c r="H2535" t="s">
        <v>1690</v>
      </c>
      <c r="I2535" t="s">
        <v>1728</v>
      </c>
    </row>
    <row r="2536" spans="1:9">
      <c r="A2536">
        <v>6067</v>
      </c>
      <c r="B2536" t="s">
        <v>3811</v>
      </c>
      <c r="C2536" t="s">
        <v>498</v>
      </c>
      <c r="D2536">
        <v>2</v>
      </c>
      <c r="E2536" s="592">
        <v>189490.6</v>
      </c>
      <c r="F2536" s="592">
        <v>189490.6</v>
      </c>
      <c r="G2536" s="592">
        <v>189490.6</v>
      </c>
      <c r="H2536" t="s">
        <v>1690</v>
      </c>
      <c r="I2536" t="s">
        <v>1728</v>
      </c>
    </row>
    <row r="2537" spans="1:9">
      <c r="A2537">
        <v>6068</v>
      </c>
      <c r="B2537" t="s">
        <v>3812</v>
      </c>
      <c r="C2537" t="s">
        <v>498</v>
      </c>
      <c r="D2537">
        <v>2</v>
      </c>
      <c r="E2537" s="592">
        <v>255384.73</v>
      </c>
      <c r="F2537" s="592">
        <v>255384.73</v>
      </c>
      <c r="G2537" s="592">
        <v>255384.73</v>
      </c>
      <c r="H2537" t="s">
        <v>1690</v>
      </c>
      <c r="I2537" t="s">
        <v>1728</v>
      </c>
    </row>
    <row r="2538" spans="1:9">
      <c r="A2538">
        <v>6069</v>
      </c>
      <c r="B2538" t="s">
        <v>3813</v>
      </c>
      <c r="C2538" t="s">
        <v>498</v>
      </c>
      <c r="D2538">
        <v>2</v>
      </c>
      <c r="E2538" s="592">
        <v>73417.81</v>
      </c>
      <c r="F2538" s="592">
        <v>73417.81</v>
      </c>
      <c r="G2538" s="592">
        <v>73417.81</v>
      </c>
      <c r="H2538" t="s">
        <v>1690</v>
      </c>
      <c r="I2538" t="s">
        <v>1728</v>
      </c>
    </row>
    <row r="2539" spans="1:9">
      <c r="A2539">
        <v>6070</v>
      </c>
      <c r="B2539" t="s">
        <v>3814</v>
      </c>
      <c r="C2539" t="s">
        <v>498</v>
      </c>
      <c r="D2539">
        <v>2</v>
      </c>
      <c r="E2539" s="592">
        <v>52832.83</v>
      </c>
      <c r="F2539" s="592">
        <v>52832.83</v>
      </c>
      <c r="G2539" s="592">
        <v>52832.83</v>
      </c>
      <c r="H2539" t="s">
        <v>1690</v>
      </c>
      <c r="I2539" t="s">
        <v>1728</v>
      </c>
    </row>
    <row r="2540" spans="1:9">
      <c r="A2540">
        <v>6071</v>
      </c>
      <c r="B2540" t="s">
        <v>3815</v>
      </c>
      <c r="C2540" t="s">
        <v>498</v>
      </c>
      <c r="D2540">
        <v>2</v>
      </c>
      <c r="E2540" s="592">
        <v>362915.36</v>
      </c>
      <c r="F2540" s="592">
        <v>378517.66</v>
      </c>
      <c r="G2540" s="592">
        <v>381568.9</v>
      </c>
      <c r="H2540" t="s">
        <v>1690</v>
      </c>
      <c r="I2540" t="s">
        <v>1728</v>
      </c>
    </row>
    <row r="2541" spans="1:9">
      <c r="A2541">
        <v>6075</v>
      </c>
      <c r="B2541" t="s">
        <v>3816</v>
      </c>
      <c r="C2541" t="s">
        <v>498</v>
      </c>
      <c r="D2541">
        <v>2</v>
      </c>
      <c r="E2541" s="592">
        <v>362915.36</v>
      </c>
      <c r="F2541" s="592">
        <v>378517.66</v>
      </c>
      <c r="G2541" s="592">
        <v>381568.9</v>
      </c>
      <c r="H2541" t="s">
        <v>1690</v>
      </c>
      <c r="I2541" t="s">
        <v>1728</v>
      </c>
    </row>
    <row r="2542" spans="1:9">
      <c r="A2542">
        <v>6076</v>
      </c>
      <c r="B2542" t="s">
        <v>3817</v>
      </c>
      <c r="C2542" t="s">
        <v>489</v>
      </c>
      <c r="D2542">
        <v>1</v>
      </c>
      <c r="E2542">
        <v>41.76</v>
      </c>
      <c r="F2542">
        <v>41.76</v>
      </c>
      <c r="G2542">
        <v>41.76</v>
      </c>
      <c r="H2542" t="s">
        <v>1351</v>
      </c>
      <c r="I2542" t="s">
        <v>1352</v>
      </c>
    </row>
    <row r="2543" spans="1:9">
      <c r="A2543">
        <v>6077</v>
      </c>
      <c r="B2543" t="s">
        <v>3818</v>
      </c>
      <c r="C2543" t="s">
        <v>489</v>
      </c>
      <c r="D2543">
        <v>2</v>
      </c>
      <c r="E2543">
        <v>9.07</v>
      </c>
      <c r="F2543">
        <v>9.07</v>
      </c>
      <c r="G2543">
        <v>9.07</v>
      </c>
      <c r="H2543" t="s">
        <v>1351</v>
      </c>
      <c r="I2543" t="s">
        <v>1352</v>
      </c>
    </row>
    <row r="2544" spans="1:9">
      <c r="A2544">
        <v>6079</v>
      </c>
      <c r="B2544" t="s">
        <v>3819</v>
      </c>
      <c r="C2544" t="s">
        <v>489</v>
      </c>
      <c r="D2544">
        <v>2</v>
      </c>
      <c r="E2544">
        <v>9.07</v>
      </c>
      <c r="F2544">
        <v>9.07</v>
      </c>
      <c r="G2544">
        <v>9.07</v>
      </c>
      <c r="H2544" t="s">
        <v>1351</v>
      </c>
      <c r="I2544" t="s">
        <v>1352</v>
      </c>
    </row>
    <row r="2545" spans="1:9">
      <c r="A2545">
        <v>6081</v>
      </c>
      <c r="B2545" t="s">
        <v>3820</v>
      </c>
      <c r="C2545" t="s">
        <v>489</v>
      </c>
      <c r="D2545">
        <v>2</v>
      </c>
      <c r="E2545">
        <v>19.21</v>
      </c>
      <c r="F2545">
        <v>19.21</v>
      </c>
      <c r="G2545">
        <v>19.21</v>
      </c>
      <c r="H2545" t="s">
        <v>1351</v>
      </c>
      <c r="I2545" t="s">
        <v>1352</v>
      </c>
    </row>
    <row r="2546" spans="1:9">
      <c r="A2546">
        <v>6082</v>
      </c>
      <c r="B2546" t="s">
        <v>3821</v>
      </c>
      <c r="C2546" t="s">
        <v>1485</v>
      </c>
      <c r="D2546">
        <v>2</v>
      </c>
      <c r="E2546">
        <v>2.48</v>
      </c>
      <c r="F2546">
        <v>2.48</v>
      </c>
      <c r="G2546">
        <v>2.48</v>
      </c>
      <c r="H2546" t="s">
        <v>1486</v>
      </c>
      <c r="I2546" t="s">
        <v>1615</v>
      </c>
    </row>
    <row r="2547" spans="1:9">
      <c r="A2547">
        <v>6083</v>
      </c>
      <c r="B2547" t="s">
        <v>3822</v>
      </c>
      <c r="C2547" t="s">
        <v>3278</v>
      </c>
      <c r="D2547">
        <v>1</v>
      </c>
      <c r="E2547">
        <v>21.18</v>
      </c>
      <c r="F2547">
        <v>26.06</v>
      </c>
      <c r="G2547">
        <v>27.25</v>
      </c>
      <c r="H2547" t="s">
        <v>1351</v>
      </c>
      <c r="I2547" t="s">
        <v>1352</v>
      </c>
    </row>
    <row r="2548" spans="1:9">
      <c r="A2548">
        <v>6085</v>
      </c>
      <c r="B2548" t="s">
        <v>3823</v>
      </c>
      <c r="C2548" t="s">
        <v>1355</v>
      </c>
      <c r="D2548">
        <v>2</v>
      </c>
      <c r="E2548">
        <v>5.04</v>
      </c>
      <c r="F2548">
        <v>6.2</v>
      </c>
      <c r="G2548">
        <v>6.49</v>
      </c>
      <c r="H2548" t="s">
        <v>1351</v>
      </c>
      <c r="I2548" t="s">
        <v>1352</v>
      </c>
    </row>
    <row r="2549" spans="1:9">
      <c r="A2549">
        <v>6086</v>
      </c>
      <c r="B2549" t="s">
        <v>3824</v>
      </c>
      <c r="C2549" t="s">
        <v>3278</v>
      </c>
      <c r="D2549">
        <v>2</v>
      </c>
      <c r="E2549">
        <v>39.82</v>
      </c>
      <c r="F2549">
        <v>41.48</v>
      </c>
      <c r="G2549">
        <v>45.89</v>
      </c>
      <c r="H2549" t="s">
        <v>1351</v>
      </c>
      <c r="I2549" t="s">
        <v>1352</v>
      </c>
    </row>
    <row r="2550" spans="1:9">
      <c r="A2550">
        <v>6087</v>
      </c>
      <c r="B2550" t="s">
        <v>3825</v>
      </c>
      <c r="C2550" t="s">
        <v>3278</v>
      </c>
      <c r="D2550">
        <v>2</v>
      </c>
      <c r="E2550">
        <v>22.43</v>
      </c>
      <c r="F2550">
        <v>27.6</v>
      </c>
      <c r="G2550">
        <v>28.86</v>
      </c>
      <c r="H2550" t="s">
        <v>1351</v>
      </c>
      <c r="I2550" t="s">
        <v>1352</v>
      </c>
    </row>
    <row r="2551" spans="1:9">
      <c r="A2551">
        <v>6089</v>
      </c>
      <c r="B2551" t="s">
        <v>3826</v>
      </c>
      <c r="C2551" t="s">
        <v>3278</v>
      </c>
      <c r="D2551">
        <v>2</v>
      </c>
      <c r="E2551">
        <v>30.92</v>
      </c>
      <c r="F2551">
        <v>38.049999999999997</v>
      </c>
      <c r="G2551">
        <v>39.78</v>
      </c>
      <c r="H2551" t="s">
        <v>1351</v>
      </c>
      <c r="I2551" t="s">
        <v>1352</v>
      </c>
    </row>
    <row r="2552" spans="1:9">
      <c r="A2552">
        <v>6090</v>
      </c>
      <c r="B2552" t="s">
        <v>3822</v>
      </c>
      <c r="C2552" t="s">
        <v>1355</v>
      </c>
      <c r="D2552">
        <v>2</v>
      </c>
      <c r="E2552">
        <v>5.88</v>
      </c>
      <c r="F2552">
        <v>7.23</v>
      </c>
      <c r="G2552">
        <v>7.57</v>
      </c>
      <c r="H2552" t="s">
        <v>1351</v>
      </c>
      <c r="I2552" t="s">
        <v>1352</v>
      </c>
    </row>
    <row r="2553" spans="1:9">
      <c r="A2553">
        <v>6091</v>
      </c>
      <c r="B2553" t="s">
        <v>3827</v>
      </c>
      <c r="C2553" t="s">
        <v>1355</v>
      </c>
      <c r="D2553">
        <v>2</v>
      </c>
      <c r="E2553">
        <v>6.89</v>
      </c>
      <c r="F2553">
        <v>8.48</v>
      </c>
      <c r="G2553">
        <v>8.86</v>
      </c>
      <c r="H2553" t="s">
        <v>1351</v>
      </c>
      <c r="I2553" t="s">
        <v>1352</v>
      </c>
    </row>
    <row r="2554" spans="1:9">
      <c r="A2554">
        <v>6092</v>
      </c>
      <c r="B2554" t="s">
        <v>3828</v>
      </c>
      <c r="C2554" t="s">
        <v>1350</v>
      </c>
      <c r="D2554">
        <v>2</v>
      </c>
      <c r="E2554">
        <v>20.38</v>
      </c>
      <c r="F2554">
        <v>25.08</v>
      </c>
      <c r="G2554">
        <v>26.22</v>
      </c>
      <c r="H2554" t="s">
        <v>1351</v>
      </c>
      <c r="I2554" t="s">
        <v>1352</v>
      </c>
    </row>
    <row r="2555" spans="1:9">
      <c r="A2555">
        <v>6093</v>
      </c>
      <c r="B2555" t="s">
        <v>3829</v>
      </c>
      <c r="C2555" t="s">
        <v>498</v>
      </c>
      <c r="D2555">
        <v>2</v>
      </c>
      <c r="E2555">
        <v>11.99</v>
      </c>
      <c r="F2555">
        <v>14.76</v>
      </c>
      <c r="G2555">
        <v>15.43</v>
      </c>
      <c r="H2555" t="s">
        <v>1351</v>
      </c>
      <c r="I2555" t="s">
        <v>1352</v>
      </c>
    </row>
    <row r="2556" spans="1:9">
      <c r="A2556">
        <v>6094</v>
      </c>
      <c r="B2556" t="s">
        <v>3830</v>
      </c>
      <c r="C2556" t="s">
        <v>1350</v>
      </c>
      <c r="D2556">
        <v>2</v>
      </c>
      <c r="E2556">
        <v>12.32</v>
      </c>
      <c r="F2556">
        <v>15.16</v>
      </c>
      <c r="G2556">
        <v>15.86</v>
      </c>
      <c r="H2556" t="s">
        <v>1351</v>
      </c>
      <c r="I2556" t="s">
        <v>1352</v>
      </c>
    </row>
    <row r="2557" spans="1:9">
      <c r="A2557">
        <v>6097</v>
      </c>
      <c r="B2557" t="s">
        <v>3831</v>
      </c>
      <c r="C2557" t="s">
        <v>498</v>
      </c>
      <c r="D2557">
        <v>2</v>
      </c>
      <c r="E2557">
        <v>8.26</v>
      </c>
      <c r="F2557">
        <v>10.38</v>
      </c>
      <c r="G2557">
        <v>11.49</v>
      </c>
      <c r="H2557" t="s">
        <v>1351</v>
      </c>
      <c r="I2557" t="s">
        <v>1392</v>
      </c>
    </row>
    <row r="2558" spans="1:9">
      <c r="A2558">
        <v>6098</v>
      </c>
      <c r="B2558" t="s">
        <v>3832</v>
      </c>
      <c r="C2558" t="s">
        <v>498</v>
      </c>
      <c r="D2558">
        <v>2</v>
      </c>
      <c r="E2558">
        <v>9.23</v>
      </c>
      <c r="F2558">
        <v>11.6</v>
      </c>
      <c r="G2558">
        <v>12.84</v>
      </c>
      <c r="H2558" t="s">
        <v>1351</v>
      </c>
      <c r="I2558" t="s">
        <v>1392</v>
      </c>
    </row>
    <row r="2559" spans="1:9">
      <c r="A2559">
        <v>6099</v>
      </c>
      <c r="B2559" t="s">
        <v>3833</v>
      </c>
      <c r="C2559" t="s">
        <v>498</v>
      </c>
      <c r="D2559">
        <v>2</v>
      </c>
      <c r="E2559">
        <v>11.21</v>
      </c>
      <c r="F2559">
        <v>14.09</v>
      </c>
      <c r="G2559">
        <v>15.59</v>
      </c>
      <c r="H2559" t="s">
        <v>1351</v>
      </c>
      <c r="I2559" t="s">
        <v>1392</v>
      </c>
    </row>
    <row r="2560" spans="1:9">
      <c r="A2560">
        <v>6100</v>
      </c>
      <c r="B2560" t="s">
        <v>3834</v>
      </c>
      <c r="C2560" t="s">
        <v>498</v>
      </c>
      <c r="D2560">
        <v>2</v>
      </c>
      <c r="E2560">
        <v>13.2</v>
      </c>
      <c r="F2560">
        <v>16.59</v>
      </c>
      <c r="G2560">
        <v>18.37</v>
      </c>
      <c r="H2560" t="s">
        <v>1351</v>
      </c>
      <c r="I2560" t="s">
        <v>1392</v>
      </c>
    </row>
    <row r="2561" spans="1:9">
      <c r="A2561">
        <v>6101</v>
      </c>
      <c r="B2561" t="s">
        <v>3835</v>
      </c>
      <c r="C2561" t="s">
        <v>498</v>
      </c>
      <c r="D2561">
        <v>2</v>
      </c>
      <c r="E2561">
        <v>15.39</v>
      </c>
      <c r="F2561">
        <v>19.350000000000001</v>
      </c>
      <c r="G2561">
        <v>21.42</v>
      </c>
      <c r="H2561" t="s">
        <v>1351</v>
      </c>
      <c r="I2561" t="s">
        <v>1392</v>
      </c>
    </row>
    <row r="2562" spans="1:9">
      <c r="A2562">
        <v>6102</v>
      </c>
      <c r="B2562" t="s">
        <v>3836</v>
      </c>
      <c r="C2562" t="s">
        <v>498</v>
      </c>
      <c r="D2562">
        <v>2</v>
      </c>
      <c r="E2562">
        <v>11.21</v>
      </c>
      <c r="F2562">
        <v>14.09</v>
      </c>
      <c r="G2562">
        <v>15.59</v>
      </c>
      <c r="H2562" t="s">
        <v>1351</v>
      </c>
      <c r="I2562" t="s">
        <v>1392</v>
      </c>
    </row>
    <row r="2563" spans="1:9">
      <c r="A2563">
        <v>6103</v>
      </c>
      <c r="B2563" t="s">
        <v>3837</v>
      </c>
      <c r="C2563" t="s">
        <v>498</v>
      </c>
      <c r="D2563">
        <v>2</v>
      </c>
      <c r="E2563">
        <v>8.7100000000000009</v>
      </c>
      <c r="F2563">
        <v>10.95</v>
      </c>
      <c r="G2563">
        <v>12.12</v>
      </c>
      <c r="H2563" t="s">
        <v>1351</v>
      </c>
      <c r="I2563" t="s">
        <v>1392</v>
      </c>
    </row>
    <row r="2564" spans="1:9">
      <c r="A2564">
        <v>6104</v>
      </c>
      <c r="B2564" t="s">
        <v>3838</v>
      </c>
      <c r="C2564" t="s">
        <v>498</v>
      </c>
      <c r="D2564">
        <v>2</v>
      </c>
      <c r="E2564">
        <v>13.2</v>
      </c>
      <c r="F2564">
        <v>16.59</v>
      </c>
      <c r="G2564">
        <v>18.37</v>
      </c>
      <c r="H2564" t="s">
        <v>1351</v>
      </c>
      <c r="I2564" t="s">
        <v>1392</v>
      </c>
    </row>
    <row r="2565" spans="1:9">
      <c r="A2565">
        <v>6105</v>
      </c>
      <c r="B2565" t="s">
        <v>3839</v>
      </c>
      <c r="C2565" t="s">
        <v>498</v>
      </c>
      <c r="D2565">
        <v>1</v>
      </c>
      <c r="E2565">
        <v>15.78</v>
      </c>
      <c r="F2565">
        <v>24.88</v>
      </c>
      <c r="G2565">
        <v>33.979999999999997</v>
      </c>
      <c r="H2565" t="s">
        <v>1351</v>
      </c>
      <c r="I2565" t="s">
        <v>1392</v>
      </c>
    </row>
    <row r="2566" spans="1:9">
      <c r="A2566">
        <v>6106</v>
      </c>
      <c r="B2566" t="s">
        <v>3840</v>
      </c>
      <c r="C2566" t="s">
        <v>498</v>
      </c>
      <c r="D2566">
        <v>2</v>
      </c>
      <c r="E2566">
        <v>16</v>
      </c>
      <c r="F2566">
        <v>25.24</v>
      </c>
      <c r="G2566">
        <v>34.47</v>
      </c>
      <c r="H2566" t="s">
        <v>1351</v>
      </c>
      <c r="I2566" t="s">
        <v>1392</v>
      </c>
    </row>
    <row r="2567" spans="1:9">
      <c r="A2567">
        <v>6107</v>
      </c>
      <c r="B2567" t="s">
        <v>3841</v>
      </c>
      <c r="C2567" t="s">
        <v>498</v>
      </c>
      <c r="D2567">
        <v>2</v>
      </c>
      <c r="E2567">
        <v>26.45</v>
      </c>
      <c r="F2567">
        <v>41.7</v>
      </c>
      <c r="G2567">
        <v>56.96</v>
      </c>
      <c r="H2567" t="s">
        <v>1351</v>
      </c>
      <c r="I2567" t="s">
        <v>1392</v>
      </c>
    </row>
    <row r="2568" spans="1:9">
      <c r="A2568">
        <v>6108</v>
      </c>
      <c r="B2568" t="s">
        <v>3842</v>
      </c>
      <c r="C2568" t="s">
        <v>498</v>
      </c>
      <c r="D2568">
        <v>2</v>
      </c>
      <c r="E2568">
        <v>27.83</v>
      </c>
      <c r="F2568">
        <v>43.88</v>
      </c>
      <c r="G2568">
        <v>59.93</v>
      </c>
      <c r="H2568" t="s">
        <v>1351</v>
      </c>
      <c r="I2568" t="s">
        <v>1392</v>
      </c>
    </row>
    <row r="2569" spans="1:9">
      <c r="A2569">
        <v>6109</v>
      </c>
      <c r="B2569" t="s">
        <v>3843</v>
      </c>
      <c r="C2569" t="s">
        <v>498</v>
      </c>
      <c r="D2569">
        <v>2</v>
      </c>
      <c r="E2569">
        <v>28.11</v>
      </c>
      <c r="F2569">
        <v>44.32</v>
      </c>
      <c r="G2569">
        <v>60.53</v>
      </c>
      <c r="H2569" t="s">
        <v>1351</v>
      </c>
      <c r="I2569" t="s">
        <v>1392</v>
      </c>
    </row>
    <row r="2570" spans="1:9">
      <c r="A2570">
        <v>6110</v>
      </c>
      <c r="B2570" t="s">
        <v>3844</v>
      </c>
      <c r="C2570" t="s">
        <v>1485</v>
      </c>
      <c r="D2570">
        <v>2</v>
      </c>
      <c r="E2570">
        <v>3.75</v>
      </c>
      <c r="F2570">
        <v>3.75</v>
      </c>
      <c r="G2570">
        <v>3.75</v>
      </c>
      <c r="H2570" t="s">
        <v>1486</v>
      </c>
      <c r="I2570" t="s">
        <v>1487</v>
      </c>
    </row>
    <row r="2571" spans="1:9">
      <c r="A2571">
        <v>6111</v>
      </c>
      <c r="B2571" t="s">
        <v>3845</v>
      </c>
      <c r="C2571" t="s">
        <v>1485</v>
      </c>
      <c r="D2571">
        <v>1</v>
      </c>
      <c r="E2571">
        <v>2.71</v>
      </c>
      <c r="F2571">
        <v>2.75</v>
      </c>
      <c r="G2571">
        <v>2.75</v>
      </c>
      <c r="H2571" t="s">
        <v>1486</v>
      </c>
      <c r="I2571" t="s">
        <v>1487</v>
      </c>
    </row>
    <row r="2572" spans="1:9">
      <c r="A2572">
        <v>6113</v>
      </c>
      <c r="B2572" t="s">
        <v>3846</v>
      </c>
      <c r="C2572" t="s">
        <v>1485</v>
      </c>
      <c r="D2572">
        <v>2</v>
      </c>
      <c r="E2572">
        <v>2.96</v>
      </c>
      <c r="F2572">
        <v>3.01</v>
      </c>
      <c r="G2572">
        <v>3.01</v>
      </c>
      <c r="H2572" t="s">
        <v>1486</v>
      </c>
      <c r="I2572" t="s">
        <v>1487</v>
      </c>
    </row>
    <row r="2573" spans="1:9">
      <c r="A2573">
        <v>6114</v>
      </c>
      <c r="B2573" t="s">
        <v>3847</v>
      </c>
      <c r="C2573" t="s">
        <v>1485</v>
      </c>
      <c r="D2573">
        <v>2</v>
      </c>
      <c r="E2573">
        <v>2.93</v>
      </c>
      <c r="F2573">
        <v>2.98</v>
      </c>
      <c r="G2573">
        <v>2.98</v>
      </c>
      <c r="H2573" t="s">
        <v>1486</v>
      </c>
      <c r="I2573" t="s">
        <v>1487</v>
      </c>
    </row>
    <row r="2574" spans="1:9">
      <c r="A2574">
        <v>6115</v>
      </c>
      <c r="B2574" t="s">
        <v>3848</v>
      </c>
      <c r="C2574" t="s">
        <v>1485</v>
      </c>
      <c r="D2574">
        <v>2</v>
      </c>
      <c r="E2574">
        <v>2.71</v>
      </c>
      <c r="F2574">
        <v>2.75</v>
      </c>
      <c r="G2574">
        <v>2.75</v>
      </c>
      <c r="H2574" t="s">
        <v>1486</v>
      </c>
      <c r="I2574" t="s">
        <v>1487</v>
      </c>
    </row>
    <row r="2575" spans="1:9">
      <c r="A2575">
        <v>6116</v>
      </c>
      <c r="B2575" t="s">
        <v>3849</v>
      </c>
      <c r="C2575" t="s">
        <v>1485</v>
      </c>
      <c r="D2575">
        <v>2</v>
      </c>
      <c r="E2575">
        <v>2.98</v>
      </c>
      <c r="F2575">
        <v>3.03</v>
      </c>
      <c r="G2575">
        <v>3.03</v>
      </c>
      <c r="H2575" t="s">
        <v>1486</v>
      </c>
      <c r="I2575" t="s">
        <v>1487</v>
      </c>
    </row>
    <row r="2576" spans="1:9">
      <c r="A2576">
        <v>6117</v>
      </c>
      <c r="B2576" t="s">
        <v>3850</v>
      </c>
      <c r="C2576" t="s">
        <v>1485</v>
      </c>
      <c r="D2576">
        <v>2</v>
      </c>
      <c r="E2576">
        <v>2.93</v>
      </c>
      <c r="F2576">
        <v>2.98</v>
      </c>
      <c r="G2576">
        <v>2.98</v>
      </c>
      <c r="H2576" t="s">
        <v>1486</v>
      </c>
      <c r="I2576" t="s">
        <v>1487</v>
      </c>
    </row>
    <row r="2577" spans="1:9">
      <c r="A2577">
        <v>6121</v>
      </c>
      <c r="B2577" t="s">
        <v>3851</v>
      </c>
      <c r="C2577" t="s">
        <v>1485</v>
      </c>
      <c r="D2577">
        <v>2</v>
      </c>
      <c r="E2577">
        <v>2.2599999999999998</v>
      </c>
      <c r="F2577">
        <v>2.2599999999999998</v>
      </c>
      <c r="G2577">
        <v>2.2599999999999998</v>
      </c>
      <c r="H2577" t="s">
        <v>1486</v>
      </c>
      <c r="I2577" t="s">
        <v>1487</v>
      </c>
    </row>
    <row r="2578" spans="1:9">
      <c r="A2578">
        <v>6122</v>
      </c>
      <c r="B2578" t="s">
        <v>3852</v>
      </c>
      <c r="C2578" t="s">
        <v>1485</v>
      </c>
      <c r="D2578">
        <v>2</v>
      </c>
      <c r="E2578">
        <v>3.16</v>
      </c>
      <c r="F2578">
        <v>4.6500000000000004</v>
      </c>
      <c r="G2578">
        <v>8.15</v>
      </c>
      <c r="H2578" t="s">
        <v>1486</v>
      </c>
      <c r="I2578" t="s">
        <v>1487</v>
      </c>
    </row>
    <row r="2579" spans="1:9">
      <c r="A2579">
        <v>6124</v>
      </c>
      <c r="B2579" t="s">
        <v>3853</v>
      </c>
      <c r="C2579" t="s">
        <v>1485</v>
      </c>
      <c r="D2579">
        <v>2</v>
      </c>
      <c r="E2579">
        <v>2.64</v>
      </c>
      <c r="F2579">
        <v>2.64</v>
      </c>
      <c r="G2579">
        <v>2.64</v>
      </c>
      <c r="H2579" t="s">
        <v>1486</v>
      </c>
      <c r="I2579" t="s">
        <v>1487</v>
      </c>
    </row>
    <row r="2580" spans="1:9">
      <c r="A2580">
        <v>6127</v>
      </c>
      <c r="B2580" t="s">
        <v>3854</v>
      </c>
      <c r="C2580" t="s">
        <v>1485</v>
      </c>
      <c r="D2580">
        <v>2</v>
      </c>
      <c r="E2580">
        <v>2.93</v>
      </c>
      <c r="F2580">
        <v>2.98</v>
      </c>
      <c r="G2580">
        <v>2.98</v>
      </c>
      <c r="H2580" t="s">
        <v>1486</v>
      </c>
      <c r="I2580" t="s">
        <v>1487</v>
      </c>
    </row>
    <row r="2581" spans="1:9">
      <c r="A2581">
        <v>6128</v>
      </c>
      <c r="B2581" t="s">
        <v>3855</v>
      </c>
      <c r="C2581" t="s">
        <v>1485</v>
      </c>
      <c r="D2581">
        <v>2</v>
      </c>
      <c r="E2581">
        <v>2.71</v>
      </c>
      <c r="F2581">
        <v>2.75</v>
      </c>
      <c r="G2581">
        <v>2.75</v>
      </c>
      <c r="H2581" t="s">
        <v>1486</v>
      </c>
      <c r="I2581" t="s">
        <v>1487</v>
      </c>
    </row>
    <row r="2582" spans="1:9">
      <c r="A2582">
        <v>6129</v>
      </c>
      <c r="B2582" t="s">
        <v>3856</v>
      </c>
      <c r="C2582" t="s">
        <v>1485</v>
      </c>
      <c r="D2582">
        <v>2</v>
      </c>
      <c r="E2582">
        <v>2.96</v>
      </c>
      <c r="F2582">
        <v>3.01</v>
      </c>
      <c r="G2582">
        <v>3.01</v>
      </c>
      <c r="H2582" t="s">
        <v>1486</v>
      </c>
      <c r="I2582" t="s">
        <v>1487</v>
      </c>
    </row>
    <row r="2583" spans="1:9">
      <c r="A2583">
        <v>6130</v>
      </c>
      <c r="B2583" t="s">
        <v>3857</v>
      </c>
      <c r="C2583" t="s">
        <v>1485</v>
      </c>
      <c r="D2583">
        <v>2</v>
      </c>
      <c r="E2583">
        <v>2.98</v>
      </c>
      <c r="F2583">
        <v>3.03</v>
      </c>
      <c r="G2583">
        <v>3.03</v>
      </c>
      <c r="H2583" t="s">
        <v>1486</v>
      </c>
      <c r="I2583" t="s">
        <v>1487</v>
      </c>
    </row>
    <row r="2584" spans="1:9">
      <c r="A2584">
        <v>6133</v>
      </c>
      <c r="B2584" t="s">
        <v>3858</v>
      </c>
      <c r="C2584" t="s">
        <v>1485</v>
      </c>
      <c r="D2584">
        <v>2</v>
      </c>
      <c r="E2584">
        <v>3.11</v>
      </c>
      <c r="F2584">
        <v>3.17</v>
      </c>
      <c r="G2584">
        <v>3.17</v>
      </c>
      <c r="H2584" t="s">
        <v>1486</v>
      </c>
      <c r="I2584" t="s">
        <v>1487</v>
      </c>
    </row>
    <row r="2585" spans="1:9">
      <c r="A2585">
        <v>6136</v>
      </c>
      <c r="B2585" t="s">
        <v>3859</v>
      </c>
      <c r="C2585" t="s">
        <v>498</v>
      </c>
      <c r="D2585">
        <v>1</v>
      </c>
      <c r="E2585">
        <v>69</v>
      </c>
      <c r="F2585">
        <v>74.459999999999994</v>
      </c>
      <c r="G2585">
        <v>80</v>
      </c>
      <c r="H2585" t="s">
        <v>1351</v>
      </c>
      <c r="I2585" t="s">
        <v>1352</v>
      </c>
    </row>
    <row r="2586" spans="1:9">
      <c r="A2586">
        <v>6137</v>
      </c>
      <c r="B2586" t="s">
        <v>3860</v>
      </c>
      <c r="C2586" t="s">
        <v>498</v>
      </c>
      <c r="D2586">
        <v>2</v>
      </c>
      <c r="E2586">
        <v>68.209999999999994</v>
      </c>
      <c r="F2586">
        <v>73.599999999999994</v>
      </c>
      <c r="G2586">
        <v>79.08</v>
      </c>
      <c r="H2586" t="s">
        <v>1351</v>
      </c>
      <c r="I2586" t="s">
        <v>1352</v>
      </c>
    </row>
    <row r="2587" spans="1:9">
      <c r="A2587">
        <v>6138</v>
      </c>
      <c r="B2587" t="s">
        <v>3861</v>
      </c>
      <c r="C2587" t="s">
        <v>498</v>
      </c>
      <c r="D2587">
        <v>2</v>
      </c>
      <c r="E2587">
        <v>2.15</v>
      </c>
      <c r="F2587">
        <v>3.19</v>
      </c>
      <c r="G2587">
        <v>3.51</v>
      </c>
      <c r="H2587" t="s">
        <v>1351</v>
      </c>
      <c r="I2587" t="s">
        <v>1352</v>
      </c>
    </row>
    <row r="2588" spans="1:9">
      <c r="A2588">
        <v>6140</v>
      </c>
      <c r="B2588" t="s">
        <v>3862</v>
      </c>
      <c r="C2588" t="s">
        <v>498</v>
      </c>
      <c r="D2588">
        <v>2</v>
      </c>
      <c r="E2588">
        <v>1.44</v>
      </c>
      <c r="F2588">
        <v>1.81</v>
      </c>
      <c r="G2588">
        <v>1.89</v>
      </c>
      <c r="H2588" t="s">
        <v>1351</v>
      </c>
      <c r="I2588" t="s">
        <v>1352</v>
      </c>
    </row>
    <row r="2589" spans="1:9">
      <c r="A2589">
        <v>6141</v>
      </c>
      <c r="B2589" t="s">
        <v>3863</v>
      </c>
      <c r="C2589" t="s">
        <v>498</v>
      </c>
      <c r="D2589">
        <v>2</v>
      </c>
      <c r="E2589">
        <v>1.87</v>
      </c>
      <c r="F2589">
        <v>2.36</v>
      </c>
      <c r="G2589">
        <v>2.4700000000000002</v>
      </c>
      <c r="H2589" t="s">
        <v>1351</v>
      </c>
      <c r="I2589" t="s">
        <v>1352</v>
      </c>
    </row>
    <row r="2590" spans="1:9">
      <c r="A2590">
        <v>6142</v>
      </c>
      <c r="B2590" t="s">
        <v>3864</v>
      </c>
      <c r="C2590" t="s">
        <v>498</v>
      </c>
      <c r="D2590">
        <v>2</v>
      </c>
      <c r="E2590">
        <v>9.48</v>
      </c>
      <c r="F2590">
        <v>11.95</v>
      </c>
      <c r="G2590">
        <v>12.48</v>
      </c>
      <c r="H2590" t="s">
        <v>1351</v>
      </c>
      <c r="I2590" t="s">
        <v>1352</v>
      </c>
    </row>
    <row r="2591" spans="1:9">
      <c r="A2591">
        <v>6145</v>
      </c>
      <c r="B2591" t="s">
        <v>3865</v>
      </c>
      <c r="C2591" t="s">
        <v>498</v>
      </c>
      <c r="D2591">
        <v>2</v>
      </c>
      <c r="E2591">
        <v>5.79</v>
      </c>
      <c r="F2591">
        <v>7.3</v>
      </c>
      <c r="G2591">
        <v>7.63</v>
      </c>
      <c r="H2591" t="s">
        <v>1351</v>
      </c>
      <c r="I2591" t="s">
        <v>1352</v>
      </c>
    </row>
    <row r="2592" spans="1:9">
      <c r="A2592">
        <v>6146</v>
      </c>
      <c r="B2592" t="s">
        <v>3866</v>
      </c>
      <c r="C2592" t="s">
        <v>498</v>
      </c>
      <c r="D2592">
        <v>2</v>
      </c>
      <c r="E2592">
        <v>6.07</v>
      </c>
      <c r="F2592">
        <v>7.65</v>
      </c>
      <c r="G2592">
        <v>8</v>
      </c>
      <c r="H2592" t="s">
        <v>1351</v>
      </c>
      <c r="I2592" t="s">
        <v>1352</v>
      </c>
    </row>
    <row r="2593" spans="1:9">
      <c r="A2593">
        <v>6147</v>
      </c>
      <c r="B2593" t="s">
        <v>3867</v>
      </c>
      <c r="C2593" t="s">
        <v>498</v>
      </c>
      <c r="D2593">
        <v>2</v>
      </c>
      <c r="E2593">
        <v>66.25</v>
      </c>
      <c r="F2593">
        <v>71.5</v>
      </c>
      <c r="G2593">
        <v>76.819999999999993</v>
      </c>
      <c r="H2593" t="s">
        <v>1351</v>
      </c>
      <c r="I2593" t="s">
        <v>1352</v>
      </c>
    </row>
    <row r="2594" spans="1:9">
      <c r="A2594">
        <v>6148</v>
      </c>
      <c r="B2594" t="s">
        <v>3868</v>
      </c>
      <c r="C2594" t="s">
        <v>498</v>
      </c>
      <c r="D2594">
        <v>2</v>
      </c>
      <c r="E2594">
        <v>5.41</v>
      </c>
      <c r="F2594">
        <v>6.81</v>
      </c>
      <c r="G2594">
        <v>7.12</v>
      </c>
      <c r="H2594" t="s">
        <v>1351</v>
      </c>
      <c r="I2594" t="s">
        <v>1352</v>
      </c>
    </row>
    <row r="2595" spans="1:9">
      <c r="A2595">
        <v>6149</v>
      </c>
      <c r="B2595" t="s">
        <v>3869</v>
      </c>
      <c r="C2595" t="s">
        <v>498</v>
      </c>
      <c r="D2595">
        <v>2</v>
      </c>
      <c r="E2595">
        <v>6.14</v>
      </c>
      <c r="F2595">
        <v>7.74</v>
      </c>
      <c r="G2595">
        <v>8.09</v>
      </c>
      <c r="H2595" t="s">
        <v>1351</v>
      </c>
      <c r="I2595" t="s">
        <v>1352</v>
      </c>
    </row>
    <row r="2596" spans="1:9">
      <c r="A2596">
        <v>6150</v>
      </c>
      <c r="B2596" t="s">
        <v>3870</v>
      </c>
      <c r="C2596" t="s">
        <v>498</v>
      </c>
      <c r="D2596">
        <v>2</v>
      </c>
      <c r="E2596">
        <v>85.78</v>
      </c>
      <c r="F2596">
        <v>92.57</v>
      </c>
      <c r="G2596">
        <v>99.46</v>
      </c>
      <c r="H2596" t="s">
        <v>1351</v>
      </c>
      <c r="I2596" t="s">
        <v>1352</v>
      </c>
    </row>
    <row r="2597" spans="1:9">
      <c r="A2597">
        <v>6152</v>
      </c>
      <c r="B2597" t="s">
        <v>3871</v>
      </c>
      <c r="C2597" t="s">
        <v>498</v>
      </c>
      <c r="D2597">
        <v>2</v>
      </c>
      <c r="E2597">
        <v>1.75</v>
      </c>
      <c r="F2597">
        <v>2.21</v>
      </c>
      <c r="G2597">
        <v>2.31</v>
      </c>
      <c r="H2597" t="s">
        <v>1351</v>
      </c>
      <c r="I2597" t="s">
        <v>1352</v>
      </c>
    </row>
    <row r="2598" spans="1:9">
      <c r="A2598">
        <v>6153</v>
      </c>
      <c r="B2598" t="s">
        <v>3872</v>
      </c>
      <c r="C2598" t="s">
        <v>498</v>
      </c>
      <c r="D2598">
        <v>2</v>
      </c>
      <c r="E2598">
        <v>1.58</v>
      </c>
      <c r="F2598">
        <v>1.99</v>
      </c>
      <c r="G2598">
        <v>2.08</v>
      </c>
      <c r="H2598" t="s">
        <v>1351</v>
      </c>
      <c r="I2598" t="s">
        <v>1352</v>
      </c>
    </row>
    <row r="2599" spans="1:9">
      <c r="A2599">
        <v>6154</v>
      </c>
      <c r="B2599" t="s">
        <v>3873</v>
      </c>
      <c r="C2599" t="s">
        <v>498</v>
      </c>
      <c r="D2599">
        <v>2</v>
      </c>
      <c r="E2599">
        <v>4.26</v>
      </c>
      <c r="F2599">
        <v>5.37</v>
      </c>
      <c r="G2599">
        <v>5.62</v>
      </c>
      <c r="H2599" t="s">
        <v>1351</v>
      </c>
      <c r="I2599" t="s">
        <v>1352</v>
      </c>
    </row>
    <row r="2600" spans="1:9">
      <c r="A2600">
        <v>6155</v>
      </c>
      <c r="B2600" t="s">
        <v>3874</v>
      </c>
      <c r="C2600" t="s">
        <v>498</v>
      </c>
      <c r="D2600">
        <v>2</v>
      </c>
      <c r="E2600">
        <v>3.16</v>
      </c>
      <c r="F2600">
        <v>3.98</v>
      </c>
      <c r="G2600">
        <v>4.16</v>
      </c>
      <c r="H2600" t="s">
        <v>1351</v>
      </c>
      <c r="I2600" t="s">
        <v>1352</v>
      </c>
    </row>
    <row r="2601" spans="1:9">
      <c r="A2601">
        <v>6156</v>
      </c>
      <c r="B2601" t="s">
        <v>3875</v>
      </c>
      <c r="C2601" t="s">
        <v>498</v>
      </c>
      <c r="D2601">
        <v>2</v>
      </c>
      <c r="E2601">
        <v>3.51</v>
      </c>
      <c r="F2601">
        <v>4.42</v>
      </c>
      <c r="G2601">
        <v>4.62</v>
      </c>
      <c r="H2601" t="s">
        <v>1351</v>
      </c>
      <c r="I2601" t="s">
        <v>1352</v>
      </c>
    </row>
    <row r="2602" spans="1:9">
      <c r="A2602">
        <v>6157</v>
      </c>
      <c r="B2602" t="s">
        <v>3876</v>
      </c>
      <c r="C2602" t="s">
        <v>498</v>
      </c>
      <c r="D2602">
        <v>2</v>
      </c>
      <c r="E2602">
        <v>29.46</v>
      </c>
      <c r="F2602">
        <v>31.8</v>
      </c>
      <c r="G2602">
        <v>34.159999999999997</v>
      </c>
      <c r="H2602" t="s">
        <v>1351</v>
      </c>
      <c r="I2602" t="s">
        <v>1352</v>
      </c>
    </row>
    <row r="2603" spans="1:9">
      <c r="A2603">
        <v>6158</v>
      </c>
      <c r="B2603" t="s">
        <v>3877</v>
      </c>
      <c r="C2603" t="s">
        <v>498</v>
      </c>
      <c r="D2603">
        <v>2</v>
      </c>
      <c r="E2603">
        <v>1.75</v>
      </c>
      <c r="F2603">
        <v>2.21</v>
      </c>
      <c r="G2603">
        <v>2.31</v>
      </c>
      <c r="H2603" t="s">
        <v>1351</v>
      </c>
      <c r="I2603" t="s">
        <v>1352</v>
      </c>
    </row>
    <row r="2604" spans="1:9">
      <c r="A2604">
        <v>6160</v>
      </c>
      <c r="B2604" t="s">
        <v>3878</v>
      </c>
      <c r="C2604" t="s">
        <v>1485</v>
      </c>
      <c r="D2604">
        <v>1</v>
      </c>
      <c r="E2604">
        <v>4.42</v>
      </c>
      <c r="F2604">
        <v>4.42</v>
      </c>
      <c r="G2604">
        <v>4.42</v>
      </c>
      <c r="H2604" t="s">
        <v>1486</v>
      </c>
      <c r="I2604" t="s">
        <v>1487</v>
      </c>
    </row>
    <row r="2605" spans="1:9">
      <c r="A2605">
        <v>6166</v>
      </c>
      <c r="B2605" t="s">
        <v>3879</v>
      </c>
      <c r="C2605" t="s">
        <v>1485</v>
      </c>
      <c r="D2605">
        <v>2</v>
      </c>
      <c r="E2605">
        <v>4.42</v>
      </c>
      <c r="F2605">
        <v>4.42</v>
      </c>
      <c r="G2605">
        <v>4.42</v>
      </c>
      <c r="H2605" t="s">
        <v>1486</v>
      </c>
      <c r="I2605" t="s">
        <v>1487</v>
      </c>
    </row>
    <row r="2606" spans="1:9">
      <c r="A2606">
        <v>6173</v>
      </c>
      <c r="B2606" t="s">
        <v>3880</v>
      </c>
      <c r="C2606" t="s">
        <v>1485</v>
      </c>
      <c r="D2606">
        <v>2</v>
      </c>
      <c r="E2606">
        <v>4.03</v>
      </c>
      <c r="F2606">
        <v>4.03</v>
      </c>
      <c r="G2606">
        <v>4.03</v>
      </c>
      <c r="H2606" t="s">
        <v>1486</v>
      </c>
      <c r="I2606" t="s">
        <v>1487</v>
      </c>
    </row>
    <row r="2607" spans="1:9">
      <c r="A2607">
        <v>6175</v>
      </c>
      <c r="B2607" t="s">
        <v>3881</v>
      </c>
      <c r="C2607" t="s">
        <v>1485</v>
      </c>
      <c r="D2607">
        <v>2</v>
      </c>
      <c r="E2607">
        <v>6.29</v>
      </c>
      <c r="F2607">
        <v>6.29</v>
      </c>
      <c r="G2607">
        <v>6.29</v>
      </c>
      <c r="H2607" t="s">
        <v>1486</v>
      </c>
      <c r="I2607" t="s">
        <v>1487</v>
      </c>
    </row>
    <row r="2608" spans="1:9">
      <c r="A2608">
        <v>6176</v>
      </c>
      <c r="B2608" t="s">
        <v>3882</v>
      </c>
      <c r="C2608" t="s">
        <v>1485</v>
      </c>
      <c r="D2608">
        <v>2</v>
      </c>
      <c r="E2608">
        <v>4.03</v>
      </c>
      <c r="F2608">
        <v>4.03</v>
      </c>
      <c r="G2608">
        <v>4.03</v>
      </c>
      <c r="H2608" t="s">
        <v>1486</v>
      </c>
      <c r="I2608" t="s">
        <v>1487</v>
      </c>
    </row>
    <row r="2609" spans="1:9">
      <c r="A2609">
        <v>6178</v>
      </c>
      <c r="B2609" t="s">
        <v>3883</v>
      </c>
      <c r="C2609" t="s">
        <v>1614</v>
      </c>
      <c r="D2609">
        <v>2</v>
      </c>
      <c r="E2609">
        <v>69.790000000000006</v>
      </c>
      <c r="F2609">
        <v>79.06</v>
      </c>
      <c r="G2609">
        <v>83.1</v>
      </c>
      <c r="H2609" t="s">
        <v>1351</v>
      </c>
      <c r="I2609" t="s">
        <v>1352</v>
      </c>
    </row>
    <row r="2610" spans="1:9">
      <c r="A2610">
        <v>6180</v>
      </c>
      <c r="B2610" t="s">
        <v>3884</v>
      </c>
      <c r="C2610" t="s">
        <v>1614</v>
      </c>
      <c r="D2610">
        <v>1</v>
      </c>
      <c r="E2610">
        <v>64</v>
      </c>
      <c r="F2610">
        <v>72.5</v>
      </c>
      <c r="G2610">
        <v>76.2</v>
      </c>
      <c r="H2610" t="s">
        <v>1351</v>
      </c>
      <c r="I2610" t="s">
        <v>1352</v>
      </c>
    </row>
    <row r="2611" spans="1:9">
      <c r="A2611">
        <v>6182</v>
      </c>
      <c r="B2611" t="s">
        <v>3885</v>
      </c>
      <c r="C2611" t="s">
        <v>1614</v>
      </c>
      <c r="D2611">
        <v>2</v>
      </c>
      <c r="E2611">
        <v>70.16</v>
      </c>
      <c r="F2611">
        <v>79.48</v>
      </c>
      <c r="G2611">
        <v>83.54</v>
      </c>
      <c r="H2611" t="s">
        <v>1351</v>
      </c>
      <c r="I2611" t="s">
        <v>1352</v>
      </c>
    </row>
    <row r="2612" spans="1:9">
      <c r="A2612">
        <v>6183</v>
      </c>
      <c r="B2612" t="s">
        <v>3886</v>
      </c>
      <c r="C2612" t="s">
        <v>441</v>
      </c>
      <c r="D2612">
        <v>2</v>
      </c>
      <c r="E2612">
        <v>6</v>
      </c>
      <c r="F2612">
        <v>6.8</v>
      </c>
      <c r="G2612">
        <v>7.15</v>
      </c>
      <c r="H2612" t="s">
        <v>1351</v>
      </c>
      <c r="I2612" t="s">
        <v>1352</v>
      </c>
    </row>
    <row r="2613" spans="1:9">
      <c r="A2613">
        <v>6185</v>
      </c>
      <c r="B2613" t="s">
        <v>3887</v>
      </c>
      <c r="C2613" t="s">
        <v>441</v>
      </c>
      <c r="D2613">
        <v>2</v>
      </c>
      <c r="E2613">
        <v>4.6399999999999997</v>
      </c>
      <c r="F2613">
        <v>5.26</v>
      </c>
      <c r="G2613">
        <v>5.53</v>
      </c>
      <c r="H2613" t="s">
        <v>1351</v>
      </c>
      <c r="I2613" t="s">
        <v>1352</v>
      </c>
    </row>
    <row r="2614" spans="1:9">
      <c r="A2614">
        <v>6186</v>
      </c>
      <c r="B2614" t="s">
        <v>3888</v>
      </c>
      <c r="C2614" t="s">
        <v>441</v>
      </c>
      <c r="D2614">
        <v>2</v>
      </c>
      <c r="E2614">
        <v>5.22</v>
      </c>
      <c r="F2614">
        <v>5.91</v>
      </c>
      <c r="G2614">
        <v>6.22</v>
      </c>
      <c r="H2614" t="s">
        <v>1351</v>
      </c>
      <c r="I2614" t="s">
        <v>1352</v>
      </c>
    </row>
    <row r="2615" spans="1:9">
      <c r="A2615">
        <v>6188</v>
      </c>
      <c r="B2615" t="s">
        <v>3889</v>
      </c>
      <c r="C2615" t="s">
        <v>1614</v>
      </c>
      <c r="D2615">
        <v>2</v>
      </c>
      <c r="E2615">
        <v>22.9</v>
      </c>
      <c r="F2615">
        <v>23.41</v>
      </c>
      <c r="G2615">
        <v>36.18</v>
      </c>
      <c r="H2615" t="s">
        <v>1351</v>
      </c>
      <c r="I2615" t="s">
        <v>1352</v>
      </c>
    </row>
    <row r="2616" spans="1:9">
      <c r="A2616">
        <v>6189</v>
      </c>
      <c r="B2616" t="s">
        <v>3890</v>
      </c>
      <c r="C2616" t="s">
        <v>441</v>
      </c>
      <c r="D2616">
        <v>2</v>
      </c>
      <c r="E2616">
        <v>7.23</v>
      </c>
      <c r="F2616">
        <v>7.39</v>
      </c>
      <c r="G2616">
        <v>11.43</v>
      </c>
      <c r="H2616" t="s">
        <v>1351</v>
      </c>
      <c r="I2616" t="s">
        <v>1352</v>
      </c>
    </row>
    <row r="2617" spans="1:9">
      <c r="A2617">
        <v>6193</v>
      </c>
      <c r="B2617" t="s">
        <v>3891</v>
      </c>
      <c r="C2617" t="s">
        <v>441</v>
      </c>
      <c r="D2617">
        <v>2</v>
      </c>
      <c r="E2617">
        <v>4.82</v>
      </c>
      <c r="F2617">
        <v>4.93</v>
      </c>
      <c r="G2617">
        <v>7.62</v>
      </c>
      <c r="H2617" t="s">
        <v>1351</v>
      </c>
      <c r="I2617" t="s">
        <v>1352</v>
      </c>
    </row>
    <row r="2618" spans="1:9">
      <c r="A2618">
        <v>6194</v>
      </c>
      <c r="B2618" t="s">
        <v>3892</v>
      </c>
      <c r="C2618" t="s">
        <v>441</v>
      </c>
      <c r="D2618">
        <v>2</v>
      </c>
      <c r="E2618">
        <v>3.36</v>
      </c>
      <c r="F2618">
        <v>3.43</v>
      </c>
      <c r="G2618">
        <v>5.31</v>
      </c>
      <c r="H2618" t="s">
        <v>1351</v>
      </c>
      <c r="I2618" t="s">
        <v>1352</v>
      </c>
    </row>
    <row r="2619" spans="1:9">
      <c r="A2619">
        <v>6204</v>
      </c>
      <c r="B2619" t="s">
        <v>3893</v>
      </c>
      <c r="C2619" t="s">
        <v>441</v>
      </c>
      <c r="D2619">
        <v>1</v>
      </c>
      <c r="E2619">
        <v>5.38</v>
      </c>
      <c r="F2619">
        <v>5.5</v>
      </c>
      <c r="G2619">
        <v>8.5</v>
      </c>
      <c r="H2619" t="s">
        <v>1351</v>
      </c>
      <c r="I2619" t="s">
        <v>1352</v>
      </c>
    </row>
    <row r="2620" spans="1:9">
      <c r="A2620">
        <v>6205</v>
      </c>
      <c r="B2620" t="s">
        <v>3894</v>
      </c>
      <c r="C2620" t="s">
        <v>441</v>
      </c>
      <c r="D2620">
        <v>2</v>
      </c>
      <c r="E2620">
        <v>8.77</v>
      </c>
      <c r="F2620">
        <v>8.9600000000000009</v>
      </c>
      <c r="G2620">
        <v>13.85</v>
      </c>
      <c r="H2620" t="s">
        <v>1351</v>
      </c>
      <c r="I2620" t="s">
        <v>1352</v>
      </c>
    </row>
    <row r="2621" spans="1:9">
      <c r="A2621">
        <v>6206</v>
      </c>
      <c r="B2621" t="s">
        <v>3895</v>
      </c>
      <c r="C2621" t="s">
        <v>1614</v>
      </c>
      <c r="D2621">
        <v>2</v>
      </c>
      <c r="E2621">
        <v>29.23</v>
      </c>
      <c r="F2621">
        <v>29.89</v>
      </c>
      <c r="G2621">
        <v>46.19</v>
      </c>
      <c r="H2621" t="s">
        <v>1351</v>
      </c>
      <c r="I2621" t="s">
        <v>1352</v>
      </c>
    </row>
    <row r="2622" spans="1:9">
      <c r="A2622">
        <v>6207</v>
      </c>
      <c r="B2622" t="s">
        <v>3896</v>
      </c>
      <c r="C2622" t="s">
        <v>441</v>
      </c>
      <c r="D2622">
        <v>2</v>
      </c>
      <c r="E2622">
        <v>5.84</v>
      </c>
      <c r="F2622">
        <v>5.97</v>
      </c>
      <c r="G2622">
        <v>9.23</v>
      </c>
      <c r="H2622" t="s">
        <v>1351</v>
      </c>
      <c r="I2622" t="s">
        <v>1352</v>
      </c>
    </row>
    <row r="2623" spans="1:9">
      <c r="A2623">
        <v>6212</v>
      </c>
      <c r="B2623" t="s">
        <v>3897</v>
      </c>
      <c r="C2623" t="s">
        <v>441</v>
      </c>
      <c r="D2623">
        <v>2</v>
      </c>
      <c r="E2623">
        <v>6.87</v>
      </c>
      <c r="F2623">
        <v>7.02</v>
      </c>
      <c r="G2623">
        <v>10.85</v>
      </c>
      <c r="H2623" t="s">
        <v>1351</v>
      </c>
      <c r="I2623" t="s">
        <v>1352</v>
      </c>
    </row>
    <row r="2624" spans="1:9">
      <c r="A2624">
        <v>6214</v>
      </c>
      <c r="B2624" t="s">
        <v>3898</v>
      </c>
      <c r="C2624" t="s">
        <v>1614</v>
      </c>
      <c r="D2624">
        <v>1</v>
      </c>
      <c r="E2624">
        <v>36</v>
      </c>
      <c r="F2624">
        <v>36</v>
      </c>
      <c r="G2624">
        <v>36</v>
      </c>
      <c r="H2624" t="s">
        <v>1351</v>
      </c>
      <c r="I2624" t="s">
        <v>1352</v>
      </c>
    </row>
    <row r="2625" spans="1:9">
      <c r="A2625">
        <v>6215</v>
      </c>
      <c r="B2625" t="s">
        <v>3899</v>
      </c>
      <c r="C2625" t="s">
        <v>1614</v>
      </c>
      <c r="D2625">
        <v>2</v>
      </c>
      <c r="E2625">
        <v>41.27</v>
      </c>
      <c r="F2625">
        <v>41.27</v>
      </c>
      <c r="G2625">
        <v>41.27</v>
      </c>
      <c r="H2625" t="s">
        <v>1351</v>
      </c>
      <c r="I2625" t="s">
        <v>1352</v>
      </c>
    </row>
    <row r="2626" spans="1:9">
      <c r="A2626">
        <v>6216</v>
      </c>
      <c r="B2626" t="s">
        <v>3900</v>
      </c>
      <c r="C2626" t="s">
        <v>498</v>
      </c>
      <c r="D2626">
        <v>2</v>
      </c>
      <c r="E2626">
        <v>34.39</v>
      </c>
      <c r="F2626">
        <v>34.39</v>
      </c>
      <c r="G2626">
        <v>34.39</v>
      </c>
      <c r="H2626" t="s">
        <v>1351</v>
      </c>
      <c r="I2626" t="s">
        <v>1352</v>
      </c>
    </row>
    <row r="2627" spans="1:9">
      <c r="A2627">
        <v>6217</v>
      </c>
      <c r="B2627" t="s">
        <v>3901</v>
      </c>
      <c r="C2627" t="s">
        <v>1614</v>
      </c>
      <c r="D2627">
        <v>2</v>
      </c>
      <c r="E2627">
        <v>45.86</v>
      </c>
      <c r="F2627">
        <v>45.86</v>
      </c>
      <c r="G2627">
        <v>45.86</v>
      </c>
      <c r="H2627" t="s">
        <v>1351</v>
      </c>
      <c r="I2627" t="s">
        <v>1352</v>
      </c>
    </row>
    <row r="2628" spans="1:9">
      <c r="A2628">
        <v>6236</v>
      </c>
      <c r="B2628" t="s">
        <v>3902</v>
      </c>
      <c r="C2628" t="s">
        <v>498</v>
      </c>
      <c r="D2628">
        <v>2</v>
      </c>
      <c r="E2628">
        <v>173.33</v>
      </c>
      <c r="F2628">
        <v>173.33</v>
      </c>
      <c r="G2628">
        <v>173.33</v>
      </c>
      <c r="H2628" t="s">
        <v>1351</v>
      </c>
      <c r="I2628" t="s">
        <v>1352</v>
      </c>
    </row>
    <row r="2629" spans="1:9">
      <c r="A2629">
        <v>6240</v>
      </c>
      <c r="B2629" t="s">
        <v>3903</v>
      </c>
      <c r="C2629" t="s">
        <v>498</v>
      </c>
      <c r="D2629">
        <v>2</v>
      </c>
      <c r="E2629">
        <v>313.33</v>
      </c>
      <c r="F2629">
        <v>313.33</v>
      </c>
      <c r="G2629">
        <v>313.33</v>
      </c>
      <c r="H2629" t="s">
        <v>1351</v>
      </c>
      <c r="I2629" t="s">
        <v>1352</v>
      </c>
    </row>
    <row r="2630" spans="1:9">
      <c r="A2630">
        <v>6243</v>
      </c>
      <c r="B2630" t="s">
        <v>3904</v>
      </c>
      <c r="C2630" t="s">
        <v>498</v>
      </c>
      <c r="D2630">
        <v>2</v>
      </c>
      <c r="E2630">
        <v>543.99</v>
      </c>
      <c r="F2630">
        <v>543.99</v>
      </c>
      <c r="G2630">
        <v>543.99</v>
      </c>
      <c r="H2630" t="s">
        <v>1351</v>
      </c>
      <c r="I2630" t="s">
        <v>1352</v>
      </c>
    </row>
    <row r="2631" spans="1:9">
      <c r="A2631">
        <v>6249</v>
      </c>
      <c r="B2631" t="s">
        <v>3905</v>
      </c>
      <c r="C2631" t="s">
        <v>498</v>
      </c>
      <c r="D2631">
        <v>1</v>
      </c>
      <c r="E2631">
        <v>103.16</v>
      </c>
      <c r="F2631">
        <v>103.16</v>
      </c>
      <c r="G2631">
        <v>103.16</v>
      </c>
      <c r="H2631" t="s">
        <v>1351</v>
      </c>
      <c r="I2631" t="s">
        <v>1392</v>
      </c>
    </row>
    <row r="2632" spans="1:9">
      <c r="A2632">
        <v>6250</v>
      </c>
      <c r="B2632" t="s">
        <v>3906</v>
      </c>
      <c r="C2632" t="s">
        <v>498</v>
      </c>
      <c r="D2632">
        <v>2</v>
      </c>
      <c r="E2632">
        <v>137.29</v>
      </c>
      <c r="F2632">
        <v>137.29</v>
      </c>
      <c r="G2632">
        <v>137.29</v>
      </c>
      <c r="H2632" t="s">
        <v>1351</v>
      </c>
      <c r="I2632" t="s">
        <v>1392</v>
      </c>
    </row>
    <row r="2633" spans="1:9">
      <c r="A2633">
        <v>6251</v>
      </c>
      <c r="B2633" t="s">
        <v>3907</v>
      </c>
      <c r="C2633" t="s">
        <v>498</v>
      </c>
      <c r="D2633">
        <v>2</v>
      </c>
      <c r="E2633">
        <v>158.29</v>
      </c>
      <c r="F2633">
        <v>158.29</v>
      </c>
      <c r="G2633">
        <v>158.29</v>
      </c>
      <c r="H2633" t="s">
        <v>1351</v>
      </c>
      <c r="I2633" t="s">
        <v>1392</v>
      </c>
    </row>
    <row r="2634" spans="1:9">
      <c r="A2634">
        <v>6252</v>
      </c>
      <c r="B2634" t="s">
        <v>3908</v>
      </c>
      <c r="C2634" t="s">
        <v>498</v>
      </c>
      <c r="D2634">
        <v>2</v>
      </c>
      <c r="E2634">
        <v>201.99</v>
      </c>
      <c r="F2634">
        <v>201.99</v>
      </c>
      <c r="G2634">
        <v>201.99</v>
      </c>
      <c r="H2634" t="s">
        <v>1351</v>
      </c>
      <c r="I2634" t="s">
        <v>1392</v>
      </c>
    </row>
    <row r="2635" spans="1:9">
      <c r="A2635">
        <v>6253</v>
      </c>
      <c r="B2635" t="s">
        <v>3909</v>
      </c>
      <c r="C2635" t="s">
        <v>498</v>
      </c>
      <c r="D2635">
        <v>1</v>
      </c>
      <c r="E2635">
        <v>45.38</v>
      </c>
      <c r="F2635">
        <v>45.38</v>
      </c>
      <c r="G2635">
        <v>45.38</v>
      </c>
      <c r="H2635" t="s">
        <v>1351</v>
      </c>
      <c r="I2635" t="s">
        <v>1352</v>
      </c>
    </row>
    <row r="2636" spans="1:9">
      <c r="A2636">
        <v>6254</v>
      </c>
      <c r="B2636" t="s">
        <v>3910</v>
      </c>
      <c r="C2636" t="s">
        <v>498</v>
      </c>
      <c r="D2636">
        <v>2</v>
      </c>
      <c r="E2636">
        <v>9.23</v>
      </c>
      <c r="F2636">
        <v>11.6</v>
      </c>
      <c r="G2636">
        <v>12.84</v>
      </c>
      <c r="H2636" t="s">
        <v>1351</v>
      </c>
      <c r="I2636" t="s">
        <v>1392</v>
      </c>
    </row>
    <row r="2637" spans="1:9">
      <c r="A2637">
        <v>6255</v>
      </c>
      <c r="B2637" t="s">
        <v>3911</v>
      </c>
      <c r="C2637" t="s">
        <v>498</v>
      </c>
      <c r="D2637">
        <v>2</v>
      </c>
      <c r="E2637">
        <v>9.23</v>
      </c>
      <c r="F2637">
        <v>11.6</v>
      </c>
      <c r="G2637">
        <v>12.84</v>
      </c>
      <c r="H2637" t="s">
        <v>1351</v>
      </c>
      <c r="I2637" t="s">
        <v>1392</v>
      </c>
    </row>
    <row r="2638" spans="1:9">
      <c r="A2638">
        <v>6256</v>
      </c>
      <c r="B2638" t="s">
        <v>3912</v>
      </c>
      <c r="C2638" t="s">
        <v>498</v>
      </c>
      <c r="D2638">
        <v>2</v>
      </c>
      <c r="E2638">
        <v>15.16</v>
      </c>
      <c r="F2638">
        <v>19.05</v>
      </c>
      <c r="G2638">
        <v>21.09</v>
      </c>
      <c r="H2638" t="s">
        <v>1351</v>
      </c>
      <c r="I2638" t="s">
        <v>1392</v>
      </c>
    </row>
    <row r="2639" spans="1:9">
      <c r="A2639">
        <v>6257</v>
      </c>
      <c r="B2639" t="s">
        <v>3913</v>
      </c>
      <c r="C2639" t="s">
        <v>498</v>
      </c>
      <c r="D2639">
        <v>2</v>
      </c>
      <c r="E2639">
        <v>19.920000000000002</v>
      </c>
      <c r="F2639">
        <v>25.04</v>
      </c>
      <c r="G2639">
        <v>27.72</v>
      </c>
      <c r="H2639" t="s">
        <v>1351</v>
      </c>
      <c r="I2639" t="s">
        <v>1392</v>
      </c>
    </row>
    <row r="2640" spans="1:9">
      <c r="A2640">
        <v>6258</v>
      </c>
      <c r="B2640" t="s">
        <v>3914</v>
      </c>
      <c r="C2640" t="s">
        <v>498</v>
      </c>
      <c r="D2640">
        <v>2</v>
      </c>
      <c r="E2640">
        <v>25.87</v>
      </c>
      <c r="F2640">
        <v>32.51</v>
      </c>
      <c r="G2640">
        <v>35.99</v>
      </c>
      <c r="H2640" t="s">
        <v>1351</v>
      </c>
      <c r="I2640" t="s">
        <v>1392</v>
      </c>
    </row>
    <row r="2641" spans="1:9">
      <c r="A2641">
        <v>6259</v>
      </c>
      <c r="B2641" t="s">
        <v>3915</v>
      </c>
      <c r="C2641" t="s">
        <v>498</v>
      </c>
      <c r="D2641">
        <v>2</v>
      </c>
      <c r="E2641">
        <v>24.57</v>
      </c>
      <c r="F2641">
        <v>30.89</v>
      </c>
      <c r="G2641">
        <v>34.19</v>
      </c>
      <c r="H2641" t="s">
        <v>1351</v>
      </c>
      <c r="I2641" t="s">
        <v>1392</v>
      </c>
    </row>
    <row r="2642" spans="1:9">
      <c r="A2642">
        <v>6260</v>
      </c>
      <c r="B2642" t="s">
        <v>3916</v>
      </c>
      <c r="C2642" t="s">
        <v>498</v>
      </c>
      <c r="D2642">
        <v>2</v>
      </c>
      <c r="E2642">
        <v>41.5</v>
      </c>
      <c r="F2642">
        <v>52.16</v>
      </c>
      <c r="G2642">
        <v>57.74</v>
      </c>
      <c r="H2642" t="s">
        <v>1351</v>
      </c>
      <c r="I2642" t="s">
        <v>1392</v>
      </c>
    </row>
    <row r="2643" spans="1:9">
      <c r="A2643">
        <v>6261</v>
      </c>
      <c r="B2643" t="s">
        <v>3917</v>
      </c>
      <c r="C2643" t="s">
        <v>498</v>
      </c>
      <c r="D2643">
        <v>2</v>
      </c>
      <c r="E2643">
        <v>38.21</v>
      </c>
      <c r="F2643">
        <v>48.02</v>
      </c>
      <c r="G2643">
        <v>53.17</v>
      </c>
      <c r="H2643" t="s">
        <v>1351</v>
      </c>
      <c r="I2643" t="s">
        <v>1392</v>
      </c>
    </row>
    <row r="2644" spans="1:9">
      <c r="A2644">
        <v>6262</v>
      </c>
      <c r="B2644" t="s">
        <v>3918</v>
      </c>
      <c r="C2644" t="s">
        <v>498</v>
      </c>
      <c r="D2644">
        <v>2</v>
      </c>
      <c r="E2644">
        <v>44.75</v>
      </c>
      <c r="F2644">
        <v>56.24</v>
      </c>
      <c r="G2644">
        <v>62.27</v>
      </c>
      <c r="H2644" t="s">
        <v>1351</v>
      </c>
      <c r="I2644" t="s">
        <v>1392</v>
      </c>
    </row>
    <row r="2645" spans="1:9">
      <c r="A2645">
        <v>6263</v>
      </c>
      <c r="B2645" t="s">
        <v>3919</v>
      </c>
      <c r="C2645" t="s">
        <v>498</v>
      </c>
      <c r="D2645">
        <v>2</v>
      </c>
      <c r="E2645">
        <v>73.3</v>
      </c>
      <c r="F2645">
        <v>92.12</v>
      </c>
      <c r="G2645">
        <v>101.99</v>
      </c>
      <c r="H2645" t="s">
        <v>1351</v>
      </c>
      <c r="I2645" t="s">
        <v>1392</v>
      </c>
    </row>
    <row r="2646" spans="1:9">
      <c r="A2646">
        <v>6264</v>
      </c>
      <c r="B2646" t="s">
        <v>3920</v>
      </c>
      <c r="C2646" t="s">
        <v>498</v>
      </c>
      <c r="D2646">
        <v>2</v>
      </c>
      <c r="E2646">
        <v>79.290000000000006</v>
      </c>
      <c r="F2646">
        <v>99.64</v>
      </c>
      <c r="G2646">
        <v>110.32</v>
      </c>
      <c r="H2646" t="s">
        <v>1351</v>
      </c>
      <c r="I2646" t="s">
        <v>1392</v>
      </c>
    </row>
    <row r="2647" spans="1:9">
      <c r="A2647">
        <v>6265</v>
      </c>
      <c r="B2647" t="s">
        <v>3921</v>
      </c>
      <c r="C2647" t="s">
        <v>498</v>
      </c>
      <c r="D2647">
        <v>2</v>
      </c>
      <c r="E2647">
        <v>66.849999999999994</v>
      </c>
      <c r="F2647">
        <v>84.02</v>
      </c>
      <c r="G2647">
        <v>93.02</v>
      </c>
      <c r="H2647" t="s">
        <v>1351</v>
      </c>
      <c r="I2647" t="s">
        <v>1392</v>
      </c>
    </row>
    <row r="2648" spans="1:9">
      <c r="A2648">
        <v>6266</v>
      </c>
      <c r="B2648" t="s">
        <v>3922</v>
      </c>
      <c r="C2648" t="s">
        <v>498</v>
      </c>
      <c r="D2648">
        <v>2</v>
      </c>
      <c r="E2648">
        <v>82.41</v>
      </c>
      <c r="F2648">
        <v>103.57</v>
      </c>
      <c r="G2648">
        <v>114.67</v>
      </c>
      <c r="H2648" t="s">
        <v>1351</v>
      </c>
      <c r="I2648" t="s">
        <v>1392</v>
      </c>
    </row>
    <row r="2649" spans="1:9">
      <c r="A2649">
        <v>6267</v>
      </c>
      <c r="B2649" t="s">
        <v>3923</v>
      </c>
      <c r="C2649" t="s">
        <v>498</v>
      </c>
      <c r="D2649">
        <v>2</v>
      </c>
      <c r="E2649">
        <v>117.43</v>
      </c>
      <c r="F2649">
        <v>147.58000000000001</v>
      </c>
      <c r="G2649">
        <v>163.38999999999999</v>
      </c>
      <c r="H2649" t="s">
        <v>1351</v>
      </c>
      <c r="I2649" t="s">
        <v>1392</v>
      </c>
    </row>
    <row r="2650" spans="1:9">
      <c r="A2650">
        <v>6268</v>
      </c>
      <c r="B2650" t="s">
        <v>3924</v>
      </c>
      <c r="C2650" t="s">
        <v>498</v>
      </c>
      <c r="D2650">
        <v>2</v>
      </c>
      <c r="E2650">
        <v>137.44999999999999</v>
      </c>
      <c r="F2650">
        <v>172.74</v>
      </c>
      <c r="G2650">
        <v>191.25</v>
      </c>
      <c r="H2650" t="s">
        <v>1351</v>
      </c>
      <c r="I2650" t="s">
        <v>1392</v>
      </c>
    </row>
    <row r="2651" spans="1:9">
      <c r="A2651">
        <v>6269</v>
      </c>
      <c r="B2651" t="s">
        <v>3925</v>
      </c>
      <c r="C2651" t="s">
        <v>498</v>
      </c>
      <c r="D2651">
        <v>2</v>
      </c>
      <c r="E2651">
        <v>142.94999999999999</v>
      </c>
      <c r="F2651">
        <v>179.65</v>
      </c>
      <c r="G2651">
        <v>198.9</v>
      </c>
      <c r="H2651" t="s">
        <v>1351</v>
      </c>
      <c r="I2651" t="s">
        <v>1392</v>
      </c>
    </row>
    <row r="2652" spans="1:9">
      <c r="A2652">
        <v>6270</v>
      </c>
      <c r="B2652" t="s">
        <v>3926</v>
      </c>
      <c r="C2652" t="s">
        <v>498</v>
      </c>
      <c r="D2652">
        <v>2</v>
      </c>
      <c r="E2652">
        <v>148.86000000000001</v>
      </c>
      <c r="F2652">
        <v>187.08</v>
      </c>
      <c r="G2652">
        <v>207.12</v>
      </c>
      <c r="H2652" t="s">
        <v>1351</v>
      </c>
      <c r="I2652" t="s">
        <v>1392</v>
      </c>
    </row>
    <row r="2653" spans="1:9">
      <c r="A2653">
        <v>6271</v>
      </c>
      <c r="B2653" t="s">
        <v>3927</v>
      </c>
      <c r="C2653" t="s">
        <v>498</v>
      </c>
      <c r="D2653">
        <v>2</v>
      </c>
      <c r="E2653">
        <v>86.22</v>
      </c>
      <c r="F2653">
        <v>108.36</v>
      </c>
      <c r="G2653">
        <v>119.97</v>
      </c>
      <c r="H2653" t="s">
        <v>1351</v>
      </c>
      <c r="I2653" t="s">
        <v>1392</v>
      </c>
    </row>
    <row r="2654" spans="1:9">
      <c r="A2654">
        <v>6272</v>
      </c>
      <c r="B2654" t="s">
        <v>3928</v>
      </c>
      <c r="C2654" t="s">
        <v>498</v>
      </c>
      <c r="D2654">
        <v>2</v>
      </c>
      <c r="E2654">
        <v>122.84</v>
      </c>
      <c r="F2654">
        <v>154.38</v>
      </c>
      <c r="G2654">
        <v>170.92</v>
      </c>
      <c r="H2654" t="s">
        <v>1351</v>
      </c>
      <c r="I2654" t="s">
        <v>1392</v>
      </c>
    </row>
    <row r="2655" spans="1:9">
      <c r="A2655">
        <v>6273</v>
      </c>
      <c r="B2655" t="s">
        <v>3929</v>
      </c>
      <c r="C2655" t="s">
        <v>498</v>
      </c>
      <c r="D2655">
        <v>2</v>
      </c>
      <c r="E2655">
        <v>146.61000000000001</v>
      </c>
      <c r="F2655">
        <v>184.25</v>
      </c>
      <c r="G2655">
        <v>203.99</v>
      </c>
      <c r="H2655" t="s">
        <v>1351</v>
      </c>
      <c r="I2655" t="s">
        <v>1392</v>
      </c>
    </row>
    <row r="2656" spans="1:9">
      <c r="A2656">
        <v>6274</v>
      </c>
      <c r="B2656" t="s">
        <v>3930</v>
      </c>
      <c r="C2656" t="s">
        <v>498</v>
      </c>
      <c r="D2656">
        <v>2</v>
      </c>
      <c r="E2656">
        <v>152.11000000000001</v>
      </c>
      <c r="F2656">
        <v>191.16</v>
      </c>
      <c r="G2656">
        <v>211.65</v>
      </c>
      <c r="H2656" t="s">
        <v>1351</v>
      </c>
      <c r="I2656" t="s">
        <v>1392</v>
      </c>
    </row>
    <row r="2657" spans="1:9">
      <c r="A2657">
        <v>6275</v>
      </c>
      <c r="B2657" t="s">
        <v>3931</v>
      </c>
      <c r="C2657" t="s">
        <v>498</v>
      </c>
      <c r="D2657">
        <v>2</v>
      </c>
      <c r="E2657">
        <v>155.69999999999999</v>
      </c>
      <c r="F2657">
        <v>195.68</v>
      </c>
      <c r="G2657">
        <v>216.65</v>
      </c>
      <c r="H2657" t="s">
        <v>1351</v>
      </c>
      <c r="I2657" t="s">
        <v>1392</v>
      </c>
    </row>
    <row r="2658" spans="1:9">
      <c r="A2658">
        <v>6276</v>
      </c>
      <c r="B2658" t="s">
        <v>3932</v>
      </c>
      <c r="C2658" t="s">
        <v>498</v>
      </c>
      <c r="D2658">
        <v>2</v>
      </c>
      <c r="E2658">
        <v>108.47</v>
      </c>
      <c r="F2658">
        <v>136.31</v>
      </c>
      <c r="G2658">
        <v>150.91999999999999</v>
      </c>
      <c r="H2658" t="s">
        <v>1351</v>
      </c>
      <c r="I2658" t="s">
        <v>1392</v>
      </c>
    </row>
    <row r="2659" spans="1:9">
      <c r="A2659">
        <v>6277</v>
      </c>
      <c r="B2659" t="s">
        <v>3933</v>
      </c>
      <c r="C2659" t="s">
        <v>498</v>
      </c>
      <c r="D2659">
        <v>2</v>
      </c>
      <c r="E2659">
        <v>183.27</v>
      </c>
      <c r="F2659">
        <v>230.32</v>
      </c>
      <c r="G2659">
        <v>255</v>
      </c>
      <c r="H2659" t="s">
        <v>1351</v>
      </c>
      <c r="I2659" t="s">
        <v>1392</v>
      </c>
    </row>
    <row r="2660" spans="1:9">
      <c r="A2660">
        <v>6278</v>
      </c>
      <c r="B2660" t="s">
        <v>3934</v>
      </c>
      <c r="C2660" t="s">
        <v>498</v>
      </c>
      <c r="D2660">
        <v>2</v>
      </c>
      <c r="E2660">
        <v>190.6</v>
      </c>
      <c r="F2660">
        <v>239.53</v>
      </c>
      <c r="G2660">
        <v>265.19</v>
      </c>
      <c r="H2660" t="s">
        <v>1351</v>
      </c>
      <c r="I2660" t="s">
        <v>1392</v>
      </c>
    </row>
    <row r="2661" spans="1:9">
      <c r="A2661">
        <v>6279</v>
      </c>
      <c r="B2661" t="s">
        <v>3935</v>
      </c>
      <c r="C2661" t="s">
        <v>498</v>
      </c>
      <c r="D2661">
        <v>2</v>
      </c>
      <c r="E2661">
        <v>195.88</v>
      </c>
      <c r="F2661">
        <v>246.17</v>
      </c>
      <c r="G2661">
        <v>272.54000000000002</v>
      </c>
      <c r="H2661" t="s">
        <v>1351</v>
      </c>
      <c r="I2661" t="s">
        <v>1392</v>
      </c>
    </row>
    <row r="2662" spans="1:9">
      <c r="A2662">
        <v>6280</v>
      </c>
      <c r="B2662" t="s">
        <v>3936</v>
      </c>
      <c r="C2662" t="s">
        <v>498</v>
      </c>
      <c r="D2662">
        <v>2</v>
      </c>
      <c r="E2662">
        <v>30.29</v>
      </c>
      <c r="F2662">
        <v>38.07</v>
      </c>
      <c r="G2662">
        <v>42.15</v>
      </c>
      <c r="H2662" t="s">
        <v>1351</v>
      </c>
      <c r="I2662" t="s">
        <v>1392</v>
      </c>
    </row>
    <row r="2663" spans="1:9">
      <c r="A2663">
        <v>6281</v>
      </c>
      <c r="B2663" t="s">
        <v>3937</v>
      </c>
      <c r="C2663" t="s">
        <v>498</v>
      </c>
      <c r="D2663">
        <v>2</v>
      </c>
      <c r="E2663">
        <v>11.15</v>
      </c>
      <c r="F2663">
        <v>14.02</v>
      </c>
      <c r="G2663">
        <v>15.52</v>
      </c>
      <c r="H2663" t="s">
        <v>1351</v>
      </c>
      <c r="I2663" t="s">
        <v>1392</v>
      </c>
    </row>
    <row r="2664" spans="1:9">
      <c r="A2664">
        <v>6282</v>
      </c>
      <c r="B2664" t="s">
        <v>3938</v>
      </c>
      <c r="C2664" t="s">
        <v>498</v>
      </c>
      <c r="D2664">
        <v>2</v>
      </c>
      <c r="E2664">
        <v>139.28</v>
      </c>
      <c r="F2664">
        <v>175.04</v>
      </c>
      <c r="G2664">
        <v>193.79</v>
      </c>
      <c r="H2664" t="s">
        <v>1351</v>
      </c>
      <c r="I2664" t="s">
        <v>1392</v>
      </c>
    </row>
    <row r="2665" spans="1:9">
      <c r="A2665">
        <v>6283</v>
      </c>
      <c r="B2665" t="s">
        <v>3939</v>
      </c>
      <c r="C2665" t="s">
        <v>498</v>
      </c>
      <c r="D2665">
        <v>2</v>
      </c>
      <c r="E2665">
        <v>69.94</v>
      </c>
      <c r="F2665">
        <v>87.9</v>
      </c>
      <c r="G2665">
        <v>97.32</v>
      </c>
      <c r="H2665" t="s">
        <v>1351</v>
      </c>
      <c r="I2665" t="s">
        <v>1392</v>
      </c>
    </row>
    <row r="2666" spans="1:9">
      <c r="A2666">
        <v>6284</v>
      </c>
      <c r="B2666" t="s">
        <v>3940</v>
      </c>
      <c r="C2666" t="s">
        <v>498</v>
      </c>
      <c r="D2666">
        <v>2</v>
      </c>
      <c r="E2666">
        <v>62.52</v>
      </c>
      <c r="F2666">
        <v>78.58</v>
      </c>
      <c r="G2666">
        <v>87</v>
      </c>
      <c r="H2666" t="s">
        <v>1351</v>
      </c>
      <c r="I2666" t="s">
        <v>1392</v>
      </c>
    </row>
    <row r="2667" spans="1:9">
      <c r="A2667">
        <v>6285</v>
      </c>
      <c r="B2667" t="s">
        <v>3941</v>
      </c>
      <c r="C2667" t="s">
        <v>498</v>
      </c>
      <c r="D2667">
        <v>2</v>
      </c>
      <c r="E2667">
        <v>53.66</v>
      </c>
      <c r="F2667">
        <v>67.44</v>
      </c>
      <c r="G2667">
        <v>74.67</v>
      </c>
      <c r="H2667" t="s">
        <v>1351</v>
      </c>
      <c r="I2667" t="s">
        <v>1392</v>
      </c>
    </row>
    <row r="2668" spans="1:9">
      <c r="A2668">
        <v>6286</v>
      </c>
      <c r="B2668" t="s">
        <v>3942</v>
      </c>
      <c r="C2668" t="s">
        <v>498</v>
      </c>
      <c r="D2668">
        <v>2</v>
      </c>
      <c r="E2668">
        <v>160</v>
      </c>
      <c r="F2668">
        <v>201.08</v>
      </c>
      <c r="G2668">
        <v>222.62</v>
      </c>
      <c r="H2668" t="s">
        <v>1351</v>
      </c>
      <c r="I2668" t="s">
        <v>1392</v>
      </c>
    </row>
    <row r="2669" spans="1:9">
      <c r="A2669">
        <v>6287</v>
      </c>
      <c r="B2669" t="s">
        <v>3943</v>
      </c>
      <c r="C2669" t="s">
        <v>498</v>
      </c>
      <c r="D2669">
        <v>2</v>
      </c>
      <c r="E2669">
        <v>227.92</v>
      </c>
      <c r="F2669">
        <v>286.43</v>
      </c>
      <c r="G2669">
        <v>317.12</v>
      </c>
      <c r="H2669" t="s">
        <v>1351</v>
      </c>
      <c r="I2669" t="s">
        <v>1392</v>
      </c>
    </row>
    <row r="2670" spans="1:9">
      <c r="A2670">
        <v>6288</v>
      </c>
      <c r="B2670" t="s">
        <v>3944</v>
      </c>
      <c r="C2670" t="s">
        <v>498</v>
      </c>
      <c r="D2670">
        <v>2</v>
      </c>
      <c r="E2670">
        <v>247.41</v>
      </c>
      <c r="F2670">
        <v>310.93</v>
      </c>
      <c r="G2670">
        <v>344.24</v>
      </c>
      <c r="H2670" t="s">
        <v>1351</v>
      </c>
      <c r="I2670" t="s">
        <v>1392</v>
      </c>
    </row>
    <row r="2671" spans="1:9">
      <c r="A2671">
        <v>6289</v>
      </c>
      <c r="B2671" t="s">
        <v>3945</v>
      </c>
      <c r="C2671" t="s">
        <v>498</v>
      </c>
      <c r="D2671">
        <v>2</v>
      </c>
      <c r="E2671">
        <v>129.76</v>
      </c>
      <c r="F2671">
        <v>163.07</v>
      </c>
      <c r="G2671">
        <v>180.54</v>
      </c>
      <c r="H2671" t="s">
        <v>1351</v>
      </c>
      <c r="I2671" t="s">
        <v>1392</v>
      </c>
    </row>
    <row r="2672" spans="1:9">
      <c r="A2672">
        <v>6290</v>
      </c>
      <c r="B2672" t="s">
        <v>3946</v>
      </c>
      <c r="C2672" t="s">
        <v>498</v>
      </c>
      <c r="D2672">
        <v>2</v>
      </c>
      <c r="E2672">
        <v>192.43</v>
      </c>
      <c r="F2672">
        <v>241.83</v>
      </c>
      <c r="G2672">
        <v>267.75</v>
      </c>
      <c r="H2672" t="s">
        <v>1351</v>
      </c>
      <c r="I2672" t="s">
        <v>1392</v>
      </c>
    </row>
    <row r="2673" spans="1:9">
      <c r="A2673">
        <v>6291</v>
      </c>
      <c r="B2673" t="s">
        <v>3947</v>
      </c>
      <c r="C2673" t="s">
        <v>498</v>
      </c>
      <c r="D2673">
        <v>2</v>
      </c>
      <c r="E2673">
        <v>174.1</v>
      </c>
      <c r="F2673">
        <v>218.8</v>
      </c>
      <c r="G2673">
        <v>242.24</v>
      </c>
      <c r="H2673" t="s">
        <v>1351</v>
      </c>
      <c r="I2673" t="s">
        <v>1392</v>
      </c>
    </row>
    <row r="2674" spans="1:9">
      <c r="A2674">
        <v>6292</v>
      </c>
      <c r="B2674" t="s">
        <v>3948</v>
      </c>
      <c r="C2674" t="s">
        <v>498</v>
      </c>
      <c r="D2674">
        <v>2</v>
      </c>
      <c r="E2674">
        <v>154.52000000000001</v>
      </c>
      <c r="F2674">
        <v>194.19</v>
      </c>
      <c r="G2674">
        <v>215</v>
      </c>
      <c r="H2674" t="s">
        <v>1351</v>
      </c>
      <c r="I2674" t="s">
        <v>1392</v>
      </c>
    </row>
    <row r="2675" spans="1:9">
      <c r="A2675">
        <v>6294</v>
      </c>
      <c r="B2675" t="s">
        <v>3949</v>
      </c>
      <c r="C2675" t="s">
        <v>498</v>
      </c>
      <c r="D2675">
        <v>2</v>
      </c>
      <c r="E2675">
        <v>1.27</v>
      </c>
      <c r="F2675">
        <v>2.92</v>
      </c>
      <c r="G2675">
        <v>3.19</v>
      </c>
      <c r="H2675" t="s">
        <v>1351</v>
      </c>
      <c r="I2675" t="s">
        <v>1392</v>
      </c>
    </row>
    <row r="2676" spans="1:9">
      <c r="A2676">
        <v>6295</v>
      </c>
      <c r="B2676" t="s">
        <v>3950</v>
      </c>
      <c r="C2676" t="s">
        <v>498</v>
      </c>
      <c r="D2676">
        <v>2</v>
      </c>
      <c r="E2676">
        <v>1.93</v>
      </c>
      <c r="F2676">
        <v>4.42</v>
      </c>
      <c r="G2676">
        <v>4.83</v>
      </c>
      <c r="H2676" t="s">
        <v>1351</v>
      </c>
      <c r="I2676" t="s">
        <v>1392</v>
      </c>
    </row>
    <row r="2677" spans="1:9">
      <c r="A2677">
        <v>6296</v>
      </c>
      <c r="B2677" t="s">
        <v>3951</v>
      </c>
      <c r="C2677" t="s">
        <v>498</v>
      </c>
      <c r="D2677">
        <v>2</v>
      </c>
      <c r="E2677">
        <v>5.04</v>
      </c>
      <c r="F2677">
        <v>11.52</v>
      </c>
      <c r="G2677">
        <v>12.6</v>
      </c>
      <c r="H2677" t="s">
        <v>1351</v>
      </c>
      <c r="I2677" t="s">
        <v>1392</v>
      </c>
    </row>
    <row r="2678" spans="1:9">
      <c r="A2678">
        <v>6297</v>
      </c>
      <c r="B2678" t="s">
        <v>3952</v>
      </c>
      <c r="C2678" t="s">
        <v>498</v>
      </c>
      <c r="D2678">
        <v>2</v>
      </c>
      <c r="E2678">
        <v>5.74</v>
      </c>
      <c r="F2678">
        <v>13.13</v>
      </c>
      <c r="G2678">
        <v>14.36</v>
      </c>
      <c r="H2678" t="s">
        <v>1351</v>
      </c>
      <c r="I2678" t="s">
        <v>1392</v>
      </c>
    </row>
    <row r="2679" spans="1:9">
      <c r="A2679">
        <v>6298</v>
      </c>
      <c r="B2679" t="s">
        <v>3953</v>
      </c>
      <c r="C2679" t="s">
        <v>498</v>
      </c>
      <c r="D2679">
        <v>2</v>
      </c>
      <c r="E2679">
        <v>10.43</v>
      </c>
      <c r="F2679">
        <v>23.84</v>
      </c>
      <c r="G2679">
        <v>26.08</v>
      </c>
      <c r="H2679" t="s">
        <v>1351</v>
      </c>
      <c r="I2679" t="s">
        <v>1392</v>
      </c>
    </row>
    <row r="2680" spans="1:9">
      <c r="A2680">
        <v>6299</v>
      </c>
      <c r="B2680" t="s">
        <v>3954</v>
      </c>
      <c r="C2680" t="s">
        <v>498</v>
      </c>
      <c r="D2680">
        <v>2</v>
      </c>
      <c r="E2680">
        <v>18.37</v>
      </c>
      <c r="F2680">
        <v>41.98</v>
      </c>
      <c r="G2680">
        <v>45.92</v>
      </c>
      <c r="H2680" t="s">
        <v>1351</v>
      </c>
      <c r="I2680" t="s">
        <v>1392</v>
      </c>
    </row>
    <row r="2681" spans="1:9">
      <c r="A2681">
        <v>6300</v>
      </c>
      <c r="B2681" t="s">
        <v>3955</v>
      </c>
      <c r="C2681" t="s">
        <v>498</v>
      </c>
      <c r="D2681">
        <v>2</v>
      </c>
      <c r="E2681">
        <v>45.39</v>
      </c>
      <c r="F2681">
        <v>103.76</v>
      </c>
      <c r="G2681">
        <v>113.49</v>
      </c>
      <c r="H2681" t="s">
        <v>1351</v>
      </c>
      <c r="I2681" t="s">
        <v>1392</v>
      </c>
    </row>
    <row r="2682" spans="1:9">
      <c r="A2682">
        <v>6301</v>
      </c>
      <c r="B2682" t="s">
        <v>3956</v>
      </c>
      <c r="C2682" t="s">
        <v>498</v>
      </c>
      <c r="D2682">
        <v>2</v>
      </c>
      <c r="E2682">
        <v>122.23</v>
      </c>
      <c r="F2682">
        <v>279.39999999999998</v>
      </c>
      <c r="G2682">
        <v>305.58999999999997</v>
      </c>
      <c r="H2682" t="s">
        <v>1351</v>
      </c>
      <c r="I2682" t="s">
        <v>1392</v>
      </c>
    </row>
    <row r="2683" spans="1:9">
      <c r="A2683">
        <v>6302</v>
      </c>
      <c r="B2683" t="s">
        <v>3957</v>
      </c>
      <c r="C2683" t="s">
        <v>498</v>
      </c>
      <c r="D2683">
        <v>2</v>
      </c>
      <c r="E2683">
        <v>1.94</v>
      </c>
      <c r="F2683">
        <v>4.45</v>
      </c>
      <c r="G2683">
        <v>4.8600000000000003</v>
      </c>
      <c r="H2683" t="s">
        <v>1351</v>
      </c>
      <c r="I2683" t="s">
        <v>1392</v>
      </c>
    </row>
    <row r="2684" spans="1:9">
      <c r="A2684">
        <v>6303</v>
      </c>
      <c r="B2684" t="s">
        <v>3958</v>
      </c>
      <c r="C2684" t="s">
        <v>498</v>
      </c>
      <c r="D2684">
        <v>2</v>
      </c>
      <c r="E2684">
        <v>3.25</v>
      </c>
      <c r="F2684">
        <v>7.42</v>
      </c>
      <c r="G2684">
        <v>8.1199999999999992</v>
      </c>
      <c r="H2684" t="s">
        <v>1351</v>
      </c>
      <c r="I2684" t="s">
        <v>1392</v>
      </c>
    </row>
    <row r="2685" spans="1:9">
      <c r="A2685">
        <v>6304</v>
      </c>
      <c r="B2685" t="s">
        <v>3959</v>
      </c>
      <c r="C2685" t="s">
        <v>498</v>
      </c>
      <c r="D2685">
        <v>2</v>
      </c>
      <c r="E2685">
        <v>5.58</v>
      </c>
      <c r="F2685">
        <v>12.77</v>
      </c>
      <c r="G2685">
        <v>13.96</v>
      </c>
      <c r="H2685" t="s">
        <v>1351</v>
      </c>
      <c r="I2685" t="s">
        <v>1392</v>
      </c>
    </row>
    <row r="2686" spans="1:9">
      <c r="A2686">
        <v>6305</v>
      </c>
      <c r="B2686" t="s">
        <v>3960</v>
      </c>
      <c r="C2686" t="s">
        <v>498</v>
      </c>
      <c r="D2686">
        <v>2</v>
      </c>
      <c r="E2686">
        <v>10.09</v>
      </c>
      <c r="F2686">
        <v>23.06</v>
      </c>
      <c r="G2686">
        <v>25.23</v>
      </c>
      <c r="H2686" t="s">
        <v>1351</v>
      </c>
      <c r="I2686" t="s">
        <v>1392</v>
      </c>
    </row>
    <row r="2687" spans="1:9">
      <c r="A2687">
        <v>6306</v>
      </c>
      <c r="B2687" t="s">
        <v>3961</v>
      </c>
      <c r="C2687" t="s">
        <v>498</v>
      </c>
      <c r="D2687">
        <v>2</v>
      </c>
      <c r="E2687">
        <v>10.210000000000001</v>
      </c>
      <c r="F2687">
        <v>23.34</v>
      </c>
      <c r="G2687">
        <v>25.53</v>
      </c>
      <c r="H2687" t="s">
        <v>1351</v>
      </c>
      <c r="I2687" t="s">
        <v>1392</v>
      </c>
    </row>
    <row r="2688" spans="1:9">
      <c r="A2688">
        <v>6307</v>
      </c>
      <c r="B2688" t="s">
        <v>3962</v>
      </c>
      <c r="C2688" t="s">
        <v>498</v>
      </c>
      <c r="D2688">
        <v>2</v>
      </c>
      <c r="E2688">
        <v>18.37</v>
      </c>
      <c r="F2688">
        <v>41.98</v>
      </c>
      <c r="G2688">
        <v>45.92</v>
      </c>
      <c r="H2688" t="s">
        <v>1351</v>
      </c>
      <c r="I2688" t="s">
        <v>1392</v>
      </c>
    </row>
    <row r="2689" spans="1:9">
      <c r="A2689">
        <v>6308</v>
      </c>
      <c r="B2689" t="s">
        <v>3963</v>
      </c>
      <c r="C2689" t="s">
        <v>498</v>
      </c>
      <c r="D2689">
        <v>2</v>
      </c>
      <c r="E2689">
        <v>18.440000000000001</v>
      </c>
      <c r="F2689">
        <v>42.15</v>
      </c>
      <c r="G2689">
        <v>46.1</v>
      </c>
      <c r="H2689" t="s">
        <v>1351</v>
      </c>
      <c r="I2689" t="s">
        <v>1392</v>
      </c>
    </row>
    <row r="2690" spans="1:9">
      <c r="A2690">
        <v>6309</v>
      </c>
      <c r="B2690" t="s">
        <v>3964</v>
      </c>
      <c r="C2690" t="s">
        <v>498</v>
      </c>
      <c r="D2690">
        <v>2</v>
      </c>
      <c r="E2690">
        <v>18.37</v>
      </c>
      <c r="F2690">
        <v>41.98</v>
      </c>
      <c r="G2690">
        <v>45.92</v>
      </c>
      <c r="H2690" t="s">
        <v>1351</v>
      </c>
      <c r="I2690" t="s">
        <v>1392</v>
      </c>
    </row>
    <row r="2691" spans="1:9">
      <c r="A2691">
        <v>6310</v>
      </c>
      <c r="B2691" t="s">
        <v>3965</v>
      </c>
      <c r="C2691" t="s">
        <v>498</v>
      </c>
      <c r="D2691">
        <v>2</v>
      </c>
      <c r="E2691">
        <v>23.25</v>
      </c>
      <c r="F2691">
        <v>53.14</v>
      </c>
      <c r="G2691">
        <v>58.13</v>
      </c>
      <c r="H2691" t="s">
        <v>1351</v>
      </c>
      <c r="I2691" t="s">
        <v>1392</v>
      </c>
    </row>
    <row r="2692" spans="1:9">
      <c r="A2692">
        <v>6311</v>
      </c>
      <c r="B2692" t="s">
        <v>3966</v>
      </c>
      <c r="C2692" t="s">
        <v>498</v>
      </c>
      <c r="D2692">
        <v>2</v>
      </c>
      <c r="E2692">
        <v>23.54</v>
      </c>
      <c r="F2692">
        <v>53.81</v>
      </c>
      <c r="G2692">
        <v>58.86</v>
      </c>
      <c r="H2692" t="s">
        <v>1351</v>
      </c>
      <c r="I2692" t="s">
        <v>1392</v>
      </c>
    </row>
    <row r="2693" spans="1:9">
      <c r="A2693">
        <v>6312</v>
      </c>
      <c r="B2693" t="s">
        <v>3967</v>
      </c>
      <c r="C2693" t="s">
        <v>498</v>
      </c>
      <c r="D2693">
        <v>2</v>
      </c>
      <c r="E2693">
        <v>23.83</v>
      </c>
      <c r="F2693">
        <v>54.48</v>
      </c>
      <c r="G2693">
        <v>59.59</v>
      </c>
      <c r="H2693" t="s">
        <v>1351</v>
      </c>
      <c r="I2693" t="s">
        <v>1392</v>
      </c>
    </row>
    <row r="2694" spans="1:9">
      <c r="A2694">
        <v>6313</v>
      </c>
      <c r="B2694" t="s">
        <v>3968</v>
      </c>
      <c r="C2694" t="s">
        <v>498</v>
      </c>
      <c r="D2694">
        <v>2</v>
      </c>
      <c r="E2694">
        <v>23.83</v>
      </c>
      <c r="F2694">
        <v>54.48</v>
      </c>
      <c r="G2694">
        <v>59.59</v>
      </c>
      <c r="H2694" t="s">
        <v>1351</v>
      </c>
      <c r="I2694" t="s">
        <v>1392</v>
      </c>
    </row>
    <row r="2695" spans="1:9">
      <c r="A2695">
        <v>6314</v>
      </c>
      <c r="B2695" t="s">
        <v>3969</v>
      </c>
      <c r="C2695" t="s">
        <v>498</v>
      </c>
      <c r="D2695">
        <v>2</v>
      </c>
      <c r="E2695">
        <v>24.03</v>
      </c>
      <c r="F2695">
        <v>54.92</v>
      </c>
      <c r="G2695">
        <v>60.07</v>
      </c>
      <c r="H2695" t="s">
        <v>1351</v>
      </c>
      <c r="I2695" t="s">
        <v>1392</v>
      </c>
    </row>
    <row r="2696" spans="1:9">
      <c r="A2696">
        <v>6315</v>
      </c>
      <c r="B2696" t="s">
        <v>3970</v>
      </c>
      <c r="C2696" t="s">
        <v>498</v>
      </c>
      <c r="D2696">
        <v>2</v>
      </c>
      <c r="E2696">
        <v>44.66</v>
      </c>
      <c r="F2696">
        <v>102.09</v>
      </c>
      <c r="G2696">
        <v>111.66</v>
      </c>
      <c r="H2696" t="s">
        <v>1351</v>
      </c>
      <c r="I2696" t="s">
        <v>1392</v>
      </c>
    </row>
    <row r="2697" spans="1:9">
      <c r="A2697">
        <v>6316</v>
      </c>
      <c r="B2697" t="s">
        <v>3971</v>
      </c>
      <c r="C2697" t="s">
        <v>498</v>
      </c>
      <c r="D2697">
        <v>2</v>
      </c>
      <c r="E2697">
        <v>44.66</v>
      </c>
      <c r="F2697">
        <v>102.09</v>
      </c>
      <c r="G2697">
        <v>111.66</v>
      </c>
      <c r="H2697" t="s">
        <v>1351</v>
      </c>
      <c r="I2697" t="s">
        <v>1392</v>
      </c>
    </row>
    <row r="2698" spans="1:9">
      <c r="A2698">
        <v>6317</v>
      </c>
      <c r="B2698" t="s">
        <v>3972</v>
      </c>
      <c r="C2698" t="s">
        <v>498</v>
      </c>
      <c r="D2698">
        <v>2</v>
      </c>
      <c r="E2698">
        <v>18.22</v>
      </c>
      <c r="F2698">
        <v>41.65</v>
      </c>
      <c r="G2698">
        <v>45.56</v>
      </c>
      <c r="H2698" t="s">
        <v>1351</v>
      </c>
      <c r="I2698" t="s">
        <v>1392</v>
      </c>
    </row>
    <row r="2699" spans="1:9">
      <c r="A2699">
        <v>6318</v>
      </c>
      <c r="B2699" t="s">
        <v>3973</v>
      </c>
      <c r="C2699" t="s">
        <v>498</v>
      </c>
      <c r="D2699">
        <v>2</v>
      </c>
      <c r="E2699">
        <v>10.38</v>
      </c>
      <c r="F2699">
        <v>23.73</v>
      </c>
      <c r="G2699">
        <v>25.96</v>
      </c>
      <c r="H2699" t="s">
        <v>1351</v>
      </c>
      <c r="I2699" t="s">
        <v>1392</v>
      </c>
    </row>
    <row r="2700" spans="1:9">
      <c r="A2700">
        <v>6319</v>
      </c>
      <c r="B2700" t="s">
        <v>3974</v>
      </c>
      <c r="C2700" t="s">
        <v>498</v>
      </c>
      <c r="D2700">
        <v>2</v>
      </c>
      <c r="E2700">
        <v>5.72</v>
      </c>
      <c r="F2700">
        <v>13.07</v>
      </c>
      <c r="G2700">
        <v>14.3</v>
      </c>
      <c r="H2700" t="s">
        <v>1351</v>
      </c>
      <c r="I2700" t="s">
        <v>1392</v>
      </c>
    </row>
    <row r="2701" spans="1:9">
      <c r="A2701">
        <v>6320</v>
      </c>
      <c r="B2701" t="s">
        <v>3975</v>
      </c>
      <c r="C2701" t="s">
        <v>498</v>
      </c>
      <c r="D2701">
        <v>2</v>
      </c>
      <c r="E2701">
        <v>3.17</v>
      </c>
      <c r="F2701">
        <v>7.26</v>
      </c>
      <c r="G2701">
        <v>7.94</v>
      </c>
      <c r="H2701" t="s">
        <v>1351</v>
      </c>
      <c r="I2701" t="s">
        <v>1392</v>
      </c>
    </row>
    <row r="2702" spans="1:9">
      <c r="A2702">
        <v>6321</v>
      </c>
      <c r="B2702" t="s">
        <v>3976</v>
      </c>
      <c r="C2702" t="s">
        <v>498</v>
      </c>
      <c r="D2702">
        <v>2</v>
      </c>
      <c r="E2702">
        <v>85.35</v>
      </c>
      <c r="F2702">
        <v>195.08</v>
      </c>
      <c r="G2702">
        <v>213.37</v>
      </c>
      <c r="H2702" t="s">
        <v>1351</v>
      </c>
      <c r="I2702" t="s">
        <v>1392</v>
      </c>
    </row>
    <row r="2703" spans="1:9">
      <c r="A2703">
        <v>6322</v>
      </c>
      <c r="B2703" t="s">
        <v>3977</v>
      </c>
      <c r="C2703" t="s">
        <v>498</v>
      </c>
      <c r="D2703">
        <v>2</v>
      </c>
      <c r="E2703">
        <v>23.83</v>
      </c>
      <c r="F2703">
        <v>54.48</v>
      </c>
      <c r="G2703">
        <v>59.59</v>
      </c>
      <c r="H2703" t="s">
        <v>1351</v>
      </c>
      <c r="I2703" t="s">
        <v>1392</v>
      </c>
    </row>
    <row r="2704" spans="1:9">
      <c r="A2704">
        <v>6323</v>
      </c>
      <c r="B2704" t="s">
        <v>3978</v>
      </c>
      <c r="C2704" t="s">
        <v>498</v>
      </c>
      <c r="D2704">
        <v>2</v>
      </c>
      <c r="E2704">
        <v>3.26</v>
      </c>
      <c r="F2704">
        <v>7.45</v>
      </c>
      <c r="G2704">
        <v>8.15</v>
      </c>
      <c r="H2704" t="s">
        <v>1351</v>
      </c>
      <c r="I2704" t="s">
        <v>1392</v>
      </c>
    </row>
    <row r="2705" spans="1:9">
      <c r="A2705">
        <v>7048</v>
      </c>
      <c r="B2705" t="s">
        <v>3979</v>
      </c>
      <c r="C2705" t="s">
        <v>498</v>
      </c>
      <c r="D2705">
        <v>1</v>
      </c>
      <c r="E2705">
        <v>4.16</v>
      </c>
      <c r="F2705">
        <v>15.87</v>
      </c>
      <c r="G2705">
        <v>19.239999999999998</v>
      </c>
      <c r="H2705" t="s">
        <v>1351</v>
      </c>
      <c r="I2705" t="s">
        <v>1392</v>
      </c>
    </row>
    <row r="2706" spans="1:9">
      <c r="A2706">
        <v>7049</v>
      </c>
      <c r="B2706" t="s">
        <v>3980</v>
      </c>
      <c r="C2706" t="s">
        <v>498</v>
      </c>
      <c r="D2706">
        <v>2</v>
      </c>
      <c r="E2706">
        <v>19.36</v>
      </c>
      <c r="F2706">
        <v>73.86</v>
      </c>
      <c r="G2706">
        <v>89.55</v>
      </c>
      <c r="H2706" t="s">
        <v>1351</v>
      </c>
      <c r="I2706" t="s">
        <v>1392</v>
      </c>
    </row>
    <row r="2707" spans="1:9">
      <c r="A2707">
        <v>7060</v>
      </c>
      <c r="B2707" t="s">
        <v>3981</v>
      </c>
      <c r="C2707" t="s">
        <v>498</v>
      </c>
      <c r="D2707">
        <v>2</v>
      </c>
      <c r="E2707">
        <v>155</v>
      </c>
      <c r="F2707">
        <v>591.32000000000005</v>
      </c>
      <c r="G2707">
        <v>716.89</v>
      </c>
      <c r="H2707" t="s">
        <v>1351</v>
      </c>
      <c r="I2707" t="s">
        <v>1392</v>
      </c>
    </row>
    <row r="2708" spans="1:9">
      <c r="A2708">
        <v>7061</v>
      </c>
      <c r="B2708" t="s">
        <v>3982</v>
      </c>
      <c r="C2708" t="s">
        <v>498</v>
      </c>
      <c r="D2708">
        <v>2</v>
      </c>
      <c r="E2708">
        <v>237.86</v>
      </c>
      <c r="F2708">
        <v>907.41</v>
      </c>
      <c r="G2708" s="592">
        <v>1100.0999999999999</v>
      </c>
      <c r="H2708" t="s">
        <v>1351</v>
      </c>
      <c r="I2708" t="s">
        <v>1392</v>
      </c>
    </row>
    <row r="2709" spans="1:9">
      <c r="A2709">
        <v>7065</v>
      </c>
      <c r="B2709" t="s">
        <v>3983</v>
      </c>
      <c r="C2709" t="s">
        <v>498</v>
      </c>
      <c r="D2709">
        <v>2</v>
      </c>
      <c r="E2709">
        <v>263.01</v>
      </c>
      <c r="F2709" s="592">
        <v>1003.37</v>
      </c>
      <c r="G2709" s="592">
        <v>1216.44</v>
      </c>
      <c r="H2709" t="s">
        <v>1351</v>
      </c>
      <c r="I2709" t="s">
        <v>1392</v>
      </c>
    </row>
    <row r="2710" spans="1:9">
      <c r="A2710">
        <v>7066</v>
      </c>
      <c r="B2710" t="s">
        <v>3984</v>
      </c>
      <c r="C2710" t="s">
        <v>498</v>
      </c>
      <c r="D2710">
        <v>2</v>
      </c>
      <c r="E2710">
        <v>47.61</v>
      </c>
      <c r="F2710">
        <v>181.63</v>
      </c>
      <c r="G2710">
        <v>220.2</v>
      </c>
      <c r="H2710" t="s">
        <v>1351</v>
      </c>
      <c r="I2710" t="s">
        <v>1392</v>
      </c>
    </row>
    <row r="2711" spans="1:9">
      <c r="A2711">
        <v>7068</v>
      </c>
      <c r="B2711" t="s">
        <v>3985</v>
      </c>
      <c r="C2711" t="s">
        <v>498</v>
      </c>
      <c r="D2711">
        <v>2</v>
      </c>
      <c r="E2711">
        <v>84.16</v>
      </c>
      <c r="F2711">
        <v>321.06</v>
      </c>
      <c r="G2711">
        <v>389.24</v>
      </c>
      <c r="H2711" t="s">
        <v>1351</v>
      </c>
      <c r="I2711" t="s">
        <v>1392</v>
      </c>
    </row>
    <row r="2712" spans="1:9">
      <c r="A2712">
        <v>7069</v>
      </c>
      <c r="B2712" t="s">
        <v>3986</v>
      </c>
      <c r="C2712" t="s">
        <v>498</v>
      </c>
      <c r="D2712">
        <v>2</v>
      </c>
      <c r="E2712">
        <v>23.89</v>
      </c>
      <c r="F2712">
        <v>91.15</v>
      </c>
      <c r="G2712">
        <v>110.5</v>
      </c>
      <c r="H2712" t="s">
        <v>1351</v>
      </c>
      <c r="I2712" t="s">
        <v>1392</v>
      </c>
    </row>
    <row r="2713" spans="1:9">
      <c r="A2713">
        <v>7070</v>
      </c>
      <c r="B2713" t="s">
        <v>3987</v>
      </c>
      <c r="C2713" t="s">
        <v>498</v>
      </c>
      <c r="D2713">
        <v>2</v>
      </c>
      <c r="E2713">
        <v>40.619999999999997</v>
      </c>
      <c r="F2713">
        <v>154.96</v>
      </c>
      <c r="G2713">
        <v>187.87</v>
      </c>
      <c r="H2713" t="s">
        <v>1351</v>
      </c>
      <c r="I2713" t="s">
        <v>1392</v>
      </c>
    </row>
    <row r="2714" spans="1:9">
      <c r="A2714">
        <v>7082</v>
      </c>
      <c r="B2714" t="s">
        <v>3988</v>
      </c>
      <c r="C2714" t="s">
        <v>498</v>
      </c>
      <c r="D2714">
        <v>2</v>
      </c>
      <c r="E2714">
        <v>14.49</v>
      </c>
      <c r="F2714">
        <v>55.3</v>
      </c>
      <c r="G2714">
        <v>67.05</v>
      </c>
      <c r="H2714" t="s">
        <v>1351</v>
      </c>
      <c r="I2714" t="s">
        <v>1392</v>
      </c>
    </row>
    <row r="2715" spans="1:9">
      <c r="A2715">
        <v>7083</v>
      </c>
      <c r="B2715" t="s">
        <v>3989</v>
      </c>
      <c r="C2715" t="s">
        <v>498</v>
      </c>
      <c r="D2715">
        <v>2</v>
      </c>
      <c r="E2715">
        <v>25.27</v>
      </c>
      <c r="F2715">
        <v>96.43</v>
      </c>
      <c r="G2715">
        <v>116.9</v>
      </c>
      <c r="H2715" t="s">
        <v>1351</v>
      </c>
      <c r="I2715" t="s">
        <v>1392</v>
      </c>
    </row>
    <row r="2716" spans="1:9">
      <c r="A2716">
        <v>7088</v>
      </c>
      <c r="B2716" t="s">
        <v>3990</v>
      </c>
      <c r="C2716" t="s">
        <v>498</v>
      </c>
      <c r="D2716">
        <v>2</v>
      </c>
      <c r="E2716">
        <v>10.42</v>
      </c>
      <c r="F2716">
        <v>39.770000000000003</v>
      </c>
      <c r="G2716">
        <v>48.22</v>
      </c>
      <c r="H2716" t="s">
        <v>1351</v>
      </c>
      <c r="I2716" t="s">
        <v>1392</v>
      </c>
    </row>
    <row r="2717" spans="1:9">
      <c r="A2717">
        <v>7091</v>
      </c>
      <c r="B2717" t="s">
        <v>3991</v>
      </c>
      <c r="C2717" t="s">
        <v>498</v>
      </c>
      <c r="D2717">
        <v>2</v>
      </c>
      <c r="E2717">
        <v>7.65</v>
      </c>
      <c r="F2717">
        <v>11.39</v>
      </c>
      <c r="G2717">
        <v>14.11</v>
      </c>
      <c r="H2717" t="s">
        <v>1351</v>
      </c>
      <c r="I2717" t="s">
        <v>1392</v>
      </c>
    </row>
    <row r="2718" spans="1:9">
      <c r="A2718">
        <v>7094</v>
      </c>
      <c r="B2718" t="s">
        <v>3992</v>
      </c>
      <c r="C2718" t="s">
        <v>498</v>
      </c>
      <c r="D2718">
        <v>2</v>
      </c>
      <c r="E2718">
        <v>3.77</v>
      </c>
      <c r="F2718">
        <v>5.61</v>
      </c>
      <c r="G2718">
        <v>6.95</v>
      </c>
      <c r="H2718" t="s">
        <v>1351</v>
      </c>
      <c r="I2718" t="s">
        <v>1392</v>
      </c>
    </row>
    <row r="2719" spans="1:9">
      <c r="A2719">
        <v>7097</v>
      </c>
      <c r="B2719" t="s">
        <v>3993</v>
      </c>
      <c r="C2719" t="s">
        <v>498</v>
      </c>
      <c r="D2719">
        <v>2</v>
      </c>
      <c r="E2719">
        <v>3.01</v>
      </c>
      <c r="F2719">
        <v>4.4800000000000004</v>
      </c>
      <c r="G2719">
        <v>5.55</v>
      </c>
      <c r="H2719" t="s">
        <v>1351</v>
      </c>
      <c r="I2719" t="s">
        <v>1392</v>
      </c>
    </row>
    <row r="2720" spans="1:9">
      <c r="A2720">
        <v>7098</v>
      </c>
      <c r="B2720" t="s">
        <v>3994</v>
      </c>
      <c r="C2720" t="s">
        <v>498</v>
      </c>
      <c r="D2720">
        <v>2</v>
      </c>
      <c r="E2720">
        <v>1.05</v>
      </c>
      <c r="F2720">
        <v>1.25</v>
      </c>
      <c r="G2720">
        <v>1.49</v>
      </c>
      <c r="H2720" t="s">
        <v>1351</v>
      </c>
      <c r="I2720" t="s">
        <v>1392</v>
      </c>
    </row>
    <row r="2721" spans="1:9">
      <c r="A2721">
        <v>7103</v>
      </c>
      <c r="B2721" t="s">
        <v>3995</v>
      </c>
      <c r="C2721" t="s">
        <v>498</v>
      </c>
      <c r="D2721">
        <v>2</v>
      </c>
      <c r="E2721">
        <v>4.67</v>
      </c>
      <c r="F2721">
        <v>6.95</v>
      </c>
      <c r="G2721">
        <v>8.61</v>
      </c>
      <c r="H2721" t="s">
        <v>1351</v>
      </c>
      <c r="I2721" t="s">
        <v>1392</v>
      </c>
    </row>
    <row r="2722" spans="1:9">
      <c r="A2722">
        <v>7104</v>
      </c>
      <c r="B2722" t="s">
        <v>3996</v>
      </c>
      <c r="C2722" t="s">
        <v>498</v>
      </c>
      <c r="D2722">
        <v>2</v>
      </c>
      <c r="E2722">
        <v>1.38</v>
      </c>
      <c r="F2722">
        <v>2.06</v>
      </c>
      <c r="G2722">
        <v>2.5499999999999998</v>
      </c>
      <c r="H2722" t="s">
        <v>1351</v>
      </c>
      <c r="I2722" t="s">
        <v>1392</v>
      </c>
    </row>
    <row r="2723" spans="1:9">
      <c r="A2723">
        <v>7105</v>
      </c>
      <c r="B2723" t="s">
        <v>3997</v>
      </c>
      <c r="C2723" t="s">
        <v>498</v>
      </c>
      <c r="D2723">
        <v>2</v>
      </c>
      <c r="E2723">
        <v>20.04</v>
      </c>
      <c r="F2723">
        <v>29.84</v>
      </c>
      <c r="G2723">
        <v>36.96</v>
      </c>
      <c r="H2723" t="s">
        <v>1351</v>
      </c>
      <c r="I2723" t="s">
        <v>1392</v>
      </c>
    </row>
    <row r="2724" spans="1:9">
      <c r="A2724">
        <v>7106</v>
      </c>
      <c r="B2724" t="s">
        <v>3998</v>
      </c>
      <c r="C2724" t="s">
        <v>498</v>
      </c>
      <c r="D2724">
        <v>2</v>
      </c>
      <c r="E2724">
        <v>48.56</v>
      </c>
      <c r="F2724">
        <v>72.3</v>
      </c>
      <c r="G2724">
        <v>89.57</v>
      </c>
      <c r="H2724" t="s">
        <v>1351</v>
      </c>
      <c r="I2724" t="s">
        <v>1392</v>
      </c>
    </row>
    <row r="2725" spans="1:9">
      <c r="A2725">
        <v>7108</v>
      </c>
      <c r="B2725" t="s">
        <v>3999</v>
      </c>
      <c r="C2725" t="s">
        <v>498</v>
      </c>
      <c r="D2725">
        <v>2</v>
      </c>
      <c r="E2725">
        <v>5.01</v>
      </c>
      <c r="F2725">
        <v>7.47</v>
      </c>
      <c r="G2725">
        <v>9.25</v>
      </c>
      <c r="H2725" t="s">
        <v>1351</v>
      </c>
      <c r="I2725" t="s">
        <v>1392</v>
      </c>
    </row>
    <row r="2726" spans="1:9">
      <c r="A2726">
        <v>7109</v>
      </c>
      <c r="B2726" t="s">
        <v>4000</v>
      </c>
      <c r="C2726" t="s">
        <v>498</v>
      </c>
      <c r="D2726">
        <v>2</v>
      </c>
      <c r="E2726">
        <v>1.1399999999999999</v>
      </c>
      <c r="F2726">
        <v>1.7</v>
      </c>
      <c r="G2726">
        <v>2.1</v>
      </c>
      <c r="H2726" t="s">
        <v>1351</v>
      </c>
      <c r="I2726" t="s">
        <v>1392</v>
      </c>
    </row>
    <row r="2727" spans="1:9">
      <c r="A2727">
        <v>7110</v>
      </c>
      <c r="B2727" t="s">
        <v>4001</v>
      </c>
      <c r="C2727" t="s">
        <v>498</v>
      </c>
      <c r="D2727">
        <v>2</v>
      </c>
      <c r="E2727">
        <v>15.25</v>
      </c>
      <c r="F2727">
        <v>18.14</v>
      </c>
      <c r="G2727">
        <v>21.63</v>
      </c>
      <c r="H2727" t="s">
        <v>1351</v>
      </c>
      <c r="I2727" t="s">
        <v>1392</v>
      </c>
    </row>
    <row r="2728" spans="1:9">
      <c r="A2728">
        <v>7114</v>
      </c>
      <c r="B2728" t="s">
        <v>4002</v>
      </c>
      <c r="C2728" t="s">
        <v>498</v>
      </c>
      <c r="D2728">
        <v>2</v>
      </c>
      <c r="E2728">
        <v>8.3699999999999992</v>
      </c>
      <c r="F2728">
        <v>12.47</v>
      </c>
      <c r="G2728">
        <v>15.45</v>
      </c>
      <c r="H2728" t="s">
        <v>1351</v>
      </c>
      <c r="I2728" t="s">
        <v>1392</v>
      </c>
    </row>
    <row r="2729" spans="1:9">
      <c r="A2729">
        <v>7116</v>
      </c>
      <c r="B2729" t="s">
        <v>4003</v>
      </c>
      <c r="C2729" t="s">
        <v>498</v>
      </c>
      <c r="D2729">
        <v>2</v>
      </c>
      <c r="E2729">
        <v>1.45</v>
      </c>
      <c r="F2729">
        <v>2.16</v>
      </c>
      <c r="G2729">
        <v>2.68</v>
      </c>
      <c r="H2729" t="s">
        <v>1351</v>
      </c>
      <c r="I2729" t="s">
        <v>1392</v>
      </c>
    </row>
    <row r="2730" spans="1:9">
      <c r="A2730">
        <v>7117</v>
      </c>
      <c r="B2730" t="s">
        <v>4004</v>
      </c>
      <c r="C2730" t="s">
        <v>498</v>
      </c>
      <c r="D2730">
        <v>2</v>
      </c>
      <c r="E2730">
        <v>7.73</v>
      </c>
      <c r="F2730">
        <v>9.1999999999999993</v>
      </c>
      <c r="G2730">
        <v>10.97</v>
      </c>
      <c r="H2730" t="s">
        <v>1351</v>
      </c>
      <c r="I2730" t="s">
        <v>1392</v>
      </c>
    </row>
    <row r="2731" spans="1:9">
      <c r="A2731">
        <v>7118</v>
      </c>
      <c r="B2731" t="s">
        <v>4005</v>
      </c>
      <c r="C2731" t="s">
        <v>498</v>
      </c>
      <c r="D2731">
        <v>2</v>
      </c>
      <c r="E2731">
        <v>8.2899999999999991</v>
      </c>
      <c r="F2731">
        <v>9.86</v>
      </c>
      <c r="G2731">
        <v>11.76</v>
      </c>
      <c r="H2731" t="s">
        <v>1351</v>
      </c>
      <c r="I2731" t="s">
        <v>1392</v>
      </c>
    </row>
    <row r="2732" spans="1:9">
      <c r="A2732">
        <v>7119</v>
      </c>
      <c r="B2732" t="s">
        <v>4006</v>
      </c>
      <c r="C2732" t="s">
        <v>498</v>
      </c>
      <c r="D2732">
        <v>2</v>
      </c>
      <c r="E2732">
        <v>3.11</v>
      </c>
      <c r="F2732">
        <v>4.63</v>
      </c>
      <c r="G2732">
        <v>5.74</v>
      </c>
      <c r="H2732" t="s">
        <v>1351</v>
      </c>
      <c r="I2732" t="s">
        <v>1392</v>
      </c>
    </row>
    <row r="2733" spans="1:9">
      <c r="A2733">
        <v>7120</v>
      </c>
      <c r="B2733" t="s">
        <v>4007</v>
      </c>
      <c r="C2733" t="s">
        <v>498</v>
      </c>
      <c r="D2733">
        <v>2</v>
      </c>
      <c r="E2733">
        <v>2.11</v>
      </c>
      <c r="F2733">
        <v>3.14</v>
      </c>
      <c r="G2733">
        <v>3.89</v>
      </c>
      <c r="H2733" t="s">
        <v>1351</v>
      </c>
      <c r="I2733" t="s">
        <v>1392</v>
      </c>
    </row>
    <row r="2734" spans="1:9">
      <c r="A2734">
        <v>7121</v>
      </c>
      <c r="B2734" t="s">
        <v>4008</v>
      </c>
      <c r="C2734" t="s">
        <v>498</v>
      </c>
      <c r="D2734">
        <v>2</v>
      </c>
      <c r="E2734">
        <v>4.46</v>
      </c>
      <c r="F2734">
        <v>6.64</v>
      </c>
      <c r="G2734">
        <v>8.23</v>
      </c>
      <c r="H2734" t="s">
        <v>1351</v>
      </c>
      <c r="I2734" t="s">
        <v>1392</v>
      </c>
    </row>
    <row r="2735" spans="1:9">
      <c r="A2735">
        <v>7122</v>
      </c>
      <c r="B2735" t="s">
        <v>4009</v>
      </c>
      <c r="C2735" t="s">
        <v>498</v>
      </c>
      <c r="D2735">
        <v>2</v>
      </c>
      <c r="E2735">
        <v>5.05</v>
      </c>
      <c r="F2735">
        <v>7.52</v>
      </c>
      <c r="G2735">
        <v>9.32</v>
      </c>
      <c r="H2735" t="s">
        <v>1351</v>
      </c>
      <c r="I2735" t="s">
        <v>1392</v>
      </c>
    </row>
    <row r="2736" spans="1:9">
      <c r="A2736">
        <v>7123</v>
      </c>
      <c r="B2736" t="s">
        <v>4010</v>
      </c>
      <c r="C2736" t="s">
        <v>498</v>
      </c>
      <c r="D2736">
        <v>2</v>
      </c>
      <c r="E2736">
        <v>1.21</v>
      </c>
      <c r="F2736">
        <v>1.44</v>
      </c>
      <c r="G2736">
        <v>1.71</v>
      </c>
      <c r="H2736" t="s">
        <v>1351</v>
      </c>
      <c r="I2736" t="s">
        <v>1392</v>
      </c>
    </row>
    <row r="2737" spans="1:9">
      <c r="A2737">
        <v>7126</v>
      </c>
      <c r="B2737" t="s">
        <v>4011</v>
      </c>
      <c r="C2737" t="s">
        <v>498</v>
      </c>
      <c r="D2737">
        <v>2</v>
      </c>
      <c r="E2737">
        <v>6.83</v>
      </c>
      <c r="F2737">
        <v>8.1199999999999992</v>
      </c>
      <c r="G2737">
        <v>9.69</v>
      </c>
      <c r="H2737" t="s">
        <v>1351</v>
      </c>
      <c r="I2737" t="s">
        <v>1392</v>
      </c>
    </row>
    <row r="2738" spans="1:9">
      <c r="A2738">
        <v>7128</v>
      </c>
      <c r="B2738" t="s">
        <v>4012</v>
      </c>
      <c r="C2738" t="s">
        <v>498</v>
      </c>
      <c r="D2738">
        <v>2</v>
      </c>
      <c r="E2738">
        <v>3.7</v>
      </c>
      <c r="F2738">
        <v>5.51</v>
      </c>
      <c r="G2738">
        <v>6.83</v>
      </c>
      <c r="H2738" t="s">
        <v>1351</v>
      </c>
      <c r="I2738" t="s">
        <v>1392</v>
      </c>
    </row>
    <row r="2739" spans="1:9">
      <c r="A2739">
        <v>7129</v>
      </c>
      <c r="B2739" t="s">
        <v>4013</v>
      </c>
      <c r="C2739" t="s">
        <v>498</v>
      </c>
      <c r="D2739">
        <v>2</v>
      </c>
      <c r="E2739">
        <v>4.22</v>
      </c>
      <c r="F2739">
        <v>6.28</v>
      </c>
      <c r="G2739">
        <v>7.78</v>
      </c>
      <c r="H2739" t="s">
        <v>1351</v>
      </c>
      <c r="I2739" t="s">
        <v>1392</v>
      </c>
    </row>
    <row r="2740" spans="1:9">
      <c r="A2740">
        <v>7130</v>
      </c>
      <c r="B2740" t="s">
        <v>4014</v>
      </c>
      <c r="C2740" t="s">
        <v>498</v>
      </c>
      <c r="D2740">
        <v>2</v>
      </c>
      <c r="E2740">
        <v>6.61</v>
      </c>
      <c r="F2740">
        <v>9.84</v>
      </c>
      <c r="G2740">
        <v>12.19</v>
      </c>
      <c r="H2740" t="s">
        <v>1351</v>
      </c>
      <c r="I2740" t="s">
        <v>1392</v>
      </c>
    </row>
    <row r="2741" spans="1:9">
      <c r="A2741">
        <v>7131</v>
      </c>
      <c r="B2741" t="s">
        <v>4015</v>
      </c>
      <c r="C2741" t="s">
        <v>498</v>
      </c>
      <c r="D2741">
        <v>2</v>
      </c>
      <c r="E2741">
        <v>8.23</v>
      </c>
      <c r="F2741">
        <v>12.26</v>
      </c>
      <c r="G2741">
        <v>15.19</v>
      </c>
      <c r="H2741" t="s">
        <v>1351</v>
      </c>
      <c r="I2741" t="s">
        <v>1392</v>
      </c>
    </row>
    <row r="2742" spans="1:9">
      <c r="A2742">
        <v>7132</v>
      </c>
      <c r="B2742" t="s">
        <v>4016</v>
      </c>
      <c r="C2742" t="s">
        <v>498</v>
      </c>
      <c r="D2742">
        <v>2</v>
      </c>
      <c r="E2742">
        <v>18.27</v>
      </c>
      <c r="F2742">
        <v>27.21</v>
      </c>
      <c r="G2742">
        <v>33.71</v>
      </c>
      <c r="H2742" t="s">
        <v>1351</v>
      </c>
      <c r="I2742" t="s">
        <v>1392</v>
      </c>
    </row>
    <row r="2743" spans="1:9">
      <c r="A2743">
        <v>7133</v>
      </c>
      <c r="B2743" t="s">
        <v>4017</v>
      </c>
      <c r="C2743" t="s">
        <v>498</v>
      </c>
      <c r="D2743">
        <v>2</v>
      </c>
      <c r="E2743">
        <v>39.21</v>
      </c>
      <c r="F2743">
        <v>58.39</v>
      </c>
      <c r="G2743">
        <v>72.33</v>
      </c>
      <c r="H2743" t="s">
        <v>1351</v>
      </c>
      <c r="I2743" t="s">
        <v>1392</v>
      </c>
    </row>
    <row r="2744" spans="1:9">
      <c r="A2744">
        <v>7135</v>
      </c>
      <c r="B2744" t="s">
        <v>4018</v>
      </c>
      <c r="C2744" t="s">
        <v>498</v>
      </c>
      <c r="D2744">
        <v>2</v>
      </c>
      <c r="E2744">
        <v>1.8</v>
      </c>
      <c r="F2744">
        <v>2.68</v>
      </c>
      <c r="G2744">
        <v>3.32</v>
      </c>
      <c r="H2744" t="s">
        <v>1351</v>
      </c>
      <c r="I2744" t="s">
        <v>1392</v>
      </c>
    </row>
    <row r="2745" spans="1:9">
      <c r="A2745">
        <v>7136</v>
      </c>
      <c r="B2745" t="s">
        <v>4019</v>
      </c>
      <c r="C2745" t="s">
        <v>498</v>
      </c>
      <c r="D2745">
        <v>2</v>
      </c>
      <c r="E2745">
        <v>2.66</v>
      </c>
      <c r="F2745">
        <v>3.96</v>
      </c>
      <c r="G2745">
        <v>4.91</v>
      </c>
      <c r="H2745" t="s">
        <v>1351</v>
      </c>
      <c r="I2745" t="s">
        <v>1392</v>
      </c>
    </row>
    <row r="2746" spans="1:9">
      <c r="A2746">
        <v>7137</v>
      </c>
      <c r="B2746" t="s">
        <v>4020</v>
      </c>
      <c r="C2746" t="s">
        <v>498</v>
      </c>
      <c r="D2746">
        <v>2</v>
      </c>
      <c r="E2746">
        <v>4.95</v>
      </c>
      <c r="F2746">
        <v>7.37</v>
      </c>
      <c r="G2746">
        <v>9.1300000000000008</v>
      </c>
      <c r="H2746" t="s">
        <v>1351</v>
      </c>
      <c r="I2746" t="s">
        <v>1392</v>
      </c>
    </row>
    <row r="2747" spans="1:9">
      <c r="A2747">
        <v>7138</v>
      </c>
      <c r="B2747" t="s">
        <v>4021</v>
      </c>
      <c r="C2747" t="s">
        <v>498</v>
      </c>
      <c r="D2747">
        <v>1</v>
      </c>
      <c r="E2747">
        <v>0.45</v>
      </c>
      <c r="F2747">
        <v>0.67</v>
      </c>
      <c r="G2747">
        <v>0.83</v>
      </c>
      <c r="H2747" t="s">
        <v>1351</v>
      </c>
      <c r="I2747" t="s">
        <v>1392</v>
      </c>
    </row>
    <row r="2748" spans="1:9">
      <c r="A2748">
        <v>7139</v>
      </c>
      <c r="B2748" t="s">
        <v>4022</v>
      </c>
      <c r="C2748" t="s">
        <v>498</v>
      </c>
      <c r="D2748">
        <v>2</v>
      </c>
      <c r="E2748">
        <v>0.51</v>
      </c>
      <c r="F2748">
        <v>0.77</v>
      </c>
      <c r="G2748">
        <v>0.95</v>
      </c>
      <c r="H2748" t="s">
        <v>1351</v>
      </c>
      <c r="I2748" t="s">
        <v>1392</v>
      </c>
    </row>
    <row r="2749" spans="1:9">
      <c r="A2749">
        <v>7140</v>
      </c>
      <c r="B2749" t="s">
        <v>4023</v>
      </c>
      <c r="C2749" t="s">
        <v>498</v>
      </c>
      <c r="D2749">
        <v>2</v>
      </c>
      <c r="E2749">
        <v>1.55</v>
      </c>
      <c r="F2749">
        <v>2.31</v>
      </c>
      <c r="G2749">
        <v>2.87</v>
      </c>
      <c r="H2749" t="s">
        <v>1351</v>
      </c>
      <c r="I2749" t="s">
        <v>1392</v>
      </c>
    </row>
    <row r="2750" spans="1:9">
      <c r="A2750">
        <v>7141</v>
      </c>
      <c r="B2750" t="s">
        <v>4024</v>
      </c>
      <c r="C2750" t="s">
        <v>498</v>
      </c>
      <c r="D2750">
        <v>2</v>
      </c>
      <c r="E2750">
        <v>3.98</v>
      </c>
      <c r="F2750">
        <v>5.92</v>
      </c>
      <c r="G2750">
        <v>7.34</v>
      </c>
      <c r="H2750" t="s">
        <v>1351</v>
      </c>
      <c r="I2750" t="s">
        <v>1392</v>
      </c>
    </row>
    <row r="2751" spans="1:9">
      <c r="A2751">
        <v>7142</v>
      </c>
      <c r="B2751" t="s">
        <v>4025</v>
      </c>
      <c r="C2751" t="s">
        <v>498</v>
      </c>
      <c r="D2751">
        <v>2</v>
      </c>
      <c r="E2751">
        <v>4.1500000000000004</v>
      </c>
      <c r="F2751">
        <v>6.18</v>
      </c>
      <c r="G2751">
        <v>7.66</v>
      </c>
      <c r="H2751" t="s">
        <v>1351</v>
      </c>
      <c r="I2751" t="s">
        <v>1392</v>
      </c>
    </row>
    <row r="2752" spans="1:9">
      <c r="A2752">
        <v>7143</v>
      </c>
      <c r="B2752" t="s">
        <v>4026</v>
      </c>
      <c r="C2752" t="s">
        <v>498</v>
      </c>
      <c r="D2752">
        <v>2</v>
      </c>
      <c r="E2752">
        <v>15.92</v>
      </c>
      <c r="F2752">
        <v>23.7</v>
      </c>
      <c r="G2752">
        <v>29.36</v>
      </c>
      <c r="H2752" t="s">
        <v>1351</v>
      </c>
      <c r="I2752" t="s">
        <v>1392</v>
      </c>
    </row>
    <row r="2753" spans="1:9">
      <c r="A2753">
        <v>7144</v>
      </c>
      <c r="B2753" t="s">
        <v>4027</v>
      </c>
      <c r="C2753" t="s">
        <v>498</v>
      </c>
      <c r="D2753">
        <v>2</v>
      </c>
      <c r="E2753">
        <v>26.3</v>
      </c>
      <c r="F2753">
        <v>39.159999999999997</v>
      </c>
      <c r="G2753">
        <v>48.52</v>
      </c>
      <c r="H2753" t="s">
        <v>1351</v>
      </c>
      <c r="I2753" t="s">
        <v>1392</v>
      </c>
    </row>
    <row r="2754" spans="1:9">
      <c r="A2754">
        <v>7145</v>
      </c>
      <c r="B2754" t="s">
        <v>4028</v>
      </c>
      <c r="C2754" t="s">
        <v>498</v>
      </c>
      <c r="D2754">
        <v>2</v>
      </c>
      <c r="E2754">
        <v>36.270000000000003</v>
      </c>
      <c r="F2754">
        <v>54.01</v>
      </c>
      <c r="G2754">
        <v>66.91</v>
      </c>
      <c r="H2754" t="s">
        <v>1351</v>
      </c>
      <c r="I2754" t="s">
        <v>1392</v>
      </c>
    </row>
    <row r="2755" spans="1:9">
      <c r="A2755">
        <v>7146</v>
      </c>
      <c r="B2755" t="s">
        <v>4029</v>
      </c>
      <c r="C2755" t="s">
        <v>498</v>
      </c>
      <c r="D2755">
        <v>2</v>
      </c>
      <c r="E2755">
        <v>74.97</v>
      </c>
      <c r="F2755">
        <v>111.63</v>
      </c>
      <c r="G2755">
        <v>138.29</v>
      </c>
      <c r="H2755" t="s">
        <v>1351</v>
      </c>
      <c r="I2755" t="s">
        <v>1392</v>
      </c>
    </row>
    <row r="2756" spans="1:9">
      <c r="A2756">
        <v>7153</v>
      </c>
      <c r="B2756" t="s">
        <v>4030</v>
      </c>
      <c r="C2756" t="s">
        <v>1485</v>
      </c>
      <c r="D2756">
        <v>2</v>
      </c>
      <c r="E2756">
        <v>5.25</v>
      </c>
      <c r="F2756">
        <v>5.25</v>
      </c>
      <c r="G2756">
        <v>5.25</v>
      </c>
      <c r="H2756" t="s">
        <v>1486</v>
      </c>
      <c r="I2756" t="s">
        <v>1487</v>
      </c>
    </row>
    <row r="2757" spans="1:9">
      <c r="A2757">
        <v>7154</v>
      </c>
      <c r="B2757" t="s">
        <v>4031</v>
      </c>
      <c r="C2757" t="s">
        <v>1350</v>
      </c>
      <c r="D2757">
        <v>2</v>
      </c>
      <c r="E2757">
        <v>3.99</v>
      </c>
      <c r="F2757">
        <v>4.78</v>
      </c>
      <c r="G2757">
        <v>5.58</v>
      </c>
      <c r="H2757" t="s">
        <v>1351</v>
      </c>
      <c r="I2757" t="s">
        <v>1352</v>
      </c>
    </row>
    <row r="2758" spans="1:9">
      <c r="A2758">
        <v>7155</v>
      </c>
      <c r="B2758" t="s">
        <v>4032</v>
      </c>
      <c r="C2758" t="s">
        <v>1614</v>
      </c>
      <c r="D2758">
        <v>2</v>
      </c>
      <c r="E2758">
        <v>8.86</v>
      </c>
      <c r="F2758">
        <v>10.63</v>
      </c>
      <c r="G2758">
        <v>12.4</v>
      </c>
      <c r="H2758" t="s">
        <v>1351</v>
      </c>
      <c r="I2758" t="s">
        <v>1352</v>
      </c>
    </row>
    <row r="2759" spans="1:9">
      <c r="A2759">
        <v>7156</v>
      </c>
      <c r="B2759" t="s">
        <v>4033</v>
      </c>
      <c r="C2759" t="s">
        <v>1614</v>
      </c>
      <c r="D2759">
        <v>1</v>
      </c>
      <c r="E2759">
        <v>11.44</v>
      </c>
      <c r="F2759">
        <v>13.72</v>
      </c>
      <c r="G2759">
        <v>16</v>
      </c>
      <c r="H2759" t="s">
        <v>1351</v>
      </c>
      <c r="I2759" t="s">
        <v>1352</v>
      </c>
    </row>
    <row r="2760" spans="1:9">
      <c r="A2760">
        <v>7158</v>
      </c>
      <c r="B2760" t="s">
        <v>4034</v>
      </c>
      <c r="C2760" t="s">
        <v>1614</v>
      </c>
      <c r="D2760">
        <v>1</v>
      </c>
      <c r="E2760">
        <v>8.39</v>
      </c>
      <c r="F2760">
        <v>8.51</v>
      </c>
      <c r="G2760">
        <v>12.2</v>
      </c>
      <c r="H2760" t="s">
        <v>1351</v>
      </c>
      <c r="I2760" t="s">
        <v>1352</v>
      </c>
    </row>
    <row r="2761" spans="1:9">
      <c r="A2761">
        <v>7161</v>
      </c>
      <c r="B2761" t="s">
        <v>4035</v>
      </c>
      <c r="C2761" t="s">
        <v>1614</v>
      </c>
      <c r="D2761">
        <v>2</v>
      </c>
      <c r="E2761">
        <v>0.87</v>
      </c>
      <c r="F2761">
        <v>0.88</v>
      </c>
      <c r="G2761">
        <v>1.27</v>
      </c>
      <c r="H2761" t="s">
        <v>1351</v>
      </c>
      <c r="I2761" t="s">
        <v>1352</v>
      </c>
    </row>
    <row r="2762" spans="1:9">
      <c r="A2762">
        <v>7162</v>
      </c>
      <c r="B2762" t="s">
        <v>4036</v>
      </c>
      <c r="C2762" t="s">
        <v>1614</v>
      </c>
      <c r="D2762">
        <v>2</v>
      </c>
      <c r="E2762">
        <v>12.2</v>
      </c>
      <c r="F2762">
        <v>12.37</v>
      </c>
      <c r="G2762">
        <v>17.739999999999998</v>
      </c>
      <c r="H2762" t="s">
        <v>1351</v>
      </c>
      <c r="I2762" t="s">
        <v>1352</v>
      </c>
    </row>
    <row r="2763" spans="1:9">
      <c r="A2763">
        <v>7164</v>
      </c>
      <c r="B2763" t="s">
        <v>4037</v>
      </c>
      <c r="C2763" t="s">
        <v>1614</v>
      </c>
      <c r="D2763">
        <v>2</v>
      </c>
      <c r="E2763">
        <v>11.44</v>
      </c>
      <c r="F2763">
        <v>11.6</v>
      </c>
      <c r="G2763">
        <v>16.63</v>
      </c>
      <c r="H2763" t="s">
        <v>1351</v>
      </c>
      <c r="I2763" t="s">
        <v>1352</v>
      </c>
    </row>
    <row r="2764" spans="1:9">
      <c r="A2764">
        <v>7167</v>
      </c>
      <c r="B2764" t="s">
        <v>4038</v>
      </c>
      <c r="C2764" t="s">
        <v>1614</v>
      </c>
      <c r="D2764">
        <v>2</v>
      </c>
      <c r="E2764">
        <v>5.47</v>
      </c>
      <c r="F2764">
        <v>5.55</v>
      </c>
      <c r="G2764">
        <v>7.95</v>
      </c>
      <c r="H2764" t="s">
        <v>1351</v>
      </c>
      <c r="I2764" t="s">
        <v>1352</v>
      </c>
    </row>
    <row r="2765" spans="1:9">
      <c r="A2765">
        <v>7169</v>
      </c>
      <c r="B2765" t="s">
        <v>4039</v>
      </c>
      <c r="C2765" t="s">
        <v>1614</v>
      </c>
      <c r="D2765">
        <v>2</v>
      </c>
      <c r="E2765">
        <v>1.1200000000000001</v>
      </c>
      <c r="F2765">
        <v>1.1399999999999999</v>
      </c>
      <c r="G2765">
        <v>1.63</v>
      </c>
      <c r="H2765" t="s">
        <v>1351</v>
      </c>
      <c r="I2765" t="s">
        <v>1352</v>
      </c>
    </row>
    <row r="2766" spans="1:9">
      <c r="A2766">
        <v>7170</v>
      </c>
      <c r="B2766" t="s">
        <v>4040</v>
      </c>
      <c r="C2766" t="s">
        <v>1614</v>
      </c>
      <c r="D2766">
        <v>1</v>
      </c>
      <c r="E2766">
        <v>1.5</v>
      </c>
      <c r="F2766">
        <v>1.66</v>
      </c>
      <c r="G2766">
        <v>1.67</v>
      </c>
      <c r="H2766" t="s">
        <v>1351</v>
      </c>
      <c r="I2766" t="s">
        <v>1352</v>
      </c>
    </row>
    <row r="2767" spans="1:9">
      <c r="A2767">
        <v>7172</v>
      </c>
      <c r="B2767" t="s">
        <v>4041</v>
      </c>
      <c r="C2767" t="s">
        <v>498</v>
      </c>
      <c r="D2767">
        <v>1</v>
      </c>
      <c r="E2767">
        <v>0.65</v>
      </c>
      <c r="F2767">
        <v>0.68</v>
      </c>
      <c r="G2767">
        <v>0.75</v>
      </c>
      <c r="H2767" t="s">
        <v>1351</v>
      </c>
      <c r="I2767" t="s">
        <v>1352</v>
      </c>
    </row>
    <row r="2768" spans="1:9">
      <c r="A2768">
        <v>7173</v>
      </c>
      <c r="B2768" t="s">
        <v>4042</v>
      </c>
      <c r="C2768" t="s">
        <v>3466</v>
      </c>
      <c r="D2768" t="s">
        <v>3467</v>
      </c>
      <c r="E2768">
        <v>630</v>
      </c>
      <c r="F2768">
        <v>685</v>
      </c>
      <c r="G2768">
        <v>742.24</v>
      </c>
      <c r="H2768" t="s">
        <v>1351</v>
      </c>
      <c r="I2768" t="s">
        <v>1352</v>
      </c>
    </row>
    <row r="2769" spans="1:9">
      <c r="A2769">
        <v>7175</v>
      </c>
      <c r="B2769" t="s">
        <v>4043</v>
      </c>
      <c r="C2769" t="s">
        <v>498</v>
      </c>
      <c r="D2769">
        <v>1</v>
      </c>
      <c r="E2769">
        <v>0.84</v>
      </c>
      <c r="F2769">
        <v>0.84</v>
      </c>
      <c r="G2769">
        <v>0.84</v>
      </c>
      <c r="H2769" t="s">
        <v>1351</v>
      </c>
      <c r="I2769" t="s">
        <v>1352</v>
      </c>
    </row>
    <row r="2770" spans="1:9">
      <c r="A2770">
        <v>7176</v>
      </c>
      <c r="B2770" t="s">
        <v>4042</v>
      </c>
      <c r="C2770" t="s">
        <v>498</v>
      </c>
      <c r="D2770">
        <v>2</v>
      </c>
      <c r="E2770">
        <v>0.63</v>
      </c>
      <c r="F2770">
        <v>0.68</v>
      </c>
      <c r="G2770">
        <v>0.74</v>
      </c>
      <c r="H2770" t="s">
        <v>1351</v>
      </c>
      <c r="I2770" t="s">
        <v>1352</v>
      </c>
    </row>
    <row r="2771" spans="1:9">
      <c r="A2771">
        <v>7177</v>
      </c>
      <c r="B2771" t="s">
        <v>4044</v>
      </c>
      <c r="C2771" t="s">
        <v>498</v>
      </c>
      <c r="D2771">
        <v>1</v>
      </c>
      <c r="E2771">
        <v>0.55000000000000004</v>
      </c>
      <c r="F2771">
        <v>0.55000000000000004</v>
      </c>
      <c r="G2771">
        <v>0.55000000000000004</v>
      </c>
      <c r="H2771" t="s">
        <v>1351</v>
      </c>
      <c r="I2771" t="s">
        <v>1352</v>
      </c>
    </row>
    <row r="2772" spans="1:9">
      <c r="A2772">
        <v>7178</v>
      </c>
      <c r="B2772" t="s">
        <v>4045</v>
      </c>
      <c r="C2772" t="s">
        <v>498</v>
      </c>
      <c r="D2772">
        <v>2</v>
      </c>
      <c r="E2772">
        <v>0.8</v>
      </c>
      <c r="F2772">
        <v>0.8</v>
      </c>
      <c r="G2772">
        <v>0.8</v>
      </c>
      <c r="H2772" t="s">
        <v>1351</v>
      </c>
      <c r="I2772" t="s">
        <v>1352</v>
      </c>
    </row>
    <row r="2773" spans="1:9">
      <c r="A2773">
        <v>7180</v>
      </c>
      <c r="B2773" t="s">
        <v>4046</v>
      </c>
      <c r="C2773" t="s">
        <v>498</v>
      </c>
      <c r="D2773">
        <v>1</v>
      </c>
      <c r="E2773">
        <v>0.8</v>
      </c>
      <c r="F2773">
        <v>0.8</v>
      </c>
      <c r="G2773">
        <v>0.8</v>
      </c>
      <c r="H2773" t="s">
        <v>1351</v>
      </c>
      <c r="I2773" t="s">
        <v>1352</v>
      </c>
    </row>
    <row r="2774" spans="1:9">
      <c r="A2774">
        <v>7181</v>
      </c>
      <c r="B2774" t="s">
        <v>4047</v>
      </c>
      <c r="C2774" t="s">
        <v>498</v>
      </c>
      <c r="D2774">
        <v>2</v>
      </c>
      <c r="E2774">
        <v>1.08</v>
      </c>
      <c r="F2774">
        <v>1.17</v>
      </c>
      <c r="G2774">
        <v>1.27</v>
      </c>
      <c r="H2774" t="s">
        <v>1351</v>
      </c>
      <c r="I2774" t="s">
        <v>1352</v>
      </c>
    </row>
    <row r="2775" spans="1:9">
      <c r="A2775">
        <v>7183</v>
      </c>
      <c r="B2775" t="s">
        <v>4048</v>
      </c>
      <c r="C2775" t="s">
        <v>498</v>
      </c>
      <c r="D2775">
        <v>1</v>
      </c>
      <c r="E2775">
        <v>0.85</v>
      </c>
      <c r="F2775">
        <v>1.2</v>
      </c>
      <c r="G2775">
        <v>1.65</v>
      </c>
      <c r="H2775" t="s">
        <v>1351</v>
      </c>
      <c r="I2775" t="s">
        <v>1352</v>
      </c>
    </row>
    <row r="2776" spans="1:9">
      <c r="A2776">
        <v>7184</v>
      </c>
      <c r="B2776" t="s">
        <v>4049</v>
      </c>
      <c r="C2776" t="s">
        <v>1614</v>
      </c>
      <c r="D2776">
        <v>1</v>
      </c>
      <c r="E2776">
        <v>16.420000000000002</v>
      </c>
      <c r="F2776">
        <v>19.95</v>
      </c>
      <c r="G2776">
        <v>20.8</v>
      </c>
      <c r="H2776" t="s">
        <v>1351</v>
      </c>
      <c r="I2776" t="s">
        <v>1352</v>
      </c>
    </row>
    <row r="2777" spans="1:9">
      <c r="A2777">
        <v>7186</v>
      </c>
      <c r="B2777" t="s">
        <v>4050</v>
      </c>
      <c r="C2777" t="s">
        <v>498</v>
      </c>
      <c r="D2777">
        <v>1</v>
      </c>
      <c r="E2777">
        <v>28.32</v>
      </c>
      <c r="F2777">
        <v>32.340000000000003</v>
      </c>
      <c r="G2777">
        <v>38.67</v>
      </c>
      <c r="H2777" t="s">
        <v>1351</v>
      </c>
      <c r="I2777" t="s">
        <v>1352</v>
      </c>
    </row>
    <row r="2778" spans="1:9">
      <c r="A2778">
        <v>7188</v>
      </c>
      <c r="B2778" t="s">
        <v>4051</v>
      </c>
      <c r="C2778" t="s">
        <v>498</v>
      </c>
      <c r="D2778">
        <v>2</v>
      </c>
      <c r="E2778">
        <v>40.54</v>
      </c>
      <c r="F2778">
        <v>46.29</v>
      </c>
      <c r="G2778">
        <v>55.36</v>
      </c>
      <c r="H2778" t="s">
        <v>1351</v>
      </c>
      <c r="I2778" t="s">
        <v>1352</v>
      </c>
    </row>
    <row r="2779" spans="1:9">
      <c r="A2779">
        <v>7189</v>
      </c>
      <c r="B2779" t="s">
        <v>4052</v>
      </c>
      <c r="C2779" t="s">
        <v>498</v>
      </c>
      <c r="D2779">
        <v>2</v>
      </c>
      <c r="E2779">
        <v>48.05</v>
      </c>
      <c r="F2779">
        <v>54.87</v>
      </c>
      <c r="G2779">
        <v>65.61</v>
      </c>
      <c r="H2779" t="s">
        <v>1351</v>
      </c>
      <c r="I2779" t="s">
        <v>1352</v>
      </c>
    </row>
    <row r="2780" spans="1:9">
      <c r="A2780">
        <v>7190</v>
      </c>
      <c r="B2780" t="s">
        <v>4053</v>
      </c>
      <c r="C2780" t="s">
        <v>498</v>
      </c>
      <c r="D2780">
        <v>2</v>
      </c>
      <c r="E2780">
        <v>4.42</v>
      </c>
      <c r="F2780">
        <v>5.05</v>
      </c>
      <c r="G2780">
        <v>6.04</v>
      </c>
      <c r="H2780" t="s">
        <v>1351</v>
      </c>
      <c r="I2780" t="s">
        <v>1352</v>
      </c>
    </row>
    <row r="2781" spans="1:9">
      <c r="A2781">
        <v>7191</v>
      </c>
      <c r="B2781" t="s">
        <v>4054</v>
      </c>
      <c r="C2781" t="s">
        <v>498</v>
      </c>
      <c r="D2781">
        <v>2</v>
      </c>
      <c r="E2781">
        <v>8.69</v>
      </c>
      <c r="F2781">
        <v>9.92</v>
      </c>
      <c r="G2781">
        <v>11.87</v>
      </c>
      <c r="H2781" t="s">
        <v>1351</v>
      </c>
      <c r="I2781" t="s">
        <v>1352</v>
      </c>
    </row>
    <row r="2782" spans="1:9">
      <c r="A2782">
        <v>7192</v>
      </c>
      <c r="B2782" t="s">
        <v>4055</v>
      </c>
      <c r="C2782" t="s">
        <v>498</v>
      </c>
      <c r="D2782">
        <v>2</v>
      </c>
      <c r="E2782">
        <v>30.76</v>
      </c>
      <c r="F2782">
        <v>35.130000000000003</v>
      </c>
      <c r="G2782">
        <v>42.01</v>
      </c>
      <c r="H2782" t="s">
        <v>1351</v>
      </c>
      <c r="I2782" t="s">
        <v>1352</v>
      </c>
    </row>
    <row r="2783" spans="1:9">
      <c r="A2783">
        <v>7193</v>
      </c>
      <c r="B2783" t="s">
        <v>4056</v>
      </c>
      <c r="C2783" t="s">
        <v>498</v>
      </c>
      <c r="D2783">
        <v>2</v>
      </c>
      <c r="E2783">
        <v>32.950000000000003</v>
      </c>
      <c r="F2783">
        <v>37.630000000000003</v>
      </c>
      <c r="G2783">
        <v>45</v>
      </c>
      <c r="H2783" t="s">
        <v>1351</v>
      </c>
      <c r="I2783" t="s">
        <v>1352</v>
      </c>
    </row>
    <row r="2784" spans="1:9">
      <c r="A2784">
        <v>7194</v>
      </c>
      <c r="B2784" t="s">
        <v>4057</v>
      </c>
      <c r="C2784" t="s">
        <v>1614</v>
      </c>
      <c r="D2784">
        <v>2</v>
      </c>
      <c r="E2784">
        <v>13.6</v>
      </c>
      <c r="F2784">
        <v>15.53</v>
      </c>
      <c r="G2784">
        <v>18.57</v>
      </c>
      <c r="H2784" t="s">
        <v>1351</v>
      </c>
      <c r="I2784" t="s">
        <v>1352</v>
      </c>
    </row>
    <row r="2785" spans="1:9">
      <c r="A2785">
        <v>7195</v>
      </c>
      <c r="B2785" t="s">
        <v>4058</v>
      </c>
      <c r="C2785" t="s">
        <v>498</v>
      </c>
      <c r="D2785">
        <v>2</v>
      </c>
      <c r="E2785">
        <v>23.28</v>
      </c>
      <c r="F2785">
        <v>26.59</v>
      </c>
      <c r="G2785">
        <v>31.79</v>
      </c>
      <c r="H2785" t="s">
        <v>1351</v>
      </c>
      <c r="I2785" t="s">
        <v>1352</v>
      </c>
    </row>
    <row r="2786" spans="1:9">
      <c r="A2786">
        <v>7196</v>
      </c>
      <c r="B2786" t="s">
        <v>4059</v>
      </c>
      <c r="C2786" t="s">
        <v>498</v>
      </c>
      <c r="D2786">
        <v>2</v>
      </c>
      <c r="E2786">
        <v>32</v>
      </c>
      <c r="F2786">
        <v>36.549999999999997</v>
      </c>
      <c r="G2786">
        <v>43.7</v>
      </c>
      <c r="H2786" t="s">
        <v>1351</v>
      </c>
      <c r="I2786" t="s">
        <v>1352</v>
      </c>
    </row>
    <row r="2787" spans="1:9">
      <c r="A2787">
        <v>7197</v>
      </c>
      <c r="B2787" t="s">
        <v>4060</v>
      </c>
      <c r="C2787" t="s">
        <v>498</v>
      </c>
      <c r="D2787">
        <v>2</v>
      </c>
      <c r="E2787">
        <v>52.13</v>
      </c>
      <c r="F2787">
        <v>59.53</v>
      </c>
      <c r="G2787">
        <v>71.180000000000007</v>
      </c>
      <c r="H2787" t="s">
        <v>1351</v>
      </c>
      <c r="I2787" t="s">
        <v>1352</v>
      </c>
    </row>
    <row r="2788" spans="1:9">
      <c r="A2788">
        <v>7198</v>
      </c>
      <c r="B2788" t="s">
        <v>4061</v>
      </c>
      <c r="C2788" t="s">
        <v>1614</v>
      </c>
      <c r="D2788">
        <v>2</v>
      </c>
      <c r="E2788">
        <v>18.38</v>
      </c>
      <c r="F2788">
        <v>20.98</v>
      </c>
      <c r="G2788">
        <v>25.09</v>
      </c>
      <c r="H2788" t="s">
        <v>1351</v>
      </c>
      <c r="I2788" t="s">
        <v>1352</v>
      </c>
    </row>
    <row r="2789" spans="1:9">
      <c r="A2789">
        <v>7200</v>
      </c>
      <c r="B2789" t="s">
        <v>4062</v>
      </c>
      <c r="C2789" t="s">
        <v>498</v>
      </c>
      <c r="D2789">
        <v>2</v>
      </c>
      <c r="E2789">
        <v>24.5</v>
      </c>
      <c r="F2789">
        <v>27.97</v>
      </c>
      <c r="G2789">
        <v>33.450000000000003</v>
      </c>
      <c r="H2789" t="s">
        <v>1351</v>
      </c>
      <c r="I2789" t="s">
        <v>1352</v>
      </c>
    </row>
    <row r="2790" spans="1:9">
      <c r="A2790">
        <v>7202</v>
      </c>
      <c r="B2790" t="s">
        <v>4063</v>
      </c>
      <c r="C2790" t="s">
        <v>1614</v>
      </c>
      <c r="D2790">
        <v>2</v>
      </c>
      <c r="E2790">
        <v>26.55</v>
      </c>
      <c r="F2790">
        <v>30.32</v>
      </c>
      <c r="G2790">
        <v>36.26</v>
      </c>
      <c r="H2790" t="s">
        <v>1351</v>
      </c>
      <c r="I2790" t="s">
        <v>1352</v>
      </c>
    </row>
    <row r="2791" spans="1:9">
      <c r="A2791">
        <v>7207</v>
      </c>
      <c r="B2791" t="s">
        <v>4064</v>
      </c>
      <c r="C2791" t="s">
        <v>498</v>
      </c>
      <c r="D2791">
        <v>2</v>
      </c>
      <c r="E2791">
        <v>36.51</v>
      </c>
      <c r="F2791">
        <v>41.69</v>
      </c>
      <c r="G2791">
        <v>49.85</v>
      </c>
      <c r="H2791" t="s">
        <v>1351</v>
      </c>
      <c r="I2791" t="s">
        <v>1352</v>
      </c>
    </row>
    <row r="2792" spans="1:9">
      <c r="A2792">
        <v>7208</v>
      </c>
      <c r="B2792" t="s">
        <v>4065</v>
      </c>
      <c r="C2792" t="s">
        <v>498</v>
      </c>
      <c r="D2792">
        <v>2</v>
      </c>
      <c r="E2792">
        <v>18.3</v>
      </c>
      <c r="F2792">
        <v>20.9</v>
      </c>
      <c r="G2792">
        <v>25</v>
      </c>
      <c r="H2792" t="s">
        <v>1351</v>
      </c>
      <c r="I2792" t="s">
        <v>1352</v>
      </c>
    </row>
    <row r="2793" spans="1:9">
      <c r="A2793">
        <v>7210</v>
      </c>
      <c r="B2793" t="s">
        <v>4066</v>
      </c>
      <c r="C2793" t="s">
        <v>498</v>
      </c>
      <c r="D2793">
        <v>2</v>
      </c>
      <c r="E2793">
        <v>96.63</v>
      </c>
      <c r="F2793">
        <v>110.34</v>
      </c>
      <c r="G2793">
        <v>131.94</v>
      </c>
      <c r="H2793" t="s">
        <v>1351</v>
      </c>
      <c r="I2793" t="s">
        <v>1352</v>
      </c>
    </row>
    <row r="2794" spans="1:9">
      <c r="A2794">
        <v>7211</v>
      </c>
      <c r="B2794" t="s">
        <v>4067</v>
      </c>
      <c r="C2794" t="s">
        <v>498</v>
      </c>
      <c r="D2794">
        <v>2</v>
      </c>
      <c r="E2794">
        <v>118.52</v>
      </c>
      <c r="F2794">
        <v>135.34</v>
      </c>
      <c r="G2794">
        <v>161.83000000000001</v>
      </c>
      <c r="H2794" t="s">
        <v>1351</v>
      </c>
      <c r="I2794" t="s">
        <v>1352</v>
      </c>
    </row>
    <row r="2795" spans="1:9">
      <c r="A2795">
        <v>7212</v>
      </c>
      <c r="B2795" t="s">
        <v>4068</v>
      </c>
      <c r="C2795" t="s">
        <v>498</v>
      </c>
      <c r="D2795">
        <v>2</v>
      </c>
      <c r="E2795">
        <v>150.41999999999999</v>
      </c>
      <c r="F2795">
        <v>171.77</v>
      </c>
      <c r="G2795">
        <v>205.4</v>
      </c>
      <c r="H2795" t="s">
        <v>1351</v>
      </c>
      <c r="I2795" t="s">
        <v>1352</v>
      </c>
    </row>
    <row r="2796" spans="1:9">
      <c r="A2796">
        <v>7213</v>
      </c>
      <c r="B2796" t="s">
        <v>4069</v>
      </c>
      <c r="C2796" t="s">
        <v>1614</v>
      </c>
      <c r="D2796">
        <v>2</v>
      </c>
      <c r="E2796">
        <v>8.4499999999999993</v>
      </c>
      <c r="F2796">
        <v>9.65</v>
      </c>
      <c r="G2796">
        <v>11.54</v>
      </c>
      <c r="H2796" t="s">
        <v>1351</v>
      </c>
      <c r="I2796" t="s">
        <v>1352</v>
      </c>
    </row>
    <row r="2797" spans="1:9">
      <c r="A2797">
        <v>7214</v>
      </c>
      <c r="B2797" t="s">
        <v>4070</v>
      </c>
      <c r="C2797" t="s">
        <v>498</v>
      </c>
      <c r="D2797">
        <v>2</v>
      </c>
      <c r="E2797">
        <v>23.57</v>
      </c>
      <c r="F2797">
        <v>26.92</v>
      </c>
      <c r="G2797">
        <v>32.19</v>
      </c>
      <c r="H2797" t="s">
        <v>1351</v>
      </c>
      <c r="I2797" t="s">
        <v>1352</v>
      </c>
    </row>
    <row r="2798" spans="1:9">
      <c r="A2798">
        <v>7215</v>
      </c>
      <c r="B2798" t="s">
        <v>4071</v>
      </c>
      <c r="C2798" t="s">
        <v>498</v>
      </c>
      <c r="D2798">
        <v>2</v>
      </c>
      <c r="E2798">
        <v>15.41</v>
      </c>
      <c r="F2798">
        <v>17.59</v>
      </c>
      <c r="G2798">
        <v>21.04</v>
      </c>
      <c r="H2798" t="s">
        <v>1351</v>
      </c>
      <c r="I2798" t="s">
        <v>1352</v>
      </c>
    </row>
    <row r="2799" spans="1:9">
      <c r="A2799">
        <v>7216</v>
      </c>
      <c r="B2799" t="s">
        <v>4072</v>
      </c>
      <c r="C2799" t="s">
        <v>498</v>
      </c>
      <c r="D2799">
        <v>2</v>
      </c>
      <c r="E2799">
        <v>34.64</v>
      </c>
      <c r="F2799">
        <v>39.56</v>
      </c>
      <c r="G2799">
        <v>47.3</v>
      </c>
      <c r="H2799" t="s">
        <v>1351</v>
      </c>
      <c r="I2799" t="s">
        <v>1352</v>
      </c>
    </row>
    <row r="2800" spans="1:9">
      <c r="A2800">
        <v>7219</v>
      </c>
      <c r="B2800" t="s">
        <v>4073</v>
      </c>
      <c r="C2800" t="s">
        <v>498</v>
      </c>
      <c r="D2800">
        <v>2</v>
      </c>
      <c r="E2800">
        <v>26.6</v>
      </c>
      <c r="F2800">
        <v>30.38</v>
      </c>
      <c r="G2800">
        <v>36.33</v>
      </c>
      <c r="H2800" t="s">
        <v>1351</v>
      </c>
      <c r="I2800" t="s">
        <v>1352</v>
      </c>
    </row>
    <row r="2801" spans="1:9">
      <c r="A2801">
        <v>7220</v>
      </c>
      <c r="B2801" t="s">
        <v>4074</v>
      </c>
      <c r="C2801" t="s">
        <v>498</v>
      </c>
      <c r="D2801">
        <v>2</v>
      </c>
      <c r="E2801">
        <v>233.06</v>
      </c>
      <c r="F2801">
        <v>266.14999999999998</v>
      </c>
      <c r="G2801">
        <v>318.24</v>
      </c>
      <c r="H2801" t="s">
        <v>1351</v>
      </c>
      <c r="I2801" t="s">
        <v>1352</v>
      </c>
    </row>
    <row r="2802" spans="1:9">
      <c r="A2802">
        <v>7221</v>
      </c>
      <c r="B2802" t="s">
        <v>4066</v>
      </c>
      <c r="C2802" t="s">
        <v>1614</v>
      </c>
      <c r="D2802">
        <v>2</v>
      </c>
      <c r="E2802">
        <v>41.21</v>
      </c>
      <c r="F2802">
        <v>47.06</v>
      </c>
      <c r="G2802">
        <v>56.27</v>
      </c>
      <c r="H2802" t="s">
        <v>1351</v>
      </c>
      <c r="I2802" t="s">
        <v>1352</v>
      </c>
    </row>
    <row r="2803" spans="1:9">
      <c r="A2803">
        <v>7223</v>
      </c>
      <c r="B2803" t="s">
        <v>4066</v>
      </c>
      <c r="C2803" t="s">
        <v>498</v>
      </c>
      <c r="D2803">
        <v>2</v>
      </c>
      <c r="E2803">
        <v>57.27</v>
      </c>
      <c r="F2803">
        <v>65.400000000000006</v>
      </c>
      <c r="G2803">
        <v>78.2</v>
      </c>
      <c r="H2803" t="s">
        <v>1351</v>
      </c>
      <c r="I2803" t="s">
        <v>1352</v>
      </c>
    </row>
    <row r="2804" spans="1:9">
      <c r="A2804">
        <v>7224</v>
      </c>
      <c r="B2804" t="s">
        <v>4066</v>
      </c>
      <c r="C2804" t="s">
        <v>498</v>
      </c>
      <c r="D2804">
        <v>2</v>
      </c>
      <c r="E2804">
        <v>87.46</v>
      </c>
      <c r="F2804">
        <v>99.87</v>
      </c>
      <c r="G2804">
        <v>119.42</v>
      </c>
      <c r="H2804" t="s">
        <v>1351</v>
      </c>
      <c r="I2804" t="s">
        <v>1352</v>
      </c>
    </row>
    <row r="2805" spans="1:9">
      <c r="A2805">
        <v>7225</v>
      </c>
      <c r="B2805" t="s">
        <v>4066</v>
      </c>
      <c r="C2805" t="s">
        <v>498</v>
      </c>
      <c r="D2805">
        <v>2</v>
      </c>
      <c r="E2805">
        <v>106.43</v>
      </c>
      <c r="F2805">
        <v>121.53</v>
      </c>
      <c r="G2805">
        <v>145.32</v>
      </c>
      <c r="H2805" t="s">
        <v>1351</v>
      </c>
      <c r="I2805" t="s">
        <v>1352</v>
      </c>
    </row>
    <row r="2806" spans="1:9">
      <c r="A2806">
        <v>7226</v>
      </c>
      <c r="B2806" t="s">
        <v>4066</v>
      </c>
      <c r="C2806" t="s">
        <v>498</v>
      </c>
      <c r="D2806">
        <v>2</v>
      </c>
      <c r="E2806">
        <v>116.17</v>
      </c>
      <c r="F2806">
        <v>132.66</v>
      </c>
      <c r="G2806">
        <v>158.63</v>
      </c>
      <c r="H2806" t="s">
        <v>1351</v>
      </c>
      <c r="I2806" t="s">
        <v>1352</v>
      </c>
    </row>
    <row r="2807" spans="1:9">
      <c r="A2807">
        <v>7227</v>
      </c>
      <c r="B2807" t="s">
        <v>4066</v>
      </c>
      <c r="C2807" t="s">
        <v>498</v>
      </c>
      <c r="D2807">
        <v>2</v>
      </c>
      <c r="E2807">
        <v>133.56</v>
      </c>
      <c r="F2807">
        <v>152.52000000000001</v>
      </c>
      <c r="G2807">
        <v>182.37</v>
      </c>
      <c r="H2807" t="s">
        <v>1351</v>
      </c>
      <c r="I2807" t="s">
        <v>1352</v>
      </c>
    </row>
    <row r="2808" spans="1:9">
      <c r="A2808">
        <v>7228</v>
      </c>
      <c r="B2808" t="s">
        <v>4075</v>
      </c>
      <c r="C2808" t="s">
        <v>1614</v>
      </c>
      <c r="D2808">
        <v>2</v>
      </c>
      <c r="E2808">
        <v>31.21</v>
      </c>
      <c r="F2808">
        <v>35.64</v>
      </c>
      <c r="G2808">
        <v>42.61</v>
      </c>
      <c r="H2808" t="s">
        <v>1351</v>
      </c>
      <c r="I2808" t="s">
        <v>1352</v>
      </c>
    </row>
    <row r="2809" spans="1:9">
      <c r="A2809">
        <v>7229</v>
      </c>
      <c r="B2809" t="s">
        <v>4067</v>
      </c>
      <c r="C2809" t="s">
        <v>498</v>
      </c>
      <c r="D2809">
        <v>2</v>
      </c>
      <c r="E2809">
        <v>97.05</v>
      </c>
      <c r="F2809">
        <v>110.82</v>
      </c>
      <c r="G2809">
        <v>132.52000000000001</v>
      </c>
      <c r="H2809" t="s">
        <v>1351</v>
      </c>
      <c r="I2809" t="s">
        <v>1352</v>
      </c>
    </row>
    <row r="2810" spans="1:9">
      <c r="A2810">
        <v>7230</v>
      </c>
      <c r="B2810" t="s">
        <v>4076</v>
      </c>
      <c r="C2810" t="s">
        <v>498</v>
      </c>
      <c r="D2810">
        <v>2</v>
      </c>
      <c r="E2810">
        <v>147.5</v>
      </c>
      <c r="F2810">
        <v>168.43</v>
      </c>
      <c r="G2810">
        <v>201.4</v>
      </c>
      <c r="H2810" t="s">
        <v>1351</v>
      </c>
      <c r="I2810" t="s">
        <v>1352</v>
      </c>
    </row>
    <row r="2811" spans="1:9">
      <c r="A2811">
        <v>7231</v>
      </c>
      <c r="B2811" t="s">
        <v>4077</v>
      </c>
      <c r="C2811" t="s">
        <v>498</v>
      </c>
      <c r="D2811">
        <v>2</v>
      </c>
      <c r="E2811">
        <v>181.48</v>
      </c>
      <c r="F2811">
        <v>207.24</v>
      </c>
      <c r="G2811">
        <v>247.81</v>
      </c>
      <c r="H2811" t="s">
        <v>1351</v>
      </c>
      <c r="I2811" t="s">
        <v>1352</v>
      </c>
    </row>
    <row r="2812" spans="1:9">
      <c r="A2812">
        <v>7232</v>
      </c>
      <c r="B2812" t="s">
        <v>4077</v>
      </c>
      <c r="C2812" t="s">
        <v>498</v>
      </c>
      <c r="D2812">
        <v>2</v>
      </c>
      <c r="E2812">
        <v>210.88</v>
      </c>
      <c r="F2812">
        <v>240.82</v>
      </c>
      <c r="G2812">
        <v>287.95</v>
      </c>
      <c r="H2812" t="s">
        <v>1351</v>
      </c>
      <c r="I2812" t="s">
        <v>1352</v>
      </c>
    </row>
    <row r="2813" spans="1:9">
      <c r="A2813">
        <v>7233</v>
      </c>
      <c r="B2813" t="s">
        <v>4078</v>
      </c>
      <c r="C2813" t="s">
        <v>498</v>
      </c>
      <c r="D2813">
        <v>2</v>
      </c>
      <c r="E2813">
        <v>296.58</v>
      </c>
      <c r="F2813">
        <v>338.68</v>
      </c>
      <c r="G2813">
        <v>404.97</v>
      </c>
      <c r="H2813" t="s">
        <v>1351</v>
      </c>
      <c r="I2813" t="s">
        <v>1352</v>
      </c>
    </row>
    <row r="2814" spans="1:9">
      <c r="A2814">
        <v>7234</v>
      </c>
      <c r="B2814" t="s">
        <v>4066</v>
      </c>
      <c r="C2814" t="s">
        <v>498</v>
      </c>
      <c r="D2814">
        <v>2</v>
      </c>
      <c r="E2814">
        <v>79.739999999999995</v>
      </c>
      <c r="F2814">
        <v>91.06</v>
      </c>
      <c r="G2814">
        <v>108.88</v>
      </c>
      <c r="H2814" t="s">
        <v>1351</v>
      </c>
      <c r="I2814" t="s">
        <v>1352</v>
      </c>
    </row>
    <row r="2815" spans="1:9">
      <c r="A2815">
        <v>7235</v>
      </c>
      <c r="B2815" t="s">
        <v>4066</v>
      </c>
      <c r="C2815" t="s">
        <v>498</v>
      </c>
      <c r="D2815">
        <v>2</v>
      </c>
      <c r="E2815">
        <v>66.25</v>
      </c>
      <c r="F2815">
        <v>75.66</v>
      </c>
      <c r="G2815">
        <v>90.46</v>
      </c>
      <c r="H2815" t="s">
        <v>1351</v>
      </c>
      <c r="I2815" t="s">
        <v>1352</v>
      </c>
    </row>
    <row r="2816" spans="1:9">
      <c r="A2816">
        <v>7236</v>
      </c>
      <c r="B2816" t="s">
        <v>4066</v>
      </c>
      <c r="C2816" t="s">
        <v>498</v>
      </c>
      <c r="D2816">
        <v>2</v>
      </c>
      <c r="E2816">
        <v>126.18</v>
      </c>
      <c r="F2816">
        <v>144.1</v>
      </c>
      <c r="G2816">
        <v>172.3</v>
      </c>
      <c r="H2816" t="s">
        <v>1351</v>
      </c>
      <c r="I2816" t="s">
        <v>1352</v>
      </c>
    </row>
    <row r="2817" spans="1:9">
      <c r="A2817">
        <v>7237</v>
      </c>
      <c r="B2817" t="s">
        <v>4079</v>
      </c>
      <c r="C2817" t="s">
        <v>498</v>
      </c>
      <c r="D2817">
        <v>2</v>
      </c>
      <c r="E2817">
        <v>19.88</v>
      </c>
      <c r="F2817">
        <v>22.71</v>
      </c>
      <c r="G2817">
        <v>27.15</v>
      </c>
      <c r="H2817" t="s">
        <v>1351</v>
      </c>
      <c r="I2817" t="s">
        <v>1352</v>
      </c>
    </row>
    <row r="2818" spans="1:9">
      <c r="A2818">
        <v>7238</v>
      </c>
      <c r="B2818" t="s">
        <v>4080</v>
      </c>
      <c r="C2818" t="s">
        <v>1614</v>
      </c>
      <c r="D2818">
        <v>1</v>
      </c>
      <c r="E2818">
        <v>23.38</v>
      </c>
      <c r="F2818">
        <v>23.38</v>
      </c>
      <c r="G2818">
        <v>23.38</v>
      </c>
      <c r="H2818" t="s">
        <v>1351</v>
      </c>
      <c r="I2818" t="s">
        <v>1352</v>
      </c>
    </row>
    <row r="2819" spans="1:9">
      <c r="A2819">
        <v>7239</v>
      </c>
      <c r="B2819" t="s">
        <v>4081</v>
      </c>
      <c r="C2819" t="s">
        <v>1614</v>
      </c>
      <c r="D2819">
        <v>2</v>
      </c>
      <c r="E2819">
        <v>26.65</v>
      </c>
      <c r="F2819">
        <v>26.65</v>
      </c>
      <c r="G2819">
        <v>26.65</v>
      </c>
      <c r="H2819" t="s">
        <v>1351</v>
      </c>
      <c r="I2819" t="s">
        <v>1352</v>
      </c>
    </row>
    <row r="2820" spans="1:9">
      <c r="A2820">
        <v>7240</v>
      </c>
      <c r="B2820" t="s">
        <v>4082</v>
      </c>
      <c r="C2820" t="s">
        <v>1614</v>
      </c>
      <c r="D2820">
        <v>2</v>
      </c>
      <c r="E2820">
        <v>32.78</v>
      </c>
      <c r="F2820">
        <v>32.78</v>
      </c>
      <c r="G2820">
        <v>32.78</v>
      </c>
      <c r="H2820" t="s">
        <v>1351</v>
      </c>
      <c r="I2820" t="s">
        <v>1352</v>
      </c>
    </row>
    <row r="2821" spans="1:9">
      <c r="A2821">
        <v>7241</v>
      </c>
      <c r="B2821" t="s">
        <v>4083</v>
      </c>
      <c r="C2821" t="s">
        <v>1614</v>
      </c>
      <c r="D2821">
        <v>2</v>
      </c>
      <c r="E2821">
        <v>34.44</v>
      </c>
      <c r="F2821">
        <v>34.44</v>
      </c>
      <c r="G2821">
        <v>34.44</v>
      </c>
      <c r="H2821" t="s">
        <v>1351</v>
      </c>
      <c r="I2821" t="s">
        <v>1352</v>
      </c>
    </row>
    <row r="2822" spans="1:9">
      <c r="A2822">
        <v>7243</v>
      </c>
      <c r="B2822" t="s">
        <v>4084</v>
      </c>
      <c r="C2822" t="s">
        <v>1614</v>
      </c>
      <c r="D2822">
        <v>2</v>
      </c>
      <c r="E2822">
        <v>24.56</v>
      </c>
      <c r="F2822">
        <v>24.56</v>
      </c>
      <c r="G2822">
        <v>24.56</v>
      </c>
      <c r="H2822" t="s">
        <v>1351</v>
      </c>
      <c r="I2822" t="s">
        <v>1352</v>
      </c>
    </row>
    <row r="2823" spans="1:9">
      <c r="A2823">
        <v>7244</v>
      </c>
      <c r="B2823" t="s">
        <v>4085</v>
      </c>
      <c r="C2823" t="s">
        <v>441</v>
      </c>
      <c r="D2823">
        <v>2</v>
      </c>
      <c r="E2823">
        <v>10.33</v>
      </c>
      <c r="F2823">
        <v>10.33</v>
      </c>
      <c r="G2823">
        <v>10.33</v>
      </c>
      <c r="H2823" t="s">
        <v>1351</v>
      </c>
      <c r="I2823" t="s">
        <v>1352</v>
      </c>
    </row>
    <row r="2824" spans="1:9">
      <c r="A2824">
        <v>7245</v>
      </c>
      <c r="B2824" t="s">
        <v>4086</v>
      </c>
      <c r="C2824" t="s">
        <v>498</v>
      </c>
      <c r="D2824">
        <v>1</v>
      </c>
      <c r="E2824">
        <v>21.9</v>
      </c>
      <c r="F2824">
        <v>22.7</v>
      </c>
      <c r="G2824">
        <v>23.63</v>
      </c>
      <c r="H2824" t="s">
        <v>1351</v>
      </c>
      <c r="I2824" t="s">
        <v>1352</v>
      </c>
    </row>
    <row r="2825" spans="1:9">
      <c r="A2825">
        <v>7246</v>
      </c>
      <c r="B2825" t="s">
        <v>4087</v>
      </c>
      <c r="C2825" t="s">
        <v>498</v>
      </c>
      <c r="D2825">
        <v>2</v>
      </c>
      <c r="E2825">
        <v>28</v>
      </c>
      <c r="F2825">
        <v>29.02</v>
      </c>
      <c r="G2825">
        <v>30.21</v>
      </c>
      <c r="H2825" t="s">
        <v>1351</v>
      </c>
      <c r="I2825" t="s">
        <v>1352</v>
      </c>
    </row>
    <row r="2826" spans="1:9">
      <c r="A2826">
        <v>7247</v>
      </c>
      <c r="B2826" t="s">
        <v>4088</v>
      </c>
      <c r="C2826" t="s">
        <v>1485</v>
      </c>
      <c r="D2826">
        <v>1</v>
      </c>
      <c r="E2826">
        <v>1.71</v>
      </c>
      <c r="F2826">
        <v>1.71</v>
      </c>
      <c r="G2826">
        <v>1.71</v>
      </c>
      <c r="H2826" t="s">
        <v>1690</v>
      </c>
      <c r="I2826" t="s">
        <v>1691</v>
      </c>
    </row>
    <row r="2827" spans="1:9">
      <c r="A2827">
        <v>7250</v>
      </c>
      <c r="B2827" t="s">
        <v>4089</v>
      </c>
      <c r="C2827" t="s">
        <v>1485</v>
      </c>
      <c r="D2827">
        <v>2</v>
      </c>
      <c r="E2827">
        <v>0.15</v>
      </c>
      <c r="F2827">
        <v>0.15</v>
      </c>
      <c r="G2827">
        <v>0.15</v>
      </c>
      <c r="H2827" t="s">
        <v>1690</v>
      </c>
      <c r="I2827" t="s">
        <v>1691</v>
      </c>
    </row>
    <row r="2828" spans="1:9">
      <c r="A2828">
        <v>7252</v>
      </c>
      <c r="B2828" t="s">
        <v>4090</v>
      </c>
      <c r="C2828" t="s">
        <v>1485</v>
      </c>
      <c r="D2828">
        <v>2</v>
      </c>
      <c r="E2828">
        <v>0.99</v>
      </c>
      <c r="F2828">
        <v>0.99</v>
      </c>
      <c r="G2828">
        <v>0.99</v>
      </c>
      <c r="H2828" t="s">
        <v>1690</v>
      </c>
      <c r="I2828" t="s">
        <v>1691</v>
      </c>
    </row>
    <row r="2829" spans="1:9">
      <c r="A2829">
        <v>7253</v>
      </c>
      <c r="B2829" t="s">
        <v>4091</v>
      </c>
      <c r="C2829" t="s">
        <v>489</v>
      </c>
      <c r="D2829">
        <v>2</v>
      </c>
      <c r="E2829">
        <v>60</v>
      </c>
      <c r="F2829">
        <v>60</v>
      </c>
      <c r="G2829">
        <v>60</v>
      </c>
      <c r="H2829" t="s">
        <v>1351</v>
      </c>
      <c r="I2829" t="s">
        <v>1464</v>
      </c>
    </row>
    <row r="2830" spans="1:9">
      <c r="A2830">
        <v>7255</v>
      </c>
      <c r="B2830" t="s">
        <v>4092</v>
      </c>
      <c r="C2830" t="s">
        <v>3466</v>
      </c>
      <c r="D2830" t="s">
        <v>3467</v>
      </c>
      <c r="E2830">
        <v>600</v>
      </c>
      <c r="F2830">
        <v>702.19</v>
      </c>
      <c r="G2830">
        <v>750</v>
      </c>
      <c r="H2830" t="s">
        <v>1351</v>
      </c>
      <c r="I2830" t="s">
        <v>1352</v>
      </c>
    </row>
    <row r="2831" spans="1:9">
      <c r="A2831">
        <v>7256</v>
      </c>
      <c r="B2831" t="s">
        <v>4093</v>
      </c>
      <c r="C2831" t="s">
        <v>498</v>
      </c>
      <c r="D2831">
        <v>2</v>
      </c>
      <c r="E2831">
        <v>0.87</v>
      </c>
      <c r="F2831">
        <v>1.01</v>
      </c>
      <c r="G2831">
        <v>1.08</v>
      </c>
      <c r="H2831" t="s">
        <v>1351</v>
      </c>
      <c r="I2831" t="s">
        <v>1352</v>
      </c>
    </row>
    <row r="2832" spans="1:9">
      <c r="A2832">
        <v>7258</v>
      </c>
      <c r="B2832" t="s">
        <v>4092</v>
      </c>
      <c r="C2832" t="s">
        <v>498</v>
      </c>
      <c r="D2832">
        <v>2</v>
      </c>
      <c r="E2832">
        <v>0.6</v>
      </c>
      <c r="F2832">
        <v>0.7</v>
      </c>
      <c r="G2832">
        <v>0.75</v>
      </c>
      <c r="H2832" t="s">
        <v>1351</v>
      </c>
      <c r="I2832" t="s">
        <v>1352</v>
      </c>
    </row>
    <row r="2833" spans="1:9">
      <c r="A2833">
        <v>7260</v>
      </c>
      <c r="B2833" t="s">
        <v>4094</v>
      </c>
      <c r="C2833" t="s">
        <v>498</v>
      </c>
      <c r="D2833">
        <v>2</v>
      </c>
      <c r="E2833">
        <v>1.1599999999999999</v>
      </c>
      <c r="F2833">
        <v>1.36</v>
      </c>
      <c r="G2833">
        <v>1.45</v>
      </c>
      <c r="H2833" t="s">
        <v>1351</v>
      </c>
      <c r="I2833" t="s">
        <v>1352</v>
      </c>
    </row>
    <row r="2834" spans="1:9">
      <c r="A2834">
        <v>7262</v>
      </c>
      <c r="B2834" t="s">
        <v>4095</v>
      </c>
      <c r="C2834" t="s">
        <v>3466</v>
      </c>
      <c r="D2834" t="s">
        <v>3280</v>
      </c>
      <c r="E2834" s="592">
        <v>1142.8499999999999</v>
      </c>
      <c r="F2834" s="592">
        <v>1337.5</v>
      </c>
      <c r="G2834" s="592">
        <v>1428.57</v>
      </c>
      <c r="H2834" t="s">
        <v>1351</v>
      </c>
      <c r="I2834" t="s">
        <v>1352</v>
      </c>
    </row>
    <row r="2835" spans="1:9">
      <c r="A2835">
        <v>7265</v>
      </c>
      <c r="B2835" t="s">
        <v>4096</v>
      </c>
      <c r="C2835" t="s">
        <v>498</v>
      </c>
      <c r="D2835">
        <v>2</v>
      </c>
      <c r="E2835">
        <v>0.44</v>
      </c>
      <c r="F2835">
        <v>0.48</v>
      </c>
      <c r="G2835">
        <v>0.52</v>
      </c>
      <c r="H2835" t="s">
        <v>1351</v>
      </c>
      <c r="I2835" t="s">
        <v>1352</v>
      </c>
    </row>
    <row r="2836" spans="1:9">
      <c r="A2836">
        <v>7266</v>
      </c>
      <c r="B2836" t="s">
        <v>4097</v>
      </c>
      <c r="C2836" t="s">
        <v>3466</v>
      </c>
      <c r="D2836" t="s">
        <v>3467</v>
      </c>
      <c r="E2836">
        <v>400</v>
      </c>
      <c r="F2836">
        <v>430</v>
      </c>
      <c r="G2836">
        <v>470</v>
      </c>
      <c r="H2836" t="s">
        <v>1351</v>
      </c>
      <c r="I2836" t="s">
        <v>1352</v>
      </c>
    </row>
    <row r="2837" spans="1:9">
      <c r="A2837">
        <v>7267</v>
      </c>
      <c r="B2837" t="s">
        <v>4098</v>
      </c>
      <c r="C2837" t="s">
        <v>498</v>
      </c>
      <c r="D2837">
        <v>2</v>
      </c>
      <c r="E2837">
        <v>0.35</v>
      </c>
      <c r="F2837">
        <v>0.37</v>
      </c>
      <c r="G2837">
        <v>0.41</v>
      </c>
      <c r="H2837" t="s">
        <v>1351</v>
      </c>
      <c r="I2837" t="s">
        <v>1352</v>
      </c>
    </row>
    <row r="2838" spans="1:9">
      <c r="A2838">
        <v>7268</v>
      </c>
      <c r="B2838" t="s">
        <v>4099</v>
      </c>
      <c r="C2838" t="s">
        <v>498</v>
      </c>
      <c r="D2838">
        <v>2</v>
      </c>
      <c r="E2838">
        <v>0.48</v>
      </c>
      <c r="F2838">
        <v>0.51</v>
      </c>
      <c r="G2838">
        <v>0.56000000000000005</v>
      </c>
      <c r="H2838" t="s">
        <v>1351</v>
      </c>
      <c r="I2838" t="s">
        <v>1352</v>
      </c>
    </row>
    <row r="2839" spans="1:9">
      <c r="A2839">
        <v>7269</v>
      </c>
      <c r="B2839" t="s">
        <v>4100</v>
      </c>
      <c r="C2839" t="s">
        <v>498</v>
      </c>
      <c r="D2839">
        <v>2</v>
      </c>
      <c r="E2839">
        <v>0.33</v>
      </c>
      <c r="F2839">
        <v>0.36</v>
      </c>
      <c r="G2839">
        <v>0.39</v>
      </c>
      <c r="H2839" t="s">
        <v>1351</v>
      </c>
      <c r="I2839" t="s">
        <v>1352</v>
      </c>
    </row>
    <row r="2840" spans="1:9">
      <c r="A2840">
        <v>7270</v>
      </c>
      <c r="B2840" t="s">
        <v>4101</v>
      </c>
      <c r="C2840" t="s">
        <v>498</v>
      </c>
      <c r="D2840">
        <v>2</v>
      </c>
      <c r="E2840">
        <v>0.35</v>
      </c>
      <c r="F2840">
        <v>0.37</v>
      </c>
      <c r="G2840">
        <v>0.41</v>
      </c>
      <c r="H2840" t="s">
        <v>1351</v>
      </c>
      <c r="I2840" t="s">
        <v>1352</v>
      </c>
    </row>
    <row r="2841" spans="1:9">
      <c r="A2841">
        <v>7271</v>
      </c>
      <c r="B2841" t="s">
        <v>4102</v>
      </c>
      <c r="C2841" t="s">
        <v>498</v>
      </c>
      <c r="D2841">
        <v>2</v>
      </c>
      <c r="E2841">
        <v>0.4</v>
      </c>
      <c r="F2841">
        <v>0.43</v>
      </c>
      <c r="G2841">
        <v>0.47</v>
      </c>
      <c r="H2841" t="s">
        <v>1351</v>
      </c>
      <c r="I2841" t="s">
        <v>1352</v>
      </c>
    </row>
    <row r="2842" spans="1:9">
      <c r="A2842">
        <v>7272</v>
      </c>
      <c r="B2842" t="s">
        <v>4103</v>
      </c>
      <c r="C2842" t="s">
        <v>498</v>
      </c>
      <c r="D2842">
        <v>2</v>
      </c>
      <c r="E2842">
        <v>1.6</v>
      </c>
      <c r="F2842">
        <v>1.72</v>
      </c>
      <c r="G2842">
        <v>1.88</v>
      </c>
      <c r="H2842" t="s">
        <v>1351</v>
      </c>
      <c r="I2842" t="s">
        <v>1352</v>
      </c>
    </row>
    <row r="2843" spans="1:9">
      <c r="A2843">
        <v>7273</v>
      </c>
      <c r="B2843" t="s">
        <v>4104</v>
      </c>
      <c r="C2843" t="s">
        <v>498</v>
      </c>
      <c r="D2843">
        <v>2</v>
      </c>
      <c r="E2843">
        <v>1.6</v>
      </c>
      <c r="F2843">
        <v>1.72</v>
      </c>
      <c r="G2843">
        <v>1.88</v>
      </c>
      <c r="H2843" t="s">
        <v>1351</v>
      </c>
      <c r="I2843" t="s">
        <v>1352</v>
      </c>
    </row>
    <row r="2844" spans="1:9">
      <c r="A2844">
        <v>7274</v>
      </c>
      <c r="B2844" t="s">
        <v>4105</v>
      </c>
      <c r="C2844" t="s">
        <v>498</v>
      </c>
      <c r="D2844">
        <v>1</v>
      </c>
      <c r="E2844">
        <v>49.01</v>
      </c>
      <c r="F2844">
        <v>49.01</v>
      </c>
      <c r="G2844">
        <v>49.01</v>
      </c>
      <c r="H2844" t="s">
        <v>1351</v>
      </c>
      <c r="I2844" t="s">
        <v>1392</v>
      </c>
    </row>
    <row r="2845" spans="1:9">
      <c r="A2845">
        <v>7275</v>
      </c>
      <c r="B2845" t="s">
        <v>4106</v>
      </c>
      <c r="C2845" t="s">
        <v>498</v>
      </c>
      <c r="D2845">
        <v>2</v>
      </c>
      <c r="E2845">
        <v>466.15</v>
      </c>
      <c r="F2845">
        <v>466.15</v>
      </c>
      <c r="G2845">
        <v>466.15</v>
      </c>
      <c r="H2845" t="s">
        <v>1351</v>
      </c>
      <c r="I2845" t="s">
        <v>1392</v>
      </c>
    </row>
    <row r="2846" spans="1:9">
      <c r="A2846">
        <v>7276</v>
      </c>
      <c r="B2846" t="s">
        <v>4107</v>
      </c>
      <c r="C2846" t="s">
        <v>498</v>
      </c>
      <c r="D2846">
        <v>2</v>
      </c>
      <c r="E2846">
        <v>258.12</v>
      </c>
      <c r="F2846">
        <v>258.12</v>
      </c>
      <c r="G2846">
        <v>258.12</v>
      </c>
      <c r="H2846" t="s">
        <v>1351</v>
      </c>
      <c r="I2846" t="s">
        <v>1392</v>
      </c>
    </row>
    <row r="2847" spans="1:9">
      <c r="A2847">
        <v>7277</v>
      </c>
      <c r="B2847" t="s">
        <v>4108</v>
      </c>
      <c r="C2847" t="s">
        <v>498</v>
      </c>
      <c r="D2847">
        <v>2</v>
      </c>
      <c r="E2847">
        <v>306.77999999999997</v>
      </c>
      <c r="F2847">
        <v>306.77999999999997</v>
      </c>
      <c r="G2847">
        <v>306.77999999999997</v>
      </c>
      <c r="H2847" t="s">
        <v>1351</v>
      </c>
      <c r="I2847" t="s">
        <v>1392</v>
      </c>
    </row>
    <row r="2848" spans="1:9">
      <c r="A2848">
        <v>7278</v>
      </c>
      <c r="B2848" t="s">
        <v>4109</v>
      </c>
      <c r="C2848" t="s">
        <v>498</v>
      </c>
      <c r="D2848">
        <v>2</v>
      </c>
      <c r="E2848">
        <v>459.92</v>
      </c>
      <c r="F2848">
        <v>459.92</v>
      </c>
      <c r="G2848">
        <v>459.92</v>
      </c>
      <c r="H2848" t="s">
        <v>1351</v>
      </c>
      <c r="I2848" t="s">
        <v>1392</v>
      </c>
    </row>
    <row r="2849" spans="1:9">
      <c r="A2849">
        <v>7280</v>
      </c>
      <c r="B2849" t="s">
        <v>4110</v>
      </c>
      <c r="C2849" t="s">
        <v>498</v>
      </c>
      <c r="D2849">
        <v>2</v>
      </c>
      <c r="E2849">
        <v>178.69</v>
      </c>
      <c r="F2849">
        <v>178.69</v>
      </c>
      <c r="G2849">
        <v>178.69</v>
      </c>
      <c r="H2849" t="s">
        <v>1351</v>
      </c>
      <c r="I2849" t="s">
        <v>1392</v>
      </c>
    </row>
    <row r="2850" spans="1:9">
      <c r="A2850">
        <v>7281</v>
      </c>
      <c r="B2850" t="s">
        <v>4111</v>
      </c>
      <c r="C2850" t="s">
        <v>498</v>
      </c>
      <c r="D2850">
        <v>2</v>
      </c>
      <c r="E2850">
        <v>180.13</v>
      </c>
      <c r="F2850">
        <v>180.13</v>
      </c>
      <c r="G2850">
        <v>180.13</v>
      </c>
      <c r="H2850" t="s">
        <v>1351</v>
      </c>
      <c r="I2850" t="s">
        <v>1392</v>
      </c>
    </row>
    <row r="2851" spans="1:9">
      <c r="A2851">
        <v>7282</v>
      </c>
      <c r="B2851" t="s">
        <v>4112</v>
      </c>
      <c r="C2851" t="s">
        <v>498</v>
      </c>
      <c r="D2851">
        <v>2</v>
      </c>
      <c r="E2851">
        <v>181.66</v>
      </c>
      <c r="F2851">
        <v>181.66</v>
      </c>
      <c r="G2851">
        <v>181.66</v>
      </c>
      <c r="H2851" t="s">
        <v>1351</v>
      </c>
      <c r="I2851" t="s">
        <v>1392</v>
      </c>
    </row>
    <row r="2852" spans="1:9">
      <c r="A2852">
        <v>7283</v>
      </c>
      <c r="B2852" t="s">
        <v>4113</v>
      </c>
      <c r="C2852" t="s">
        <v>498</v>
      </c>
      <c r="D2852">
        <v>2</v>
      </c>
      <c r="E2852">
        <v>568.4</v>
      </c>
      <c r="F2852">
        <v>568.4</v>
      </c>
      <c r="G2852">
        <v>568.4</v>
      </c>
      <c r="H2852" t="s">
        <v>1351</v>
      </c>
      <c r="I2852" t="s">
        <v>1392</v>
      </c>
    </row>
    <row r="2853" spans="1:9">
      <c r="A2853">
        <v>7284</v>
      </c>
      <c r="B2853" t="s">
        <v>4114</v>
      </c>
      <c r="C2853" t="s">
        <v>498</v>
      </c>
      <c r="D2853">
        <v>2</v>
      </c>
      <c r="E2853">
        <v>643.36</v>
      </c>
      <c r="F2853">
        <v>643.36</v>
      </c>
      <c r="G2853">
        <v>643.36</v>
      </c>
      <c r="H2853" t="s">
        <v>1351</v>
      </c>
      <c r="I2853" t="s">
        <v>1392</v>
      </c>
    </row>
    <row r="2854" spans="1:9">
      <c r="A2854">
        <v>7285</v>
      </c>
      <c r="B2854" t="s">
        <v>4115</v>
      </c>
      <c r="C2854" t="s">
        <v>498</v>
      </c>
      <c r="D2854">
        <v>2</v>
      </c>
      <c r="E2854">
        <v>509.76</v>
      </c>
      <c r="F2854">
        <v>509.76</v>
      </c>
      <c r="G2854">
        <v>509.76</v>
      </c>
      <c r="H2854" t="s">
        <v>1351</v>
      </c>
      <c r="I2854" t="s">
        <v>1392</v>
      </c>
    </row>
    <row r="2855" spans="1:9">
      <c r="A2855">
        <v>7286</v>
      </c>
      <c r="B2855" t="s">
        <v>4116</v>
      </c>
      <c r="C2855" t="s">
        <v>498</v>
      </c>
      <c r="D2855">
        <v>2</v>
      </c>
      <c r="E2855">
        <v>251.83</v>
      </c>
      <c r="F2855">
        <v>251.83</v>
      </c>
      <c r="G2855">
        <v>251.83</v>
      </c>
      <c r="H2855" t="s">
        <v>1351</v>
      </c>
      <c r="I2855" t="s">
        <v>1392</v>
      </c>
    </row>
    <row r="2856" spans="1:9">
      <c r="A2856">
        <v>7287</v>
      </c>
      <c r="B2856" t="s">
        <v>4117</v>
      </c>
      <c r="C2856" t="s">
        <v>3278</v>
      </c>
      <c r="D2856">
        <v>1</v>
      </c>
      <c r="E2856">
        <v>46.5</v>
      </c>
      <c r="F2856">
        <v>52.17</v>
      </c>
      <c r="G2856">
        <v>57.57</v>
      </c>
      <c r="H2856" t="s">
        <v>1351</v>
      </c>
      <c r="I2856" t="s">
        <v>1352</v>
      </c>
    </row>
    <row r="2857" spans="1:9">
      <c r="A2857">
        <v>7288</v>
      </c>
      <c r="B2857" t="s">
        <v>4118</v>
      </c>
      <c r="C2857" t="s">
        <v>1355</v>
      </c>
      <c r="D2857">
        <v>2</v>
      </c>
      <c r="E2857">
        <v>20.21</v>
      </c>
      <c r="F2857">
        <v>22.67</v>
      </c>
      <c r="G2857">
        <v>25.02</v>
      </c>
      <c r="H2857" t="s">
        <v>1351</v>
      </c>
      <c r="I2857" t="s">
        <v>1352</v>
      </c>
    </row>
    <row r="2858" spans="1:9">
      <c r="A2858">
        <v>7290</v>
      </c>
      <c r="B2858" t="s">
        <v>4119</v>
      </c>
      <c r="C2858" t="s">
        <v>3278</v>
      </c>
      <c r="D2858">
        <v>2</v>
      </c>
      <c r="E2858">
        <v>71.099999999999994</v>
      </c>
      <c r="F2858">
        <v>79.77</v>
      </c>
      <c r="G2858">
        <v>88.02</v>
      </c>
      <c r="H2858" t="s">
        <v>1351</v>
      </c>
      <c r="I2858" t="s">
        <v>1352</v>
      </c>
    </row>
    <row r="2859" spans="1:9">
      <c r="A2859">
        <v>7292</v>
      </c>
      <c r="B2859" t="s">
        <v>4120</v>
      </c>
      <c r="C2859" t="s">
        <v>1355</v>
      </c>
      <c r="D2859">
        <v>2</v>
      </c>
      <c r="E2859">
        <v>18.63</v>
      </c>
      <c r="F2859">
        <v>20.9</v>
      </c>
      <c r="G2859">
        <v>23.06</v>
      </c>
      <c r="H2859" t="s">
        <v>1351</v>
      </c>
      <c r="I2859" t="s">
        <v>1352</v>
      </c>
    </row>
    <row r="2860" spans="1:9">
      <c r="A2860">
        <v>7293</v>
      </c>
      <c r="B2860" t="s">
        <v>4121</v>
      </c>
      <c r="C2860" t="s">
        <v>1355</v>
      </c>
      <c r="D2860">
        <v>2</v>
      </c>
      <c r="E2860">
        <v>19.190000000000001</v>
      </c>
      <c r="F2860">
        <v>21.53</v>
      </c>
      <c r="G2860">
        <v>23.76</v>
      </c>
      <c r="H2860" t="s">
        <v>1351</v>
      </c>
      <c r="I2860" t="s">
        <v>1352</v>
      </c>
    </row>
    <row r="2861" spans="1:9">
      <c r="A2861">
        <v>7294</v>
      </c>
      <c r="B2861" t="s">
        <v>4120</v>
      </c>
      <c r="C2861" t="s">
        <v>3278</v>
      </c>
      <c r="D2861">
        <v>2</v>
      </c>
      <c r="E2861">
        <v>67.06</v>
      </c>
      <c r="F2861">
        <v>75.23</v>
      </c>
      <c r="G2861">
        <v>83.02</v>
      </c>
      <c r="H2861" t="s">
        <v>1351</v>
      </c>
      <c r="I2861" t="s">
        <v>1352</v>
      </c>
    </row>
    <row r="2862" spans="1:9">
      <c r="A2862">
        <v>7295</v>
      </c>
      <c r="B2862" t="s">
        <v>4122</v>
      </c>
      <c r="C2862" t="s">
        <v>3278</v>
      </c>
      <c r="D2862">
        <v>2</v>
      </c>
      <c r="E2862">
        <v>69.11</v>
      </c>
      <c r="F2862">
        <v>77.53</v>
      </c>
      <c r="G2862">
        <v>85.56</v>
      </c>
      <c r="H2862" t="s">
        <v>1351</v>
      </c>
      <c r="I2862" t="s">
        <v>1352</v>
      </c>
    </row>
    <row r="2863" spans="1:9">
      <c r="A2863">
        <v>7300</v>
      </c>
      <c r="B2863" t="s">
        <v>4123</v>
      </c>
      <c r="C2863" t="s">
        <v>3278</v>
      </c>
      <c r="D2863">
        <v>2</v>
      </c>
      <c r="E2863">
        <v>79.55</v>
      </c>
      <c r="F2863">
        <v>89.25</v>
      </c>
      <c r="G2863">
        <v>98.49</v>
      </c>
      <c r="H2863" t="s">
        <v>1351</v>
      </c>
      <c r="I2863" t="s">
        <v>1352</v>
      </c>
    </row>
    <row r="2864" spans="1:9">
      <c r="A2864">
        <v>7303</v>
      </c>
      <c r="B2864" t="s">
        <v>4124</v>
      </c>
      <c r="C2864" t="s">
        <v>3278</v>
      </c>
      <c r="D2864">
        <v>2</v>
      </c>
      <c r="E2864">
        <v>159.26</v>
      </c>
      <c r="F2864">
        <v>178.68</v>
      </c>
      <c r="G2864">
        <v>197.18</v>
      </c>
      <c r="H2864" t="s">
        <v>1351</v>
      </c>
      <c r="I2864" t="s">
        <v>1352</v>
      </c>
    </row>
    <row r="2865" spans="1:9">
      <c r="A2865">
        <v>7304</v>
      </c>
      <c r="B2865" t="s">
        <v>4124</v>
      </c>
      <c r="C2865" t="s">
        <v>1355</v>
      </c>
      <c r="D2865">
        <v>2</v>
      </c>
      <c r="E2865">
        <v>44.24</v>
      </c>
      <c r="F2865">
        <v>49.63</v>
      </c>
      <c r="G2865">
        <v>54.77</v>
      </c>
      <c r="H2865" t="s">
        <v>1351</v>
      </c>
      <c r="I2865" t="s">
        <v>1352</v>
      </c>
    </row>
    <row r="2866" spans="1:9">
      <c r="A2866">
        <v>7306</v>
      </c>
      <c r="B2866" t="s">
        <v>4125</v>
      </c>
      <c r="C2866" t="s">
        <v>1355</v>
      </c>
      <c r="D2866">
        <v>2</v>
      </c>
      <c r="E2866">
        <v>22.75</v>
      </c>
      <c r="F2866">
        <v>25.52</v>
      </c>
      <c r="G2866">
        <v>28.16</v>
      </c>
      <c r="H2866" t="s">
        <v>1351</v>
      </c>
      <c r="I2866" t="s">
        <v>1352</v>
      </c>
    </row>
    <row r="2867" spans="1:9">
      <c r="A2867">
        <v>7307</v>
      </c>
      <c r="B2867" t="s">
        <v>4126</v>
      </c>
      <c r="C2867" t="s">
        <v>1355</v>
      </c>
      <c r="D2867">
        <v>2</v>
      </c>
      <c r="E2867">
        <v>17.38</v>
      </c>
      <c r="F2867">
        <v>19.5</v>
      </c>
      <c r="G2867">
        <v>21.51</v>
      </c>
      <c r="H2867" t="s">
        <v>1351</v>
      </c>
      <c r="I2867" t="s">
        <v>1352</v>
      </c>
    </row>
    <row r="2868" spans="1:9">
      <c r="A2868">
        <v>7308</v>
      </c>
      <c r="B2868" t="s">
        <v>4126</v>
      </c>
      <c r="C2868" t="s">
        <v>3278</v>
      </c>
      <c r="D2868">
        <v>2</v>
      </c>
      <c r="E2868">
        <v>62.56</v>
      </c>
      <c r="F2868">
        <v>70.19</v>
      </c>
      <c r="G2868">
        <v>77.459999999999994</v>
      </c>
      <c r="H2868" t="s">
        <v>1351</v>
      </c>
      <c r="I2868" t="s">
        <v>1352</v>
      </c>
    </row>
    <row r="2869" spans="1:9">
      <c r="A2869">
        <v>7311</v>
      </c>
      <c r="B2869" t="s">
        <v>4119</v>
      </c>
      <c r="C2869" t="s">
        <v>1355</v>
      </c>
      <c r="D2869">
        <v>2</v>
      </c>
      <c r="E2869">
        <v>19.75</v>
      </c>
      <c r="F2869">
        <v>22.16</v>
      </c>
      <c r="G2869">
        <v>24.45</v>
      </c>
      <c r="H2869" t="s">
        <v>1351</v>
      </c>
      <c r="I2869" t="s">
        <v>1352</v>
      </c>
    </row>
    <row r="2870" spans="1:9">
      <c r="A2870">
        <v>7312</v>
      </c>
      <c r="B2870" t="s">
        <v>4118</v>
      </c>
      <c r="C2870" t="s">
        <v>3278</v>
      </c>
      <c r="D2870">
        <v>2</v>
      </c>
      <c r="E2870">
        <v>72.75</v>
      </c>
      <c r="F2870">
        <v>81.62</v>
      </c>
      <c r="G2870">
        <v>90.06</v>
      </c>
      <c r="H2870" t="s">
        <v>1351</v>
      </c>
      <c r="I2870" t="s">
        <v>1352</v>
      </c>
    </row>
    <row r="2871" spans="1:9">
      <c r="A2871">
        <v>7313</v>
      </c>
      <c r="B2871" t="s">
        <v>4127</v>
      </c>
      <c r="C2871" t="s">
        <v>1355</v>
      </c>
      <c r="D2871">
        <v>2</v>
      </c>
      <c r="E2871">
        <v>6.55</v>
      </c>
      <c r="F2871">
        <v>7.36</v>
      </c>
      <c r="G2871">
        <v>10</v>
      </c>
      <c r="H2871" t="s">
        <v>1351</v>
      </c>
      <c r="I2871" t="s">
        <v>1352</v>
      </c>
    </row>
    <row r="2872" spans="1:9">
      <c r="A2872">
        <v>7314</v>
      </c>
      <c r="B2872" t="s">
        <v>4128</v>
      </c>
      <c r="C2872" t="s">
        <v>1355</v>
      </c>
      <c r="D2872">
        <v>2</v>
      </c>
      <c r="E2872">
        <v>31.96</v>
      </c>
      <c r="F2872">
        <v>35.93</v>
      </c>
      <c r="G2872">
        <v>48.81</v>
      </c>
      <c r="H2872" t="s">
        <v>1351</v>
      </c>
      <c r="I2872" t="s">
        <v>1352</v>
      </c>
    </row>
    <row r="2873" spans="1:9">
      <c r="A2873">
        <v>7315</v>
      </c>
      <c r="B2873" t="s">
        <v>4129</v>
      </c>
      <c r="C2873" t="s">
        <v>1355</v>
      </c>
      <c r="D2873">
        <v>2</v>
      </c>
      <c r="E2873">
        <v>20.78</v>
      </c>
      <c r="F2873">
        <v>23.36</v>
      </c>
      <c r="G2873">
        <v>31.73</v>
      </c>
      <c r="H2873" t="s">
        <v>1351</v>
      </c>
      <c r="I2873" t="s">
        <v>1352</v>
      </c>
    </row>
    <row r="2874" spans="1:9">
      <c r="A2874">
        <v>7316</v>
      </c>
      <c r="B2874" t="s">
        <v>4130</v>
      </c>
      <c r="C2874" t="s">
        <v>1355</v>
      </c>
      <c r="D2874">
        <v>2</v>
      </c>
      <c r="E2874">
        <v>10.76</v>
      </c>
      <c r="F2874">
        <v>12.1</v>
      </c>
      <c r="G2874">
        <v>16.440000000000001</v>
      </c>
      <c r="H2874" t="s">
        <v>1351</v>
      </c>
      <c r="I2874" t="s">
        <v>1352</v>
      </c>
    </row>
    <row r="2875" spans="1:9">
      <c r="A2875">
        <v>7317</v>
      </c>
      <c r="B2875" t="s">
        <v>4131</v>
      </c>
      <c r="C2875" t="s">
        <v>1350</v>
      </c>
      <c r="D2875">
        <v>2</v>
      </c>
      <c r="E2875">
        <v>6.94</v>
      </c>
      <c r="F2875">
        <v>7.8</v>
      </c>
      <c r="G2875">
        <v>10.6</v>
      </c>
      <c r="H2875" t="s">
        <v>1351</v>
      </c>
      <c r="I2875" t="s">
        <v>1352</v>
      </c>
    </row>
    <row r="2876" spans="1:9">
      <c r="A2876">
        <v>7318</v>
      </c>
      <c r="B2876" t="s">
        <v>4132</v>
      </c>
      <c r="C2876" t="s">
        <v>1350</v>
      </c>
      <c r="D2876">
        <v>2</v>
      </c>
      <c r="E2876">
        <v>4.1900000000000004</v>
      </c>
      <c r="F2876">
        <v>4.72</v>
      </c>
      <c r="G2876">
        <v>6.41</v>
      </c>
      <c r="H2876" t="s">
        <v>1351</v>
      </c>
      <c r="I2876" t="s">
        <v>1352</v>
      </c>
    </row>
    <row r="2877" spans="1:9">
      <c r="A2877">
        <v>7319</v>
      </c>
      <c r="B2877" t="s">
        <v>4133</v>
      </c>
      <c r="C2877" t="s">
        <v>1355</v>
      </c>
      <c r="D2877">
        <v>2</v>
      </c>
      <c r="E2877">
        <v>5.0599999999999996</v>
      </c>
      <c r="F2877">
        <v>5.69</v>
      </c>
      <c r="G2877">
        <v>7.73</v>
      </c>
      <c r="H2877" t="s">
        <v>1351</v>
      </c>
      <c r="I2877" t="s">
        <v>1352</v>
      </c>
    </row>
    <row r="2878" spans="1:9">
      <c r="A2878">
        <v>7320</v>
      </c>
      <c r="B2878" t="s">
        <v>4134</v>
      </c>
      <c r="C2878" t="s">
        <v>1355</v>
      </c>
      <c r="D2878">
        <v>2</v>
      </c>
      <c r="E2878">
        <v>10.71</v>
      </c>
      <c r="F2878">
        <v>12.05</v>
      </c>
      <c r="G2878">
        <v>16.36</v>
      </c>
      <c r="H2878" t="s">
        <v>1351</v>
      </c>
      <c r="I2878" t="s">
        <v>1352</v>
      </c>
    </row>
    <row r="2879" spans="1:9">
      <c r="A2879">
        <v>7321</v>
      </c>
      <c r="B2879" t="s">
        <v>4135</v>
      </c>
      <c r="C2879">
        <v>31</v>
      </c>
      <c r="D2879" t="s">
        <v>1453</v>
      </c>
      <c r="E2879">
        <v>17.09</v>
      </c>
      <c r="F2879">
        <v>19.21</v>
      </c>
      <c r="G2879">
        <v>26.09</v>
      </c>
      <c r="H2879" t="s">
        <v>1351</v>
      </c>
      <c r="I2879" t="s">
        <v>1352</v>
      </c>
    </row>
    <row r="2880" spans="1:9">
      <c r="A2880">
        <v>7322</v>
      </c>
      <c r="B2880" t="s">
        <v>4136</v>
      </c>
      <c r="C2880" t="s">
        <v>1350</v>
      </c>
      <c r="D2880">
        <v>2</v>
      </c>
      <c r="E2880">
        <v>10.83</v>
      </c>
      <c r="F2880">
        <v>12.17</v>
      </c>
      <c r="G2880">
        <v>16.53</v>
      </c>
      <c r="H2880" t="s">
        <v>1351</v>
      </c>
      <c r="I2880" t="s">
        <v>1352</v>
      </c>
    </row>
    <row r="2881" spans="1:9">
      <c r="A2881">
        <v>7323</v>
      </c>
      <c r="B2881" t="s">
        <v>4137</v>
      </c>
      <c r="C2881" t="s">
        <v>1350</v>
      </c>
      <c r="D2881">
        <v>2</v>
      </c>
      <c r="E2881">
        <v>3.32</v>
      </c>
      <c r="F2881">
        <v>3.73</v>
      </c>
      <c r="G2881">
        <v>5.07</v>
      </c>
      <c r="H2881" t="s">
        <v>1351</v>
      </c>
      <c r="I2881" t="s">
        <v>1352</v>
      </c>
    </row>
    <row r="2882" spans="1:9">
      <c r="A2882">
        <v>7324</v>
      </c>
      <c r="B2882" t="s">
        <v>4138</v>
      </c>
      <c r="C2882" t="s">
        <v>1350</v>
      </c>
      <c r="D2882">
        <v>2</v>
      </c>
      <c r="E2882">
        <v>27.15</v>
      </c>
      <c r="F2882">
        <v>30.52</v>
      </c>
      <c r="G2882">
        <v>41.46</v>
      </c>
      <c r="H2882" t="s">
        <v>1351</v>
      </c>
      <c r="I2882" t="s">
        <v>1352</v>
      </c>
    </row>
    <row r="2883" spans="1:9">
      <c r="A2883">
        <v>7325</v>
      </c>
      <c r="B2883" t="s">
        <v>4139</v>
      </c>
      <c r="C2883" t="s">
        <v>1350</v>
      </c>
      <c r="D2883">
        <v>2</v>
      </c>
      <c r="E2883">
        <v>4.49</v>
      </c>
      <c r="F2883">
        <v>5.04</v>
      </c>
      <c r="G2883">
        <v>6.85</v>
      </c>
      <c r="H2883" t="s">
        <v>1351</v>
      </c>
      <c r="I2883" t="s">
        <v>1352</v>
      </c>
    </row>
    <row r="2884" spans="1:9">
      <c r="A2884">
        <v>7326</v>
      </c>
      <c r="B2884" t="s">
        <v>4140</v>
      </c>
      <c r="C2884" t="s">
        <v>1350</v>
      </c>
      <c r="D2884">
        <v>2</v>
      </c>
      <c r="E2884">
        <v>11.68</v>
      </c>
      <c r="F2884">
        <v>13.13</v>
      </c>
      <c r="G2884">
        <v>17.84</v>
      </c>
      <c r="H2884" t="s">
        <v>1351</v>
      </c>
      <c r="I2884" t="s">
        <v>1352</v>
      </c>
    </row>
    <row r="2885" spans="1:9">
      <c r="A2885">
        <v>7328</v>
      </c>
      <c r="B2885" t="s">
        <v>4141</v>
      </c>
      <c r="C2885" t="s">
        <v>1350</v>
      </c>
      <c r="D2885">
        <v>2</v>
      </c>
      <c r="E2885">
        <v>12.27</v>
      </c>
      <c r="F2885">
        <v>13.79</v>
      </c>
      <c r="G2885">
        <v>18.73</v>
      </c>
      <c r="H2885" t="s">
        <v>1351</v>
      </c>
      <c r="I2885" t="s">
        <v>1352</v>
      </c>
    </row>
    <row r="2886" spans="1:9">
      <c r="A2886">
        <v>7331</v>
      </c>
      <c r="B2886" t="s">
        <v>4142</v>
      </c>
      <c r="C2886" t="s">
        <v>1350</v>
      </c>
      <c r="D2886">
        <v>2</v>
      </c>
      <c r="E2886">
        <v>7.81</v>
      </c>
      <c r="F2886">
        <v>8.7799999999999994</v>
      </c>
      <c r="G2886">
        <v>11.93</v>
      </c>
      <c r="H2886" t="s">
        <v>1351</v>
      </c>
      <c r="I2886" t="s">
        <v>1352</v>
      </c>
    </row>
    <row r="2887" spans="1:9">
      <c r="A2887">
        <v>7332</v>
      </c>
      <c r="B2887" t="s">
        <v>4143</v>
      </c>
      <c r="C2887" t="s">
        <v>1355</v>
      </c>
      <c r="D2887">
        <v>2</v>
      </c>
      <c r="E2887">
        <v>5.7</v>
      </c>
      <c r="F2887">
        <v>6.41</v>
      </c>
      <c r="G2887">
        <v>8.7100000000000009</v>
      </c>
      <c r="H2887" t="s">
        <v>1351</v>
      </c>
      <c r="I2887" t="s">
        <v>1352</v>
      </c>
    </row>
    <row r="2888" spans="1:9">
      <c r="A2888">
        <v>7333</v>
      </c>
      <c r="B2888" t="s">
        <v>4144</v>
      </c>
      <c r="C2888" t="s">
        <v>1350</v>
      </c>
      <c r="D2888">
        <v>2</v>
      </c>
      <c r="E2888">
        <v>24.95</v>
      </c>
      <c r="F2888">
        <v>28.04</v>
      </c>
      <c r="G2888">
        <v>38.1</v>
      </c>
      <c r="H2888" t="s">
        <v>1351</v>
      </c>
      <c r="I2888" t="s">
        <v>1352</v>
      </c>
    </row>
    <row r="2889" spans="1:9">
      <c r="A2889">
        <v>7334</v>
      </c>
      <c r="B2889" t="s">
        <v>4145</v>
      </c>
      <c r="C2889" t="s">
        <v>1355</v>
      </c>
      <c r="D2889">
        <v>1</v>
      </c>
      <c r="E2889">
        <v>5.56</v>
      </c>
      <c r="F2889">
        <v>6.25</v>
      </c>
      <c r="G2889">
        <v>8.49</v>
      </c>
      <c r="H2889" t="s">
        <v>1351</v>
      </c>
      <c r="I2889" t="s">
        <v>1352</v>
      </c>
    </row>
    <row r="2890" spans="1:9">
      <c r="A2890">
        <v>7335</v>
      </c>
      <c r="B2890" t="s">
        <v>4146</v>
      </c>
      <c r="C2890" t="s">
        <v>1350</v>
      </c>
      <c r="D2890">
        <v>2</v>
      </c>
      <c r="E2890">
        <v>45.09</v>
      </c>
      <c r="F2890">
        <v>50.69</v>
      </c>
      <c r="G2890">
        <v>68.86</v>
      </c>
      <c r="H2890" t="s">
        <v>1351</v>
      </c>
      <c r="I2890" t="s">
        <v>1352</v>
      </c>
    </row>
    <row r="2891" spans="1:9">
      <c r="A2891">
        <v>7337</v>
      </c>
      <c r="B2891" t="s">
        <v>4147</v>
      </c>
      <c r="C2891" t="s">
        <v>1355</v>
      </c>
      <c r="D2891">
        <v>2</v>
      </c>
      <c r="E2891">
        <v>28.36</v>
      </c>
      <c r="F2891">
        <v>31.88</v>
      </c>
      <c r="G2891">
        <v>43.31</v>
      </c>
      <c r="H2891" t="s">
        <v>1351</v>
      </c>
      <c r="I2891" t="s">
        <v>1352</v>
      </c>
    </row>
    <row r="2892" spans="1:9">
      <c r="A2892">
        <v>7338</v>
      </c>
      <c r="B2892" t="s">
        <v>4148</v>
      </c>
      <c r="C2892" t="s">
        <v>1350</v>
      </c>
      <c r="D2892">
        <v>2</v>
      </c>
      <c r="E2892">
        <v>18.05</v>
      </c>
      <c r="F2892">
        <v>20.29</v>
      </c>
      <c r="G2892">
        <v>27.56</v>
      </c>
      <c r="H2892" t="s">
        <v>1351</v>
      </c>
      <c r="I2892" t="s">
        <v>1352</v>
      </c>
    </row>
    <row r="2893" spans="1:9">
      <c r="A2893">
        <v>7340</v>
      </c>
      <c r="B2893" t="s">
        <v>4149</v>
      </c>
      <c r="C2893" t="s">
        <v>1355</v>
      </c>
      <c r="D2893">
        <v>2</v>
      </c>
      <c r="E2893">
        <v>16.53</v>
      </c>
      <c r="F2893">
        <v>18.59</v>
      </c>
      <c r="G2893">
        <v>25.25</v>
      </c>
      <c r="H2893" t="s">
        <v>1351</v>
      </c>
      <c r="I2893" t="s">
        <v>1352</v>
      </c>
    </row>
    <row r="2894" spans="1:9">
      <c r="A2894">
        <v>7341</v>
      </c>
      <c r="B2894" t="s">
        <v>4150</v>
      </c>
      <c r="C2894" t="s">
        <v>1355</v>
      </c>
      <c r="D2894">
        <v>2</v>
      </c>
      <c r="E2894">
        <v>14.84</v>
      </c>
      <c r="F2894">
        <v>17.14</v>
      </c>
      <c r="G2894">
        <v>20.2</v>
      </c>
      <c r="H2894" t="s">
        <v>1351</v>
      </c>
      <c r="I2894" t="s">
        <v>1352</v>
      </c>
    </row>
    <row r="2895" spans="1:9">
      <c r="A2895">
        <v>7342</v>
      </c>
      <c r="B2895" t="s">
        <v>4151</v>
      </c>
      <c r="C2895" t="s">
        <v>1350</v>
      </c>
      <c r="D2895">
        <v>2</v>
      </c>
      <c r="E2895">
        <v>2.74</v>
      </c>
      <c r="F2895">
        <v>3.08</v>
      </c>
      <c r="G2895">
        <v>4.1900000000000004</v>
      </c>
      <c r="H2895" t="s">
        <v>1351</v>
      </c>
      <c r="I2895" t="s">
        <v>1352</v>
      </c>
    </row>
    <row r="2896" spans="1:9">
      <c r="A2896">
        <v>7343</v>
      </c>
      <c r="B2896" t="s">
        <v>4152</v>
      </c>
      <c r="C2896" t="s">
        <v>1355</v>
      </c>
      <c r="D2896">
        <v>2</v>
      </c>
      <c r="E2896">
        <v>20.77</v>
      </c>
      <c r="F2896">
        <v>23.35</v>
      </c>
      <c r="G2896">
        <v>31.72</v>
      </c>
      <c r="H2896" t="s">
        <v>1351</v>
      </c>
      <c r="I2896" t="s">
        <v>1352</v>
      </c>
    </row>
    <row r="2897" spans="1:9">
      <c r="A2897">
        <v>7344</v>
      </c>
      <c r="B2897" t="s">
        <v>4153</v>
      </c>
      <c r="C2897" t="s">
        <v>3278</v>
      </c>
      <c r="D2897">
        <v>1</v>
      </c>
      <c r="E2897">
        <v>42</v>
      </c>
      <c r="F2897">
        <v>46.94</v>
      </c>
      <c r="G2897">
        <v>49</v>
      </c>
      <c r="H2897" t="s">
        <v>1351</v>
      </c>
      <c r="I2897" t="s">
        <v>1352</v>
      </c>
    </row>
    <row r="2898" spans="1:9">
      <c r="A2898">
        <v>7345</v>
      </c>
      <c r="B2898" t="s">
        <v>4153</v>
      </c>
      <c r="C2898" t="s">
        <v>1355</v>
      </c>
      <c r="D2898">
        <v>2</v>
      </c>
      <c r="E2898">
        <v>11.29</v>
      </c>
      <c r="F2898">
        <v>12.62</v>
      </c>
      <c r="G2898">
        <v>13.17</v>
      </c>
      <c r="H2898" t="s">
        <v>1351</v>
      </c>
      <c r="I2898" t="s">
        <v>1352</v>
      </c>
    </row>
    <row r="2899" spans="1:9">
      <c r="A2899">
        <v>7347</v>
      </c>
      <c r="B2899" t="s">
        <v>4154</v>
      </c>
      <c r="C2899" t="s">
        <v>3278</v>
      </c>
      <c r="D2899">
        <v>2</v>
      </c>
      <c r="E2899">
        <v>35.21</v>
      </c>
      <c r="F2899">
        <v>39.35</v>
      </c>
      <c r="G2899">
        <v>41.08</v>
      </c>
      <c r="H2899" t="s">
        <v>1351</v>
      </c>
      <c r="I2899" t="s">
        <v>1352</v>
      </c>
    </row>
    <row r="2900" spans="1:9">
      <c r="A2900">
        <v>7348</v>
      </c>
      <c r="B2900" t="s">
        <v>4154</v>
      </c>
      <c r="C2900" t="s">
        <v>1355</v>
      </c>
      <c r="D2900">
        <v>2</v>
      </c>
      <c r="E2900">
        <v>9.7799999999999994</v>
      </c>
      <c r="F2900">
        <v>10.93</v>
      </c>
      <c r="G2900">
        <v>11.41</v>
      </c>
      <c r="H2900" t="s">
        <v>1351</v>
      </c>
      <c r="I2900" t="s">
        <v>1352</v>
      </c>
    </row>
    <row r="2901" spans="1:9">
      <c r="A2901">
        <v>7350</v>
      </c>
      <c r="B2901" t="s">
        <v>4155</v>
      </c>
      <c r="C2901" t="s">
        <v>1355</v>
      </c>
      <c r="D2901">
        <v>2</v>
      </c>
      <c r="E2901">
        <v>21.12</v>
      </c>
      <c r="F2901">
        <v>23.61</v>
      </c>
      <c r="G2901">
        <v>24.64</v>
      </c>
      <c r="H2901" t="s">
        <v>1351</v>
      </c>
      <c r="I2901" t="s">
        <v>1352</v>
      </c>
    </row>
    <row r="2902" spans="1:9">
      <c r="A2902">
        <v>7352</v>
      </c>
      <c r="B2902" t="s">
        <v>4156</v>
      </c>
      <c r="C2902" t="s">
        <v>3278</v>
      </c>
      <c r="D2902">
        <v>2</v>
      </c>
      <c r="E2902">
        <v>65.8</v>
      </c>
      <c r="F2902">
        <v>73.540000000000006</v>
      </c>
      <c r="G2902">
        <v>76.77</v>
      </c>
      <c r="H2902" t="s">
        <v>1351</v>
      </c>
      <c r="I2902" t="s">
        <v>1352</v>
      </c>
    </row>
    <row r="2903" spans="1:9">
      <c r="A2903">
        <v>7353</v>
      </c>
      <c r="B2903" t="s">
        <v>4156</v>
      </c>
      <c r="C2903" t="s">
        <v>1355</v>
      </c>
      <c r="D2903">
        <v>2</v>
      </c>
      <c r="E2903">
        <v>23.66</v>
      </c>
      <c r="F2903">
        <v>26.45</v>
      </c>
      <c r="G2903">
        <v>27.61</v>
      </c>
      <c r="H2903" t="s">
        <v>1351</v>
      </c>
      <c r="I2903" t="s">
        <v>1352</v>
      </c>
    </row>
    <row r="2904" spans="1:9">
      <c r="A2904">
        <v>7354</v>
      </c>
      <c r="B2904" t="s">
        <v>4157</v>
      </c>
      <c r="C2904" t="s">
        <v>1350</v>
      </c>
      <c r="D2904">
        <v>2</v>
      </c>
      <c r="E2904">
        <v>41.9</v>
      </c>
      <c r="F2904">
        <v>46.83</v>
      </c>
      <c r="G2904">
        <v>48.89</v>
      </c>
      <c r="H2904" t="s">
        <v>1351</v>
      </c>
      <c r="I2904" t="s">
        <v>1352</v>
      </c>
    </row>
    <row r="2905" spans="1:9">
      <c r="A2905">
        <v>7355</v>
      </c>
      <c r="B2905" t="s">
        <v>4158</v>
      </c>
      <c r="C2905" t="s">
        <v>3278</v>
      </c>
      <c r="D2905">
        <v>2</v>
      </c>
      <c r="E2905">
        <v>52.25</v>
      </c>
      <c r="F2905">
        <v>58.4</v>
      </c>
      <c r="G2905">
        <v>60.96</v>
      </c>
      <c r="H2905" t="s">
        <v>1351</v>
      </c>
      <c r="I2905" t="s">
        <v>1352</v>
      </c>
    </row>
    <row r="2906" spans="1:9">
      <c r="A2906">
        <v>7356</v>
      </c>
      <c r="B2906" t="s">
        <v>4158</v>
      </c>
      <c r="C2906" t="s">
        <v>1355</v>
      </c>
      <c r="D2906">
        <v>2</v>
      </c>
      <c r="E2906">
        <v>14.01</v>
      </c>
      <c r="F2906">
        <v>15.66</v>
      </c>
      <c r="G2906">
        <v>16.34</v>
      </c>
      <c r="H2906" t="s">
        <v>1351</v>
      </c>
      <c r="I2906" t="s">
        <v>1352</v>
      </c>
    </row>
    <row r="2907" spans="1:9">
      <c r="A2907">
        <v>7360</v>
      </c>
      <c r="B2907" t="s">
        <v>4159</v>
      </c>
      <c r="C2907" t="s">
        <v>1355</v>
      </c>
      <c r="D2907">
        <v>2</v>
      </c>
      <c r="E2907">
        <v>10.85</v>
      </c>
      <c r="F2907">
        <v>12.13</v>
      </c>
      <c r="G2907">
        <v>12.66</v>
      </c>
      <c r="H2907" t="s">
        <v>1351</v>
      </c>
      <c r="I2907" t="s">
        <v>1352</v>
      </c>
    </row>
    <row r="2908" spans="1:9">
      <c r="A2908">
        <v>7362</v>
      </c>
      <c r="B2908" t="s">
        <v>4160</v>
      </c>
      <c r="C2908" t="s">
        <v>1350</v>
      </c>
      <c r="D2908">
        <v>2</v>
      </c>
      <c r="E2908">
        <v>3.52</v>
      </c>
      <c r="F2908">
        <v>3.88</v>
      </c>
      <c r="G2908">
        <v>4.55</v>
      </c>
      <c r="H2908" t="s">
        <v>1351</v>
      </c>
      <c r="I2908" t="s">
        <v>1352</v>
      </c>
    </row>
    <row r="2909" spans="1:9">
      <c r="A2909">
        <v>7363</v>
      </c>
      <c r="B2909" t="s">
        <v>4161</v>
      </c>
      <c r="C2909" t="s">
        <v>1350</v>
      </c>
      <c r="D2909">
        <v>2</v>
      </c>
      <c r="E2909">
        <v>1.61</v>
      </c>
      <c r="F2909">
        <v>1.77</v>
      </c>
      <c r="G2909">
        <v>2.08</v>
      </c>
      <c r="H2909" t="s">
        <v>1351</v>
      </c>
      <c r="I2909" t="s">
        <v>1352</v>
      </c>
    </row>
    <row r="2910" spans="1:9">
      <c r="A2910">
        <v>7364</v>
      </c>
      <c r="B2910" t="s">
        <v>4161</v>
      </c>
      <c r="C2910" t="s">
        <v>1355</v>
      </c>
      <c r="D2910">
        <v>2</v>
      </c>
      <c r="E2910">
        <v>0.4</v>
      </c>
      <c r="F2910">
        <v>0.44</v>
      </c>
      <c r="G2910">
        <v>0.52</v>
      </c>
      <c r="H2910" t="s">
        <v>1351</v>
      </c>
      <c r="I2910" t="s">
        <v>1352</v>
      </c>
    </row>
    <row r="2911" spans="1:9">
      <c r="A2911">
        <v>7370</v>
      </c>
      <c r="B2911" t="s">
        <v>4162</v>
      </c>
      <c r="C2911" t="s">
        <v>1485</v>
      </c>
      <c r="D2911">
        <v>1</v>
      </c>
      <c r="E2911">
        <v>0.92</v>
      </c>
      <c r="F2911">
        <v>0.92</v>
      </c>
      <c r="G2911">
        <v>0.92</v>
      </c>
      <c r="H2911" t="s">
        <v>1690</v>
      </c>
      <c r="I2911" t="s">
        <v>1691</v>
      </c>
    </row>
    <row r="2912" spans="1:9">
      <c r="A2912">
        <v>7373</v>
      </c>
      <c r="B2912" t="s">
        <v>4163</v>
      </c>
      <c r="C2912" t="s">
        <v>1485</v>
      </c>
      <c r="D2912">
        <v>2</v>
      </c>
      <c r="E2912">
        <v>0.98</v>
      </c>
      <c r="F2912">
        <v>0.98</v>
      </c>
      <c r="G2912">
        <v>0.98</v>
      </c>
      <c r="H2912" t="s">
        <v>1690</v>
      </c>
      <c r="I2912" t="s">
        <v>1691</v>
      </c>
    </row>
    <row r="2913" spans="1:9">
      <c r="A2913">
        <v>7524</v>
      </c>
      <c r="B2913" t="s">
        <v>4164</v>
      </c>
      <c r="C2913" t="s">
        <v>498</v>
      </c>
      <c r="D2913">
        <v>2</v>
      </c>
      <c r="E2913">
        <v>13.48</v>
      </c>
      <c r="F2913">
        <v>17.670000000000002</v>
      </c>
      <c r="G2913">
        <v>20.16</v>
      </c>
      <c r="H2913" t="s">
        <v>1351</v>
      </c>
      <c r="I2913" t="s">
        <v>1551</v>
      </c>
    </row>
    <row r="2914" spans="1:9">
      <c r="A2914">
        <v>7525</v>
      </c>
      <c r="B2914" t="s">
        <v>4165</v>
      </c>
      <c r="C2914" t="s">
        <v>498</v>
      </c>
      <c r="D2914">
        <v>2</v>
      </c>
      <c r="E2914">
        <v>17.260000000000002</v>
      </c>
      <c r="F2914">
        <v>22.63</v>
      </c>
      <c r="G2914">
        <v>25.82</v>
      </c>
      <c r="H2914" t="s">
        <v>1351</v>
      </c>
      <c r="I2914" t="s">
        <v>1551</v>
      </c>
    </row>
    <row r="2915" spans="1:9">
      <c r="A2915">
        <v>7526</v>
      </c>
      <c r="B2915" t="s">
        <v>4166</v>
      </c>
      <c r="C2915" t="s">
        <v>498</v>
      </c>
      <c r="D2915">
        <v>2</v>
      </c>
      <c r="E2915">
        <v>8.7200000000000006</v>
      </c>
      <c r="F2915">
        <v>11.44</v>
      </c>
      <c r="G2915">
        <v>13.05</v>
      </c>
      <c r="H2915" t="s">
        <v>1351</v>
      </c>
      <c r="I2915" t="s">
        <v>1551</v>
      </c>
    </row>
    <row r="2916" spans="1:9">
      <c r="A2916">
        <v>7527</v>
      </c>
      <c r="B2916" t="s">
        <v>4167</v>
      </c>
      <c r="C2916" t="s">
        <v>498</v>
      </c>
      <c r="D2916">
        <v>2</v>
      </c>
      <c r="E2916">
        <v>7.14</v>
      </c>
      <c r="F2916">
        <v>9.36</v>
      </c>
      <c r="G2916">
        <v>10.68</v>
      </c>
      <c r="H2916" t="s">
        <v>1351</v>
      </c>
      <c r="I2916" t="s">
        <v>1551</v>
      </c>
    </row>
    <row r="2917" spans="1:9">
      <c r="A2917">
        <v>7528</v>
      </c>
      <c r="B2917" t="s">
        <v>4168</v>
      </c>
      <c r="C2917" t="s">
        <v>498</v>
      </c>
      <c r="D2917">
        <v>1</v>
      </c>
      <c r="E2917">
        <v>4.5</v>
      </c>
      <c r="F2917">
        <v>5.9</v>
      </c>
      <c r="G2917">
        <v>6.73</v>
      </c>
      <c r="H2917" t="s">
        <v>1351</v>
      </c>
      <c r="I2917" t="s">
        <v>1551</v>
      </c>
    </row>
    <row r="2918" spans="1:9">
      <c r="A2918">
        <v>7529</v>
      </c>
      <c r="B2918" t="s">
        <v>4169</v>
      </c>
      <c r="C2918" t="s">
        <v>498</v>
      </c>
      <c r="D2918">
        <v>2</v>
      </c>
      <c r="E2918">
        <v>10.52</v>
      </c>
      <c r="F2918">
        <v>13.8</v>
      </c>
      <c r="G2918">
        <v>15.74</v>
      </c>
      <c r="H2918" t="s">
        <v>1351</v>
      </c>
      <c r="I2918" t="s">
        <v>1551</v>
      </c>
    </row>
    <row r="2919" spans="1:9">
      <c r="A2919">
        <v>7531</v>
      </c>
      <c r="B2919" t="s">
        <v>4170</v>
      </c>
      <c r="C2919" t="s">
        <v>498</v>
      </c>
      <c r="D2919">
        <v>2</v>
      </c>
      <c r="E2919">
        <v>9.27</v>
      </c>
      <c r="F2919">
        <v>12.15</v>
      </c>
      <c r="G2919">
        <v>13.86</v>
      </c>
      <c r="H2919" t="s">
        <v>1351</v>
      </c>
      <c r="I2919" t="s">
        <v>1551</v>
      </c>
    </row>
    <row r="2920" spans="1:9">
      <c r="A2920">
        <v>7533</v>
      </c>
      <c r="B2920" t="s">
        <v>4171</v>
      </c>
      <c r="C2920" t="s">
        <v>498</v>
      </c>
      <c r="D2920">
        <v>2</v>
      </c>
      <c r="E2920">
        <v>3.09</v>
      </c>
      <c r="F2920">
        <v>4.05</v>
      </c>
      <c r="G2920">
        <v>4.62</v>
      </c>
      <c r="H2920" t="s">
        <v>1351</v>
      </c>
      <c r="I2920" t="s">
        <v>1551</v>
      </c>
    </row>
    <row r="2921" spans="1:9">
      <c r="A2921">
        <v>7535</v>
      </c>
      <c r="B2921" t="s">
        <v>4172</v>
      </c>
      <c r="C2921" t="s">
        <v>498</v>
      </c>
      <c r="D2921">
        <v>2</v>
      </c>
      <c r="E2921">
        <v>7.68</v>
      </c>
      <c r="F2921">
        <v>10.07</v>
      </c>
      <c r="G2921">
        <v>11.49</v>
      </c>
      <c r="H2921" t="s">
        <v>1351</v>
      </c>
      <c r="I2921" t="s">
        <v>1551</v>
      </c>
    </row>
    <row r="2922" spans="1:9">
      <c r="A2922">
        <v>7536</v>
      </c>
      <c r="B2922" t="s">
        <v>4173</v>
      </c>
      <c r="C2922" t="s">
        <v>498</v>
      </c>
      <c r="D2922">
        <v>2</v>
      </c>
      <c r="E2922">
        <v>6.95</v>
      </c>
      <c r="F2922">
        <v>9.11</v>
      </c>
      <c r="G2922">
        <v>10.39</v>
      </c>
      <c r="H2922" t="s">
        <v>1351</v>
      </c>
      <c r="I2922" t="s">
        <v>1551</v>
      </c>
    </row>
    <row r="2923" spans="1:9">
      <c r="A2923">
        <v>7539</v>
      </c>
      <c r="B2923" t="s">
        <v>4174</v>
      </c>
      <c r="C2923" t="s">
        <v>498</v>
      </c>
      <c r="D2923">
        <v>2</v>
      </c>
      <c r="E2923">
        <v>1.42</v>
      </c>
      <c r="F2923">
        <v>1.87</v>
      </c>
      <c r="G2923">
        <v>2.13</v>
      </c>
      <c r="H2923" t="s">
        <v>1351</v>
      </c>
      <c r="I2923" t="s">
        <v>1551</v>
      </c>
    </row>
    <row r="2924" spans="1:9">
      <c r="A2924">
        <v>7543</v>
      </c>
      <c r="B2924" t="s">
        <v>4175</v>
      </c>
      <c r="C2924" t="s">
        <v>498</v>
      </c>
      <c r="D2924">
        <v>2</v>
      </c>
      <c r="E2924">
        <v>2.4</v>
      </c>
      <c r="F2924">
        <v>2.81</v>
      </c>
      <c r="G2924">
        <v>3.16</v>
      </c>
      <c r="H2924" t="s">
        <v>1351</v>
      </c>
      <c r="I2924" t="s">
        <v>1551</v>
      </c>
    </row>
    <row r="2925" spans="1:9">
      <c r="A2925">
        <v>7546</v>
      </c>
      <c r="B2925" t="s">
        <v>4176</v>
      </c>
      <c r="C2925" t="s">
        <v>498</v>
      </c>
      <c r="D2925">
        <v>2</v>
      </c>
      <c r="E2925">
        <v>366.95</v>
      </c>
      <c r="F2925">
        <v>481.11</v>
      </c>
      <c r="G2925">
        <v>548.79</v>
      </c>
      <c r="H2925" t="s">
        <v>1351</v>
      </c>
      <c r="I2925" t="s">
        <v>1551</v>
      </c>
    </row>
    <row r="2926" spans="1:9">
      <c r="A2926">
        <v>7547</v>
      </c>
      <c r="B2926" t="s">
        <v>4177</v>
      </c>
      <c r="C2926" t="s">
        <v>498</v>
      </c>
      <c r="D2926">
        <v>2</v>
      </c>
      <c r="E2926">
        <v>6.21</v>
      </c>
      <c r="F2926">
        <v>8.15</v>
      </c>
      <c r="G2926">
        <v>9.3000000000000007</v>
      </c>
      <c r="H2926" t="s">
        <v>1351</v>
      </c>
      <c r="I2926" t="s">
        <v>1551</v>
      </c>
    </row>
    <row r="2927" spans="1:9">
      <c r="A2927">
        <v>7549</v>
      </c>
      <c r="B2927" t="s">
        <v>4178</v>
      </c>
      <c r="C2927" t="s">
        <v>498</v>
      </c>
      <c r="D2927">
        <v>2</v>
      </c>
      <c r="E2927">
        <v>1.35</v>
      </c>
      <c r="F2927">
        <v>1.77</v>
      </c>
      <c r="G2927">
        <v>2.02</v>
      </c>
      <c r="H2927" t="s">
        <v>1351</v>
      </c>
      <c r="I2927" t="s">
        <v>1551</v>
      </c>
    </row>
    <row r="2928" spans="1:9">
      <c r="A2928">
        <v>7550</v>
      </c>
      <c r="B2928" t="s">
        <v>4179</v>
      </c>
      <c r="C2928" t="s">
        <v>498</v>
      </c>
      <c r="D2928">
        <v>2</v>
      </c>
      <c r="E2928">
        <v>8.32</v>
      </c>
      <c r="F2928">
        <v>10.91</v>
      </c>
      <c r="G2928">
        <v>12.44</v>
      </c>
      <c r="H2928" t="s">
        <v>1351</v>
      </c>
      <c r="I2928" t="s">
        <v>1551</v>
      </c>
    </row>
    <row r="2929" spans="1:9">
      <c r="A2929">
        <v>7551</v>
      </c>
      <c r="B2929" t="s">
        <v>4180</v>
      </c>
      <c r="C2929" t="s">
        <v>498</v>
      </c>
      <c r="D2929">
        <v>2</v>
      </c>
      <c r="E2929">
        <v>2.95</v>
      </c>
      <c r="F2929">
        <v>3.87</v>
      </c>
      <c r="G2929">
        <v>4.41</v>
      </c>
      <c r="H2929" t="s">
        <v>1351</v>
      </c>
      <c r="I2929" t="s">
        <v>1551</v>
      </c>
    </row>
    <row r="2930" spans="1:9">
      <c r="A2930">
        <v>7552</v>
      </c>
      <c r="B2930" t="s">
        <v>4181</v>
      </c>
      <c r="C2930" t="s">
        <v>498</v>
      </c>
      <c r="D2930">
        <v>2</v>
      </c>
      <c r="E2930">
        <v>15.78</v>
      </c>
      <c r="F2930">
        <v>26.39</v>
      </c>
      <c r="G2930">
        <v>30.53</v>
      </c>
      <c r="H2930" t="s">
        <v>1351</v>
      </c>
      <c r="I2930" t="s">
        <v>1551</v>
      </c>
    </row>
    <row r="2931" spans="1:9">
      <c r="A2931">
        <v>7554</v>
      </c>
      <c r="B2931" t="s">
        <v>4182</v>
      </c>
      <c r="C2931" t="s">
        <v>498</v>
      </c>
      <c r="D2931">
        <v>2</v>
      </c>
      <c r="E2931">
        <v>9</v>
      </c>
      <c r="F2931">
        <v>11.8</v>
      </c>
      <c r="G2931">
        <v>13.46</v>
      </c>
      <c r="H2931" t="s">
        <v>1351</v>
      </c>
      <c r="I2931" t="s">
        <v>1551</v>
      </c>
    </row>
    <row r="2932" spans="1:9">
      <c r="A2932">
        <v>7555</v>
      </c>
      <c r="B2932" t="s">
        <v>4183</v>
      </c>
      <c r="C2932" t="s">
        <v>498</v>
      </c>
      <c r="D2932">
        <v>2</v>
      </c>
      <c r="E2932">
        <v>4.22</v>
      </c>
      <c r="F2932">
        <v>5.54</v>
      </c>
      <c r="G2932">
        <v>6.32</v>
      </c>
      <c r="H2932" t="s">
        <v>1351</v>
      </c>
      <c r="I2932" t="s">
        <v>1551</v>
      </c>
    </row>
    <row r="2933" spans="1:9">
      <c r="A2933">
        <v>7556</v>
      </c>
      <c r="B2933" t="s">
        <v>4184</v>
      </c>
      <c r="C2933" t="s">
        <v>498</v>
      </c>
      <c r="D2933">
        <v>2</v>
      </c>
      <c r="E2933">
        <v>8.07</v>
      </c>
      <c r="F2933">
        <v>10.58</v>
      </c>
      <c r="G2933">
        <v>12.07</v>
      </c>
      <c r="H2933" t="s">
        <v>1351</v>
      </c>
      <c r="I2933" t="s">
        <v>1551</v>
      </c>
    </row>
    <row r="2934" spans="1:9">
      <c r="A2934">
        <v>7557</v>
      </c>
      <c r="B2934" t="s">
        <v>4185</v>
      </c>
      <c r="C2934" t="s">
        <v>498</v>
      </c>
      <c r="D2934">
        <v>2</v>
      </c>
      <c r="E2934">
        <v>5.56</v>
      </c>
      <c r="F2934">
        <v>7.29</v>
      </c>
      <c r="G2934">
        <v>8.31</v>
      </c>
      <c r="H2934" t="s">
        <v>1351</v>
      </c>
      <c r="I2934" t="s">
        <v>1551</v>
      </c>
    </row>
    <row r="2935" spans="1:9">
      <c r="A2935">
        <v>7558</v>
      </c>
      <c r="B2935" t="s">
        <v>4182</v>
      </c>
      <c r="C2935" t="s">
        <v>498</v>
      </c>
      <c r="D2935">
        <v>2</v>
      </c>
      <c r="E2935">
        <v>10.68</v>
      </c>
      <c r="F2935">
        <v>14</v>
      </c>
      <c r="G2935">
        <v>15.97</v>
      </c>
      <c r="H2935" t="s">
        <v>1351</v>
      </c>
      <c r="I2935" t="s">
        <v>1551</v>
      </c>
    </row>
    <row r="2936" spans="1:9">
      <c r="A2936">
        <v>7559</v>
      </c>
      <c r="B2936" t="s">
        <v>4186</v>
      </c>
      <c r="C2936" t="s">
        <v>498</v>
      </c>
      <c r="D2936">
        <v>2</v>
      </c>
      <c r="E2936">
        <v>7.28</v>
      </c>
      <c r="F2936">
        <v>9.5399999999999991</v>
      </c>
      <c r="G2936">
        <v>10.88</v>
      </c>
      <c r="H2936" t="s">
        <v>1351</v>
      </c>
      <c r="I2936" t="s">
        <v>1551</v>
      </c>
    </row>
    <row r="2937" spans="1:9">
      <c r="A2937">
        <v>7560</v>
      </c>
      <c r="B2937" t="s">
        <v>4187</v>
      </c>
      <c r="C2937" t="s">
        <v>498</v>
      </c>
      <c r="D2937">
        <v>2</v>
      </c>
      <c r="E2937">
        <v>10.039999999999999</v>
      </c>
      <c r="F2937">
        <v>13.16</v>
      </c>
      <c r="G2937">
        <v>15.01</v>
      </c>
      <c r="H2937" t="s">
        <v>1351</v>
      </c>
      <c r="I2937" t="s">
        <v>1551</v>
      </c>
    </row>
    <row r="2938" spans="1:9">
      <c r="A2938">
        <v>7561</v>
      </c>
      <c r="B2938" t="s">
        <v>4188</v>
      </c>
      <c r="C2938" t="s">
        <v>498</v>
      </c>
      <c r="D2938">
        <v>2</v>
      </c>
      <c r="E2938">
        <v>8.51</v>
      </c>
      <c r="F2938">
        <v>11.16</v>
      </c>
      <c r="G2938">
        <v>12.73</v>
      </c>
      <c r="H2938" t="s">
        <v>1351</v>
      </c>
      <c r="I2938" t="s">
        <v>1551</v>
      </c>
    </row>
    <row r="2939" spans="1:9">
      <c r="A2939">
        <v>7562</v>
      </c>
      <c r="B2939" t="s">
        <v>4184</v>
      </c>
      <c r="C2939" t="s">
        <v>498</v>
      </c>
      <c r="D2939">
        <v>2</v>
      </c>
      <c r="E2939">
        <v>6.68</v>
      </c>
      <c r="F2939">
        <v>8.76</v>
      </c>
      <c r="G2939">
        <v>9.99</v>
      </c>
      <c r="H2939" t="s">
        <v>1351</v>
      </c>
      <c r="I2939" t="s">
        <v>1551</v>
      </c>
    </row>
    <row r="2940" spans="1:9">
      <c r="A2940">
        <v>7563</v>
      </c>
      <c r="B2940" t="s">
        <v>4189</v>
      </c>
      <c r="C2940" t="s">
        <v>498</v>
      </c>
      <c r="D2940">
        <v>2</v>
      </c>
      <c r="E2940">
        <v>4.24</v>
      </c>
      <c r="F2940">
        <v>5.57</v>
      </c>
      <c r="G2940">
        <v>6.35</v>
      </c>
      <c r="H2940" t="s">
        <v>1351</v>
      </c>
      <c r="I2940" t="s">
        <v>1551</v>
      </c>
    </row>
    <row r="2941" spans="1:9">
      <c r="A2941">
        <v>7564</v>
      </c>
      <c r="B2941" t="s">
        <v>4190</v>
      </c>
      <c r="C2941" t="s">
        <v>498</v>
      </c>
      <c r="D2941">
        <v>2</v>
      </c>
      <c r="E2941">
        <v>2.89</v>
      </c>
      <c r="F2941">
        <v>3.79</v>
      </c>
      <c r="G2941">
        <v>4.33</v>
      </c>
      <c r="H2941" t="s">
        <v>1351</v>
      </c>
      <c r="I2941" t="s">
        <v>1551</v>
      </c>
    </row>
    <row r="2942" spans="1:9">
      <c r="A2942">
        <v>7567</v>
      </c>
      <c r="B2942" t="s">
        <v>4191</v>
      </c>
      <c r="C2942" t="s">
        <v>498</v>
      </c>
      <c r="D2942">
        <v>2</v>
      </c>
      <c r="E2942">
        <v>10.119999999999999</v>
      </c>
      <c r="F2942">
        <v>13.26</v>
      </c>
      <c r="G2942">
        <v>15.13</v>
      </c>
      <c r="H2942" t="s">
        <v>1351</v>
      </c>
      <c r="I2942" t="s">
        <v>1551</v>
      </c>
    </row>
    <row r="2943" spans="1:9">
      <c r="A2943">
        <v>7568</v>
      </c>
      <c r="B2943" t="s">
        <v>4192</v>
      </c>
      <c r="C2943" t="s">
        <v>498</v>
      </c>
      <c r="D2943">
        <v>2</v>
      </c>
      <c r="E2943">
        <v>0.33</v>
      </c>
      <c r="F2943">
        <v>0.4</v>
      </c>
      <c r="G2943">
        <v>0.66</v>
      </c>
      <c r="H2943" t="s">
        <v>1351</v>
      </c>
      <c r="I2943" t="s">
        <v>1551</v>
      </c>
    </row>
    <row r="2944" spans="1:9">
      <c r="A2944">
        <v>7569</v>
      </c>
      <c r="B2944" t="s">
        <v>4193</v>
      </c>
      <c r="C2944" t="s">
        <v>498</v>
      </c>
      <c r="D2944">
        <v>2</v>
      </c>
      <c r="E2944">
        <v>14.54</v>
      </c>
      <c r="F2944">
        <v>21.7</v>
      </c>
      <c r="G2944">
        <v>28.86</v>
      </c>
      <c r="H2944" t="s">
        <v>1351</v>
      </c>
      <c r="I2944" t="s">
        <v>1551</v>
      </c>
    </row>
    <row r="2945" spans="1:9">
      <c r="A2945">
        <v>7571</v>
      </c>
      <c r="B2945" t="s">
        <v>4194</v>
      </c>
      <c r="C2945" t="s">
        <v>498</v>
      </c>
      <c r="D2945">
        <v>2</v>
      </c>
      <c r="E2945">
        <v>4.84</v>
      </c>
      <c r="F2945">
        <v>4.88</v>
      </c>
      <c r="G2945">
        <v>4.92</v>
      </c>
      <c r="H2945" t="s">
        <v>1351</v>
      </c>
      <c r="I2945" t="s">
        <v>1551</v>
      </c>
    </row>
    <row r="2946" spans="1:9">
      <c r="A2946">
        <v>7572</v>
      </c>
      <c r="B2946" t="s">
        <v>4195</v>
      </c>
      <c r="C2946" t="s">
        <v>498</v>
      </c>
      <c r="D2946">
        <v>2</v>
      </c>
      <c r="E2946">
        <v>4.24</v>
      </c>
      <c r="F2946">
        <v>4.2699999999999996</v>
      </c>
      <c r="G2946">
        <v>4.3099999999999996</v>
      </c>
      <c r="H2946" t="s">
        <v>1351</v>
      </c>
      <c r="I2946" t="s">
        <v>1551</v>
      </c>
    </row>
    <row r="2947" spans="1:9">
      <c r="A2947">
        <v>7574</v>
      </c>
      <c r="B2947" t="s">
        <v>4196</v>
      </c>
      <c r="C2947" t="s">
        <v>498</v>
      </c>
      <c r="D2947">
        <v>2</v>
      </c>
      <c r="E2947">
        <v>2.2400000000000002</v>
      </c>
      <c r="F2947">
        <v>2.5</v>
      </c>
      <c r="G2947">
        <v>2.9</v>
      </c>
      <c r="H2947" t="s">
        <v>1351</v>
      </c>
      <c r="I2947" t="s">
        <v>1551</v>
      </c>
    </row>
    <row r="2948" spans="1:9">
      <c r="A2948">
        <v>7575</v>
      </c>
      <c r="B2948" t="s">
        <v>4197</v>
      </c>
      <c r="C2948" t="s">
        <v>498</v>
      </c>
      <c r="D2948">
        <v>2</v>
      </c>
      <c r="E2948" s="592">
        <v>1832.72</v>
      </c>
      <c r="F2948" s="592">
        <v>2039.95</v>
      </c>
      <c r="G2948" s="592">
        <v>2368.9299999999998</v>
      </c>
      <c r="H2948" t="s">
        <v>1351</v>
      </c>
      <c r="I2948" t="s">
        <v>1551</v>
      </c>
    </row>
    <row r="2949" spans="1:9">
      <c r="A2949">
        <v>7576</v>
      </c>
      <c r="B2949" t="s">
        <v>4198</v>
      </c>
      <c r="C2949" t="s">
        <v>498</v>
      </c>
      <c r="D2949">
        <v>2</v>
      </c>
      <c r="E2949">
        <v>34.56</v>
      </c>
      <c r="F2949">
        <v>51.57</v>
      </c>
      <c r="G2949">
        <v>68.59</v>
      </c>
      <c r="H2949" t="s">
        <v>1351</v>
      </c>
      <c r="I2949" t="s">
        <v>1551</v>
      </c>
    </row>
    <row r="2950" spans="1:9">
      <c r="A2950">
        <v>7581</v>
      </c>
      <c r="B2950" t="s">
        <v>4199</v>
      </c>
      <c r="C2950" t="s">
        <v>498</v>
      </c>
      <c r="D2950">
        <v>2</v>
      </c>
      <c r="E2950">
        <v>0.83</v>
      </c>
      <c r="F2950">
        <v>1.24</v>
      </c>
      <c r="G2950">
        <v>1.64</v>
      </c>
      <c r="H2950" t="s">
        <v>1351</v>
      </c>
      <c r="I2950" t="s">
        <v>1551</v>
      </c>
    </row>
    <row r="2951" spans="1:9">
      <c r="A2951">
        <v>7583</v>
      </c>
      <c r="B2951" t="s">
        <v>4200</v>
      </c>
      <c r="C2951" t="s">
        <v>498</v>
      </c>
      <c r="D2951">
        <v>2</v>
      </c>
      <c r="E2951">
        <v>0.16</v>
      </c>
      <c r="F2951">
        <v>0.19</v>
      </c>
      <c r="G2951">
        <v>0.33</v>
      </c>
      <c r="H2951" t="s">
        <v>1351</v>
      </c>
      <c r="I2951" t="s">
        <v>1551</v>
      </c>
    </row>
    <row r="2952" spans="1:9">
      <c r="A2952">
        <v>7584</v>
      </c>
      <c r="B2952" t="s">
        <v>4201</v>
      </c>
      <c r="C2952" t="s">
        <v>498</v>
      </c>
      <c r="D2952">
        <v>2</v>
      </c>
      <c r="E2952">
        <v>0.5</v>
      </c>
      <c r="F2952">
        <v>0.6</v>
      </c>
      <c r="G2952">
        <v>1</v>
      </c>
      <c r="H2952" t="s">
        <v>1351</v>
      </c>
      <c r="I2952" t="s">
        <v>1551</v>
      </c>
    </row>
    <row r="2953" spans="1:9">
      <c r="A2953">
        <v>7588</v>
      </c>
      <c r="B2953" t="s">
        <v>4202</v>
      </c>
      <c r="C2953" t="s">
        <v>498</v>
      </c>
      <c r="D2953">
        <v>1</v>
      </c>
      <c r="E2953">
        <v>29</v>
      </c>
      <c r="F2953">
        <v>29.73</v>
      </c>
      <c r="G2953">
        <v>36</v>
      </c>
      <c r="H2953" t="s">
        <v>1351</v>
      </c>
      <c r="I2953" t="s">
        <v>1551</v>
      </c>
    </row>
    <row r="2954" spans="1:9">
      <c r="A2954">
        <v>7592</v>
      </c>
      <c r="B2954" t="s">
        <v>4203</v>
      </c>
      <c r="C2954" t="s">
        <v>1485</v>
      </c>
      <c r="D2954">
        <v>1</v>
      </c>
      <c r="E2954">
        <v>4.34</v>
      </c>
      <c r="F2954">
        <v>5.53</v>
      </c>
      <c r="G2954">
        <v>6.47</v>
      </c>
      <c r="H2954" t="s">
        <v>1486</v>
      </c>
      <c r="I2954" t="s">
        <v>1487</v>
      </c>
    </row>
    <row r="2955" spans="1:9">
      <c r="A2955">
        <v>7595</v>
      </c>
      <c r="B2955" t="s">
        <v>4204</v>
      </c>
      <c r="C2955" t="s">
        <v>1485</v>
      </c>
      <c r="D2955">
        <v>2</v>
      </c>
      <c r="E2955">
        <v>1.99</v>
      </c>
      <c r="F2955">
        <v>2.5299999999999998</v>
      </c>
      <c r="G2955">
        <v>2.96</v>
      </c>
      <c r="H2955" t="s">
        <v>1486</v>
      </c>
      <c r="I2955" t="s">
        <v>1487</v>
      </c>
    </row>
    <row r="2956" spans="1:9">
      <c r="A2956">
        <v>7600</v>
      </c>
      <c r="B2956" t="s">
        <v>4205</v>
      </c>
      <c r="C2956" t="s">
        <v>1823</v>
      </c>
      <c r="D2956">
        <v>2</v>
      </c>
      <c r="E2956">
        <v>163.85</v>
      </c>
      <c r="F2956">
        <v>169.28</v>
      </c>
      <c r="G2956">
        <v>320.29000000000002</v>
      </c>
      <c r="H2956" t="s">
        <v>1351</v>
      </c>
      <c r="I2956" t="s">
        <v>1352</v>
      </c>
    </row>
    <row r="2957" spans="1:9">
      <c r="A2957">
        <v>7602</v>
      </c>
      <c r="B2957" t="s">
        <v>4206</v>
      </c>
      <c r="C2957" t="s">
        <v>498</v>
      </c>
      <c r="D2957">
        <v>2</v>
      </c>
      <c r="E2957">
        <v>8.81</v>
      </c>
      <c r="F2957">
        <v>9.1</v>
      </c>
      <c r="G2957">
        <v>17.22</v>
      </c>
      <c r="H2957" t="s">
        <v>1351</v>
      </c>
      <c r="I2957" t="s">
        <v>1352</v>
      </c>
    </row>
    <row r="2958" spans="1:9">
      <c r="A2958">
        <v>7603</v>
      </c>
      <c r="B2958" t="s">
        <v>4207</v>
      </c>
      <c r="C2958" t="s">
        <v>498</v>
      </c>
      <c r="D2958">
        <v>2</v>
      </c>
      <c r="E2958">
        <v>7.67</v>
      </c>
      <c r="F2958">
        <v>7.92</v>
      </c>
      <c r="G2958">
        <v>14.99</v>
      </c>
      <c r="H2958" t="s">
        <v>1351</v>
      </c>
      <c r="I2958" t="s">
        <v>1352</v>
      </c>
    </row>
    <row r="2959" spans="1:9">
      <c r="A2959">
        <v>7604</v>
      </c>
      <c r="B2959" t="s">
        <v>4208</v>
      </c>
      <c r="C2959" t="s">
        <v>498</v>
      </c>
      <c r="D2959">
        <v>2</v>
      </c>
      <c r="E2959">
        <v>10.01</v>
      </c>
      <c r="F2959">
        <v>10.35</v>
      </c>
      <c r="G2959">
        <v>19.579999999999998</v>
      </c>
      <c r="H2959" t="s">
        <v>1351</v>
      </c>
      <c r="I2959" t="s">
        <v>1352</v>
      </c>
    </row>
    <row r="2960" spans="1:9">
      <c r="A2960">
        <v>7606</v>
      </c>
      <c r="B2960" t="s">
        <v>4209</v>
      </c>
      <c r="C2960" t="s">
        <v>498</v>
      </c>
      <c r="D2960">
        <v>2</v>
      </c>
      <c r="E2960">
        <v>21.67</v>
      </c>
      <c r="F2960">
        <v>22.38</v>
      </c>
      <c r="G2960">
        <v>42.36</v>
      </c>
      <c r="H2960" t="s">
        <v>1351</v>
      </c>
      <c r="I2960" t="s">
        <v>1352</v>
      </c>
    </row>
    <row r="2961" spans="1:9">
      <c r="A2961">
        <v>7607</v>
      </c>
      <c r="B2961" t="s">
        <v>4210</v>
      </c>
      <c r="C2961" t="s">
        <v>498</v>
      </c>
      <c r="D2961">
        <v>2</v>
      </c>
      <c r="E2961">
        <v>20.89</v>
      </c>
      <c r="F2961">
        <v>21.58</v>
      </c>
      <c r="G2961">
        <v>40.840000000000003</v>
      </c>
      <c r="H2961" t="s">
        <v>1351</v>
      </c>
      <c r="I2961" t="s">
        <v>1352</v>
      </c>
    </row>
    <row r="2962" spans="1:9">
      <c r="A2962">
        <v>7608</v>
      </c>
      <c r="B2962" t="s">
        <v>4211</v>
      </c>
      <c r="C2962" t="s">
        <v>498</v>
      </c>
      <c r="D2962">
        <v>2</v>
      </c>
      <c r="E2962">
        <v>4.49</v>
      </c>
      <c r="F2962">
        <v>6.67</v>
      </c>
      <c r="G2962">
        <v>7.34</v>
      </c>
      <c r="H2962" t="s">
        <v>1351</v>
      </c>
      <c r="I2962" t="s">
        <v>1352</v>
      </c>
    </row>
    <row r="2963" spans="1:9">
      <c r="A2963">
        <v>7610</v>
      </c>
      <c r="B2963" t="s">
        <v>4212</v>
      </c>
      <c r="C2963" t="s">
        <v>498</v>
      </c>
      <c r="D2963">
        <v>2</v>
      </c>
      <c r="E2963" s="592">
        <v>3400.57</v>
      </c>
      <c r="F2963" s="592">
        <v>4513.95</v>
      </c>
      <c r="G2963" s="592">
        <v>5627.33</v>
      </c>
      <c r="H2963" t="s">
        <v>1351</v>
      </c>
      <c r="I2963" t="s">
        <v>1551</v>
      </c>
    </row>
    <row r="2964" spans="1:9">
      <c r="A2964">
        <v>7611</v>
      </c>
      <c r="B2964" t="s">
        <v>4213</v>
      </c>
      <c r="C2964" t="s">
        <v>498</v>
      </c>
      <c r="D2964">
        <v>2</v>
      </c>
      <c r="E2964" s="592">
        <v>5077.74</v>
      </c>
      <c r="F2964" s="592">
        <v>6740.24</v>
      </c>
      <c r="G2964" s="592">
        <v>8402.74</v>
      </c>
      <c r="H2964" t="s">
        <v>1351</v>
      </c>
      <c r="I2964" t="s">
        <v>1551</v>
      </c>
    </row>
    <row r="2965" spans="1:9">
      <c r="A2965">
        <v>7612</v>
      </c>
      <c r="B2965" t="s">
        <v>4214</v>
      </c>
      <c r="C2965" t="s">
        <v>498</v>
      </c>
      <c r="D2965">
        <v>2</v>
      </c>
      <c r="E2965" s="592">
        <v>35712.550000000003</v>
      </c>
      <c r="F2965" s="592">
        <v>47405.14</v>
      </c>
      <c r="G2965" s="592">
        <v>59097.73</v>
      </c>
      <c r="H2965" t="s">
        <v>1351</v>
      </c>
      <c r="I2965" t="s">
        <v>1551</v>
      </c>
    </row>
    <row r="2966" spans="1:9">
      <c r="A2966">
        <v>7613</v>
      </c>
      <c r="B2966" t="s">
        <v>4215</v>
      </c>
      <c r="C2966" t="s">
        <v>498</v>
      </c>
      <c r="D2966">
        <v>2</v>
      </c>
      <c r="E2966" s="592">
        <v>52776.97</v>
      </c>
      <c r="F2966" s="592">
        <v>70056.59</v>
      </c>
      <c r="G2966" s="592">
        <v>87336.22</v>
      </c>
      <c r="H2966" t="s">
        <v>1351</v>
      </c>
      <c r="I2966" t="s">
        <v>1551</v>
      </c>
    </row>
    <row r="2967" spans="1:9">
      <c r="A2967">
        <v>7614</v>
      </c>
      <c r="B2967" t="s">
        <v>4216</v>
      </c>
      <c r="C2967" t="s">
        <v>498</v>
      </c>
      <c r="D2967">
        <v>2</v>
      </c>
      <c r="E2967" s="592">
        <v>7609.44</v>
      </c>
      <c r="F2967" s="592">
        <v>10100.84</v>
      </c>
      <c r="G2967" s="592">
        <v>12592.24</v>
      </c>
      <c r="H2967" t="s">
        <v>1351</v>
      </c>
      <c r="I2967" t="s">
        <v>1551</v>
      </c>
    </row>
    <row r="2968" spans="1:9">
      <c r="A2968">
        <v>7615</v>
      </c>
      <c r="B2968" t="s">
        <v>4217</v>
      </c>
      <c r="C2968" t="s">
        <v>498</v>
      </c>
      <c r="D2968">
        <v>2</v>
      </c>
      <c r="E2968" s="592">
        <v>13478.93</v>
      </c>
      <c r="F2968" s="592">
        <v>17892.05</v>
      </c>
      <c r="G2968" s="592">
        <v>22305.17</v>
      </c>
      <c r="H2968" t="s">
        <v>1351</v>
      </c>
      <c r="I2968" t="s">
        <v>1551</v>
      </c>
    </row>
    <row r="2969" spans="1:9">
      <c r="A2969">
        <v>7616</v>
      </c>
      <c r="B2969" t="s">
        <v>4218</v>
      </c>
      <c r="C2969" t="s">
        <v>498</v>
      </c>
      <c r="D2969">
        <v>2</v>
      </c>
      <c r="E2969" s="592">
        <v>20179.84</v>
      </c>
      <c r="F2969" s="592">
        <v>26786.89</v>
      </c>
      <c r="G2969" s="592">
        <v>33393.94</v>
      </c>
      <c r="H2969" t="s">
        <v>1351</v>
      </c>
      <c r="I2969" t="s">
        <v>1551</v>
      </c>
    </row>
    <row r="2970" spans="1:9">
      <c r="A2970">
        <v>7617</v>
      </c>
      <c r="B2970" t="s">
        <v>4219</v>
      </c>
      <c r="C2970" t="s">
        <v>498</v>
      </c>
      <c r="D2970">
        <v>2</v>
      </c>
      <c r="E2970" s="592">
        <v>3962.67</v>
      </c>
      <c r="F2970" s="592">
        <v>5260.08</v>
      </c>
      <c r="G2970" s="592">
        <v>6557.49</v>
      </c>
      <c r="H2970" t="s">
        <v>1351</v>
      </c>
      <c r="I2970" t="s">
        <v>1551</v>
      </c>
    </row>
    <row r="2971" spans="1:9">
      <c r="A2971">
        <v>7618</v>
      </c>
      <c r="B2971" t="s">
        <v>4220</v>
      </c>
      <c r="C2971" t="s">
        <v>498</v>
      </c>
      <c r="D2971">
        <v>2</v>
      </c>
      <c r="E2971" s="592">
        <v>81704.31</v>
      </c>
      <c r="F2971" s="592">
        <v>108455</v>
      </c>
      <c r="G2971" s="592">
        <v>135205.68</v>
      </c>
      <c r="H2971" t="s">
        <v>1351</v>
      </c>
      <c r="I2971" t="s">
        <v>1551</v>
      </c>
    </row>
    <row r="2972" spans="1:9">
      <c r="A2972">
        <v>7619</v>
      </c>
      <c r="B2972" t="s">
        <v>4221</v>
      </c>
      <c r="C2972" t="s">
        <v>498</v>
      </c>
      <c r="D2972">
        <v>2</v>
      </c>
      <c r="E2972" s="592">
        <v>6557.29</v>
      </c>
      <c r="F2972" s="592">
        <v>8704.2099999999991</v>
      </c>
      <c r="G2972" s="592">
        <v>10851.13</v>
      </c>
      <c r="H2972" t="s">
        <v>1351</v>
      </c>
      <c r="I2972" t="s">
        <v>1551</v>
      </c>
    </row>
    <row r="2973" spans="1:9">
      <c r="A2973">
        <v>7620</v>
      </c>
      <c r="B2973" t="s">
        <v>4222</v>
      </c>
      <c r="C2973" t="s">
        <v>498</v>
      </c>
      <c r="D2973">
        <v>2</v>
      </c>
      <c r="E2973" s="592">
        <v>10948.89</v>
      </c>
      <c r="F2973" s="592">
        <v>14533.66</v>
      </c>
      <c r="G2973" s="592">
        <v>18118.419999999998</v>
      </c>
      <c r="H2973" t="s">
        <v>1351</v>
      </c>
      <c r="I2973" t="s">
        <v>1551</v>
      </c>
    </row>
    <row r="2974" spans="1:9">
      <c r="A2974">
        <v>7622</v>
      </c>
      <c r="B2974" t="s">
        <v>4223</v>
      </c>
      <c r="C2974" t="s">
        <v>498</v>
      </c>
      <c r="D2974">
        <v>2</v>
      </c>
      <c r="E2974" s="592">
        <v>429640.05</v>
      </c>
      <c r="F2974" s="592">
        <v>429640.05</v>
      </c>
      <c r="G2974" s="592">
        <v>429640.05</v>
      </c>
      <c r="H2974" t="s">
        <v>1690</v>
      </c>
      <c r="I2974" t="s">
        <v>1728</v>
      </c>
    </row>
    <row r="2975" spans="1:9">
      <c r="A2975">
        <v>7623</v>
      </c>
      <c r="B2975" t="s">
        <v>4224</v>
      </c>
      <c r="C2975" t="s">
        <v>498</v>
      </c>
      <c r="D2975">
        <v>2</v>
      </c>
      <c r="E2975" s="592">
        <v>1978121.88</v>
      </c>
      <c r="F2975" s="592">
        <v>1978121.88</v>
      </c>
      <c r="G2975" s="592">
        <v>1978121.88</v>
      </c>
      <c r="H2975" t="s">
        <v>1690</v>
      </c>
      <c r="I2975" t="s">
        <v>1728</v>
      </c>
    </row>
    <row r="2976" spans="1:9">
      <c r="A2976">
        <v>7624</v>
      </c>
      <c r="B2976" t="s">
        <v>4225</v>
      </c>
      <c r="C2976" t="s">
        <v>498</v>
      </c>
      <c r="D2976">
        <v>1</v>
      </c>
      <c r="E2976" s="592">
        <v>780355</v>
      </c>
      <c r="F2976" s="592">
        <v>780355</v>
      </c>
      <c r="G2976" s="592">
        <v>780355</v>
      </c>
      <c r="H2976" t="s">
        <v>1690</v>
      </c>
      <c r="I2976" t="s">
        <v>1728</v>
      </c>
    </row>
    <row r="2977" spans="1:9">
      <c r="A2977">
        <v>7625</v>
      </c>
      <c r="B2977" t="s">
        <v>4226</v>
      </c>
      <c r="C2977" t="s">
        <v>498</v>
      </c>
      <c r="D2977">
        <v>2</v>
      </c>
      <c r="E2977" s="592">
        <v>760682.25</v>
      </c>
      <c r="F2977" s="592">
        <v>760682.25</v>
      </c>
      <c r="G2977" s="592">
        <v>760682.25</v>
      </c>
      <c r="H2977" t="s">
        <v>1690</v>
      </c>
      <c r="I2977" t="s">
        <v>1728</v>
      </c>
    </row>
    <row r="2978" spans="1:9">
      <c r="A2978">
        <v>7626</v>
      </c>
      <c r="B2978" t="s">
        <v>4227</v>
      </c>
      <c r="C2978" t="s">
        <v>1485</v>
      </c>
      <c r="D2978">
        <v>1</v>
      </c>
      <c r="E2978">
        <v>85.5</v>
      </c>
      <c r="F2978">
        <v>97.6</v>
      </c>
      <c r="G2978">
        <v>109.7</v>
      </c>
      <c r="H2978" t="s">
        <v>1690</v>
      </c>
      <c r="I2978" t="s">
        <v>1691</v>
      </c>
    </row>
    <row r="2979" spans="1:9">
      <c r="A2979">
        <v>7628</v>
      </c>
      <c r="B2979" t="s">
        <v>4228</v>
      </c>
      <c r="C2979" t="s">
        <v>1485</v>
      </c>
      <c r="D2979">
        <v>2</v>
      </c>
      <c r="E2979">
        <v>101.92</v>
      </c>
      <c r="F2979">
        <v>116.34</v>
      </c>
      <c r="G2979">
        <v>130.76</v>
      </c>
      <c r="H2979" t="s">
        <v>1690</v>
      </c>
      <c r="I2979" t="s">
        <v>1691</v>
      </c>
    </row>
    <row r="2980" spans="1:9">
      <c r="A2980">
        <v>7629</v>
      </c>
      <c r="B2980" t="s">
        <v>4229</v>
      </c>
      <c r="C2980" t="s">
        <v>1485</v>
      </c>
      <c r="D2980">
        <v>2</v>
      </c>
      <c r="E2980">
        <v>129.09</v>
      </c>
      <c r="F2980">
        <v>147.36000000000001</v>
      </c>
      <c r="G2980">
        <v>165.63</v>
      </c>
      <c r="H2980" t="s">
        <v>1690</v>
      </c>
      <c r="I2980" t="s">
        <v>1691</v>
      </c>
    </row>
    <row r="2981" spans="1:9">
      <c r="A2981">
        <v>7640</v>
      </c>
      <c r="B2981" t="s">
        <v>4230</v>
      </c>
      <c r="C2981" t="s">
        <v>498</v>
      </c>
      <c r="D2981">
        <v>1</v>
      </c>
      <c r="E2981" s="592">
        <v>80607</v>
      </c>
      <c r="F2981" s="592">
        <v>80607</v>
      </c>
      <c r="G2981" s="592">
        <v>80607</v>
      </c>
      <c r="H2981" t="s">
        <v>1690</v>
      </c>
      <c r="I2981" t="s">
        <v>1728</v>
      </c>
    </row>
    <row r="2982" spans="1:9">
      <c r="A2982">
        <v>7641</v>
      </c>
      <c r="B2982" t="s">
        <v>4231</v>
      </c>
      <c r="C2982" t="s">
        <v>1485</v>
      </c>
      <c r="D2982">
        <v>1</v>
      </c>
      <c r="E2982">
        <v>49.5</v>
      </c>
      <c r="F2982">
        <v>49.5</v>
      </c>
      <c r="G2982">
        <v>49.5</v>
      </c>
      <c r="H2982" t="s">
        <v>1690</v>
      </c>
      <c r="I2982" t="s">
        <v>1691</v>
      </c>
    </row>
    <row r="2983" spans="1:9">
      <c r="A2983">
        <v>7642</v>
      </c>
      <c r="B2983" t="s">
        <v>4232</v>
      </c>
      <c r="C2983" t="s">
        <v>1485</v>
      </c>
      <c r="D2983">
        <v>2</v>
      </c>
      <c r="E2983">
        <v>29.7</v>
      </c>
      <c r="F2983">
        <v>29.7</v>
      </c>
      <c r="G2983">
        <v>29.7</v>
      </c>
      <c r="H2983" t="s">
        <v>1690</v>
      </c>
      <c r="I2983" t="s">
        <v>1691</v>
      </c>
    </row>
    <row r="2984" spans="1:9">
      <c r="A2984">
        <v>7660</v>
      </c>
      <c r="B2984" t="s">
        <v>4233</v>
      </c>
      <c r="C2984" t="s">
        <v>441</v>
      </c>
      <c r="D2984">
        <v>2</v>
      </c>
      <c r="E2984" s="592">
        <v>1176.5</v>
      </c>
      <c r="F2984" s="592">
        <v>1252.72</v>
      </c>
      <c r="G2984" s="592">
        <v>1332.55</v>
      </c>
      <c r="H2984" t="s">
        <v>1351</v>
      </c>
      <c r="I2984" t="s">
        <v>4234</v>
      </c>
    </row>
    <row r="2985" spans="1:9">
      <c r="A2985">
        <v>7661</v>
      </c>
      <c r="B2985" t="s">
        <v>4235</v>
      </c>
      <c r="C2985" t="s">
        <v>441</v>
      </c>
      <c r="D2985">
        <v>2</v>
      </c>
      <c r="E2985">
        <v>379</v>
      </c>
      <c r="F2985">
        <v>403.55</v>
      </c>
      <c r="G2985">
        <v>429.27</v>
      </c>
      <c r="H2985" t="s">
        <v>1351</v>
      </c>
      <c r="I2985" t="s">
        <v>4234</v>
      </c>
    </row>
    <row r="2986" spans="1:9">
      <c r="A2986">
        <v>7664</v>
      </c>
      <c r="B2986" t="s">
        <v>4236</v>
      </c>
      <c r="C2986" t="s">
        <v>441</v>
      </c>
      <c r="D2986">
        <v>2</v>
      </c>
      <c r="E2986">
        <v>440.18</v>
      </c>
      <c r="F2986">
        <v>468.69</v>
      </c>
      <c r="G2986">
        <v>498.56</v>
      </c>
      <c r="H2986" t="s">
        <v>1351</v>
      </c>
      <c r="I2986" t="s">
        <v>4234</v>
      </c>
    </row>
    <row r="2987" spans="1:9">
      <c r="A2987">
        <v>7665</v>
      </c>
      <c r="B2987" t="s">
        <v>4237</v>
      </c>
      <c r="C2987" t="s">
        <v>441</v>
      </c>
      <c r="D2987">
        <v>2</v>
      </c>
      <c r="E2987">
        <v>343.76</v>
      </c>
      <c r="F2987">
        <v>366.03</v>
      </c>
      <c r="G2987">
        <v>389.36</v>
      </c>
      <c r="H2987" t="s">
        <v>1351</v>
      </c>
      <c r="I2987" t="s">
        <v>4234</v>
      </c>
    </row>
    <row r="2988" spans="1:9">
      <c r="A2988">
        <v>7666</v>
      </c>
      <c r="B2988" t="s">
        <v>4238</v>
      </c>
      <c r="C2988" t="s">
        <v>441</v>
      </c>
      <c r="D2988">
        <v>2</v>
      </c>
      <c r="E2988">
        <v>591.61</v>
      </c>
      <c r="F2988">
        <v>629.94000000000005</v>
      </c>
      <c r="G2988">
        <v>670.08</v>
      </c>
      <c r="H2988" t="s">
        <v>1351</v>
      </c>
      <c r="I2988" t="s">
        <v>4234</v>
      </c>
    </row>
    <row r="2989" spans="1:9">
      <c r="A2989">
        <v>7667</v>
      </c>
      <c r="B2989" t="s">
        <v>4239</v>
      </c>
      <c r="C2989" t="s">
        <v>441</v>
      </c>
      <c r="D2989">
        <v>2</v>
      </c>
      <c r="E2989">
        <v>988.26</v>
      </c>
      <c r="F2989" s="592">
        <v>1052.28</v>
      </c>
      <c r="G2989" s="592">
        <v>1119.3399999999999</v>
      </c>
      <c r="H2989" t="s">
        <v>1351</v>
      </c>
      <c r="I2989" t="s">
        <v>4234</v>
      </c>
    </row>
    <row r="2990" spans="1:9">
      <c r="A2990">
        <v>7668</v>
      </c>
      <c r="B2990" t="s">
        <v>4240</v>
      </c>
      <c r="C2990" t="s">
        <v>441</v>
      </c>
      <c r="D2990">
        <v>2</v>
      </c>
      <c r="E2990">
        <v>477.32</v>
      </c>
      <c r="F2990">
        <v>508.24</v>
      </c>
      <c r="G2990">
        <v>540.63</v>
      </c>
      <c r="H2990" t="s">
        <v>1351</v>
      </c>
      <c r="I2990" t="s">
        <v>4234</v>
      </c>
    </row>
    <row r="2991" spans="1:9">
      <c r="A2991">
        <v>7670</v>
      </c>
      <c r="B2991" t="s">
        <v>4241</v>
      </c>
      <c r="C2991" t="s">
        <v>441</v>
      </c>
      <c r="D2991">
        <v>2</v>
      </c>
      <c r="E2991">
        <v>356.31</v>
      </c>
      <c r="F2991">
        <v>379.39</v>
      </c>
      <c r="G2991">
        <v>403.57</v>
      </c>
      <c r="H2991" t="s">
        <v>1351</v>
      </c>
      <c r="I2991" t="s">
        <v>4234</v>
      </c>
    </row>
    <row r="2992" spans="1:9">
      <c r="A2992">
        <v>7671</v>
      </c>
      <c r="B2992" t="s">
        <v>4242</v>
      </c>
      <c r="C2992" t="s">
        <v>441</v>
      </c>
      <c r="D2992">
        <v>2</v>
      </c>
      <c r="E2992">
        <v>315.97000000000003</v>
      </c>
      <c r="F2992">
        <v>336.44</v>
      </c>
      <c r="G2992">
        <v>357.88</v>
      </c>
      <c r="H2992" t="s">
        <v>1351</v>
      </c>
      <c r="I2992" t="s">
        <v>4234</v>
      </c>
    </row>
    <row r="2993" spans="1:9">
      <c r="A2993">
        <v>7672</v>
      </c>
      <c r="B2993" t="s">
        <v>4243</v>
      </c>
      <c r="C2993" t="s">
        <v>441</v>
      </c>
      <c r="D2993">
        <v>2</v>
      </c>
      <c r="E2993">
        <v>205.83</v>
      </c>
      <c r="F2993">
        <v>219.16</v>
      </c>
      <c r="G2993">
        <v>233.13</v>
      </c>
      <c r="H2993" t="s">
        <v>1351</v>
      </c>
      <c r="I2993" t="s">
        <v>4234</v>
      </c>
    </row>
    <row r="2994" spans="1:9">
      <c r="A2994">
        <v>7676</v>
      </c>
      <c r="B2994" t="s">
        <v>4244</v>
      </c>
      <c r="C2994" t="s">
        <v>441</v>
      </c>
      <c r="D2994">
        <v>2</v>
      </c>
      <c r="E2994" s="592">
        <v>1189.95</v>
      </c>
      <c r="F2994" s="592">
        <v>1267.03</v>
      </c>
      <c r="G2994" s="592">
        <v>1347.78</v>
      </c>
      <c r="H2994" t="s">
        <v>1351</v>
      </c>
      <c r="I2994" t="s">
        <v>4234</v>
      </c>
    </row>
    <row r="2995" spans="1:9">
      <c r="A2995">
        <v>7681</v>
      </c>
      <c r="B2995" t="s">
        <v>4245</v>
      </c>
      <c r="C2995" t="s">
        <v>441</v>
      </c>
      <c r="D2995">
        <v>2</v>
      </c>
      <c r="E2995">
        <v>242.02</v>
      </c>
      <c r="F2995">
        <v>257.7</v>
      </c>
      <c r="G2995">
        <v>274.12</v>
      </c>
      <c r="H2995" t="s">
        <v>1351</v>
      </c>
      <c r="I2995" t="s">
        <v>4234</v>
      </c>
    </row>
    <row r="2996" spans="1:9">
      <c r="A2996">
        <v>7682</v>
      </c>
      <c r="B2996" t="s">
        <v>4246</v>
      </c>
      <c r="C2996" t="s">
        <v>441</v>
      </c>
      <c r="D2996">
        <v>2</v>
      </c>
      <c r="E2996">
        <v>282.36</v>
      </c>
      <c r="F2996">
        <v>300.64999999999998</v>
      </c>
      <c r="G2996">
        <v>319.81</v>
      </c>
      <c r="H2996" t="s">
        <v>1351</v>
      </c>
      <c r="I2996" t="s">
        <v>4234</v>
      </c>
    </row>
    <row r="2997" spans="1:9">
      <c r="A2997">
        <v>7685</v>
      </c>
      <c r="B2997" t="s">
        <v>4247</v>
      </c>
      <c r="C2997" t="s">
        <v>441</v>
      </c>
      <c r="D2997">
        <v>2</v>
      </c>
      <c r="E2997">
        <v>786.57</v>
      </c>
      <c r="F2997">
        <v>837.53</v>
      </c>
      <c r="G2997">
        <v>890.9</v>
      </c>
      <c r="H2997" t="s">
        <v>1351</v>
      </c>
      <c r="I2997" t="s">
        <v>4234</v>
      </c>
    </row>
    <row r="2998" spans="1:9">
      <c r="A2998">
        <v>7686</v>
      </c>
      <c r="B2998" t="s">
        <v>4248</v>
      </c>
      <c r="C2998" t="s">
        <v>441</v>
      </c>
      <c r="D2998">
        <v>2</v>
      </c>
      <c r="E2998" s="592">
        <v>1028.5999999999999</v>
      </c>
      <c r="F2998" s="592">
        <v>1095.23</v>
      </c>
      <c r="G2998" s="592">
        <v>1165.03</v>
      </c>
      <c r="H2998" t="s">
        <v>1351</v>
      </c>
      <c r="I2998" t="s">
        <v>4234</v>
      </c>
    </row>
    <row r="2999" spans="1:9">
      <c r="A2999">
        <v>7689</v>
      </c>
      <c r="B2999" t="s">
        <v>4249</v>
      </c>
      <c r="C2999" t="s">
        <v>441</v>
      </c>
      <c r="D2999">
        <v>2</v>
      </c>
      <c r="E2999">
        <v>540.67999999999995</v>
      </c>
      <c r="F2999">
        <v>575.71</v>
      </c>
      <c r="G2999">
        <v>612.4</v>
      </c>
      <c r="H2999" t="s">
        <v>1351</v>
      </c>
      <c r="I2999" t="s">
        <v>4234</v>
      </c>
    </row>
    <row r="3000" spans="1:9">
      <c r="A3000">
        <v>7690</v>
      </c>
      <c r="B3000" t="s">
        <v>4250</v>
      </c>
      <c r="C3000" t="s">
        <v>441</v>
      </c>
      <c r="D3000">
        <v>2</v>
      </c>
      <c r="E3000">
        <v>251.65</v>
      </c>
      <c r="F3000">
        <v>267.95999999999998</v>
      </c>
      <c r="G3000">
        <v>285.04000000000002</v>
      </c>
      <c r="H3000" t="s">
        <v>1351</v>
      </c>
      <c r="I3000" t="s">
        <v>4234</v>
      </c>
    </row>
    <row r="3001" spans="1:9">
      <c r="A3001">
        <v>7691</v>
      </c>
      <c r="B3001" t="s">
        <v>4251</v>
      </c>
      <c r="C3001" t="s">
        <v>441</v>
      </c>
      <c r="D3001">
        <v>2</v>
      </c>
      <c r="E3001">
        <v>7.87</v>
      </c>
      <c r="F3001">
        <v>9.1300000000000008</v>
      </c>
      <c r="G3001">
        <v>12.97</v>
      </c>
      <c r="H3001" t="s">
        <v>1351</v>
      </c>
      <c r="I3001" t="s">
        <v>1392</v>
      </c>
    </row>
    <row r="3002" spans="1:9">
      <c r="A3002">
        <v>7692</v>
      </c>
      <c r="B3002" t="s">
        <v>4252</v>
      </c>
      <c r="C3002" t="s">
        <v>441</v>
      </c>
      <c r="D3002">
        <v>2</v>
      </c>
      <c r="E3002">
        <v>108.4</v>
      </c>
      <c r="F3002">
        <v>125.72</v>
      </c>
      <c r="G3002">
        <v>178.58</v>
      </c>
      <c r="H3002" t="s">
        <v>1351</v>
      </c>
      <c r="I3002" t="s">
        <v>1392</v>
      </c>
    </row>
    <row r="3003" spans="1:9">
      <c r="A3003">
        <v>7693</v>
      </c>
      <c r="B3003" t="s">
        <v>4253</v>
      </c>
      <c r="C3003" t="s">
        <v>441</v>
      </c>
      <c r="D3003">
        <v>2</v>
      </c>
      <c r="E3003">
        <v>78.64</v>
      </c>
      <c r="F3003">
        <v>91.21</v>
      </c>
      <c r="G3003">
        <v>129.56</v>
      </c>
      <c r="H3003" t="s">
        <v>1351</v>
      </c>
      <c r="I3003" t="s">
        <v>1392</v>
      </c>
    </row>
    <row r="3004" spans="1:9">
      <c r="A3004">
        <v>7694</v>
      </c>
      <c r="B3004" t="s">
        <v>4254</v>
      </c>
      <c r="C3004" t="s">
        <v>441</v>
      </c>
      <c r="D3004">
        <v>2</v>
      </c>
      <c r="E3004">
        <v>48.62</v>
      </c>
      <c r="F3004">
        <v>56.39</v>
      </c>
      <c r="G3004">
        <v>80.11</v>
      </c>
      <c r="H3004" t="s">
        <v>1351</v>
      </c>
      <c r="I3004" t="s">
        <v>1392</v>
      </c>
    </row>
    <row r="3005" spans="1:9">
      <c r="A3005">
        <v>7695</v>
      </c>
      <c r="B3005" t="s">
        <v>4255</v>
      </c>
      <c r="C3005" t="s">
        <v>441</v>
      </c>
      <c r="D3005">
        <v>1</v>
      </c>
      <c r="E3005">
        <v>121.85</v>
      </c>
      <c r="F3005">
        <v>141.32</v>
      </c>
      <c r="G3005">
        <v>200.74</v>
      </c>
      <c r="H3005" t="s">
        <v>1351</v>
      </c>
      <c r="I3005" t="s">
        <v>1392</v>
      </c>
    </row>
    <row r="3006" spans="1:9">
      <c r="A3006">
        <v>7696</v>
      </c>
      <c r="B3006" t="s">
        <v>4256</v>
      </c>
      <c r="C3006" t="s">
        <v>441</v>
      </c>
      <c r="D3006">
        <v>2</v>
      </c>
      <c r="E3006">
        <v>32.43</v>
      </c>
      <c r="F3006">
        <v>37.61</v>
      </c>
      <c r="G3006">
        <v>53.42</v>
      </c>
      <c r="H3006" t="s">
        <v>1351</v>
      </c>
      <c r="I3006" t="s">
        <v>1392</v>
      </c>
    </row>
    <row r="3007" spans="1:9">
      <c r="A3007">
        <v>7697</v>
      </c>
      <c r="B3007" t="s">
        <v>4251</v>
      </c>
      <c r="C3007" t="s">
        <v>441</v>
      </c>
      <c r="D3007">
        <v>2</v>
      </c>
      <c r="E3007">
        <v>23.21</v>
      </c>
      <c r="F3007">
        <v>26.92</v>
      </c>
      <c r="G3007">
        <v>38.25</v>
      </c>
      <c r="H3007" t="s">
        <v>1351</v>
      </c>
      <c r="I3007" t="s">
        <v>1392</v>
      </c>
    </row>
    <row r="3008" spans="1:9">
      <c r="A3008">
        <v>7698</v>
      </c>
      <c r="B3008" t="s">
        <v>4251</v>
      </c>
      <c r="C3008" t="s">
        <v>441</v>
      </c>
      <c r="D3008">
        <v>2</v>
      </c>
      <c r="E3008">
        <v>21.02</v>
      </c>
      <c r="F3008">
        <v>24.38</v>
      </c>
      <c r="G3008">
        <v>34.630000000000003</v>
      </c>
      <c r="H3008" t="s">
        <v>1351</v>
      </c>
      <c r="I3008" t="s">
        <v>1392</v>
      </c>
    </row>
    <row r="3009" spans="1:9">
      <c r="A3009">
        <v>7700</v>
      </c>
      <c r="B3009" t="s">
        <v>4254</v>
      </c>
      <c r="C3009" t="s">
        <v>441</v>
      </c>
      <c r="D3009">
        <v>2</v>
      </c>
      <c r="E3009">
        <v>10.73</v>
      </c>
      <c r="F3009">
        <v>12.45</v>
      </c>
      <c r="G3009">
        <v>17.68</v>
      </c>
      <c r="H3009" t="s">
        <v>1351</v>
      </c>
      <c r="I3009" t="s">
        <v>1392</v>
      </c>
    </row>
    <row r="3010" spans="1:9">
      <c r="A3010">
        <v>7701</v>
      </c>
      <c r="B3010" t="s">
        <v>4257</v>
      </c>
      <c r="C3010" t="s">
        <v>441</v>
      </c>
      <c r="D3010">
        <v>2</v>
      </c>
      <c r="E3010">
        <v>42.9</v>
      </c>
      <c r="F3010">
        <v>49.76</v>
      </c>
      <c r="G3010">
        <v>70.680000000000007</v>
      </c>
      <c r="H3010" t="s">
        <v>1351</v>
      </c>
      <c r="I3010" t="s">
        <v>1392</v>
      </c>
    </row>
    <row r="3011" spans="1:9">
      <c r="A3011">
        <v>7702</v>
      </c>
      <c r="B3011" t="s">
        <v>4258</v>
      </c>
      <c r="C3011" t="s">
        <v>441</v>
      </c>
      <c r="D3011">
        <v>2</v>
      </c>
      <c r="E3011">
        <v>5.4</v>
      </c>
      <c r="F3011">
        <v>6.79</v>
      </c>
      <c r="G3011">
        <v>7.52</v>
      </c>
      <c r="H3011" t="s">
        <v>1351</v>
      </c>
      <c r="I3011" t="s">
        <v>1392</v>
      </c>
    </row>
    <row r="3012" spans="1:9">
      <c r="A3012">
        <v>7703</v>
      </c>
      <c r="B3012" t="s">
        <v>4259</v>
      </c>
      <c r="C3012" t="s">
        <v>441</v>
      </c>
      <c r="D3012">
        <v>2</v>
      </c>
      <c r="E3012">
        <v>7.72</v>
      </c>
      <c r="F3012">
        <v>9.6999999999999993</v>
      </c>
      <c r="G3012">
        <v>10.75</v>
      </c>
      <c r="H3012" t="s">
        <v>1351</v>
      </c>
      <c r="I3012" t="s">
        <v>1392</v>
      </c>
    </row>
    <row r="3013" spans="1:9">
      <c r="A3013">
        <v>7704</v>
      </c>
      <c r="B3013" t="s">
        <v>4260</v>
      </c>
      <c r="C3013" t="s">
        <v>441</v>
      </c>
      <c r="D3013">
        <v>2</v>
      </c>
      <c r="E3013">
        <v>22.24</v>
      </c>
      <c r="F3013">
        <v>27.95</v>
      </c>
      <c r="G3013">
        <v>30.95</v>
      </c>
      <c r="H3013" t="s">
        <v>1351</v>
      </c>
      <c r="I3013" t="s">
        <v>1392</v>
      </c>
    </row>
    <row r="3014" spans="1:9">
      <c r="A3014">
        <v>7705</v>
      </c>
      <c r="B3014" t="s">
        <v>4261</v>
      </c>
      <c r="C3014" t="s">
        <v>441</v>
      </c>
      <c r="D3014">
        <v>2</v>
      </c>
      <c r="E3014">
        <v>33.630000000000003</v>
      </c>
      <c r="F3014">
        <v>42.27</v>
      </c>
      <c r="G3014">
        <v>46.8</v>
      </c>
      <c r="H3014" t="s">
        <v>1351</v>
      </c>
      <c r="I3014" t="s">
        <v>1392</v>
      </c>
    </row>
    <row r="3015" spans="1:9">
      <c r="A3015">
        <v>7706</v>
      </c>
      <c r="B3015" t="s">
        <v>4262</v>
      </c>
      <c r="C3015" t="s">
        <v>441</v>
      </c>
      <c r="D3015">
        <v>1</v>
      </c>
      <c r="E3015">
        <v>5.57</v>
      </c>
      <c r="F3015">
        <v>7</v>
      </c>
      <c r="G3015">
        <v>7.75</v>
      </c>
      <c r="H3015" t="s">
        <v>1351</v>
      </c>
      <c r="I3015" t="s">
        <v>1392</v>
      </c>
    </row>
    <row r="3016" spans="1:9">
      <c r="A3016">
        <v>7707</v>
      </c>
      <c r="B3016" t="s">
        <v>4263</v>
      </c>
      <c r="C3016" t="s">
        <v>441</v>
      </c>
      <c r="D3016">
        <v>2</v>
      </c>
      <c r="E3016">
        <v>45.81</v>
      </c>
      <c r="F3016">
        <v>57.58</v>
      </c>
      <c r="G3016">
        <v>63.75</v>
      </c>
      <c r="H3016" t="s">
        <v>1351</v>
      </c>
      <c r="I3016" t="s">
        <v>1392</v>
      </c>
    </row>
    <row r="3017" spans="1:9">
      <c r="A3017">
        <v>7708</v>
      </c>
      <c r="B3017" t="s">
        <v>4264</v>
      </c>
      <c r="C3017" t="s">
        <v>441</v>
      </c>
      <c r="D3017">
        <v>2</v>
      </c>
      <c r="E3017">
        <v>12.93</v>
      </c>
      <c r="F3017">
        <v>16.25</v>
      </c>
      <c r="G3017">
        <v>17.989999999999998</v>
      </c>
      <c r="H3017" t="s">
        <v>1351</v>
      </c>
      <c r="I3017" t="s">
        <v>1392</v>
      </c>
    </row>
    <row r="3018" spans="1:9">
      <c r="A3018">
        <v>7709</v>
      </c>
      <c r="B3018" t="s">
        <v>4265</v>
      </c>
      <c r="C3018" t="s">
        <v>441</v>
      </c>
      <c r="D3018">
        <v>2</v>
      </c>
      <c r="E3018">
        <v>84.3</v>
      </c>
      <c r="F3018">
        <v>105.94</v>
      </c>
      <c r="G3018">
        <v>117.29</v>
      </c>
      <c r="H3018" t="s">
        <v>1351</v>
      </c>
      <c r="I3018" t="s">
        <v>1392</v>
      </c>
    </row>
    <row r="3019" spans="1:9">
      <c r="A3019">
        <v>7711</v>
      </c>
      <c r="B3019" t="s">
        <v>4266</v>
      </c>
      <c r="C3019" t="s">
        <v>441</v>
      </c>
      <c r="D3019">
        <v>2</v>
      </c>
      <c r="E3019">
        <v>59.79</v>
      </c>
      <c r="F3019">
        <v>75.14</v>
      </c>
      <c r="G3019">
        <v>83.19</v>
      </c>
      <c r="H3019" t="s">
        <v>1351</v>
      </c>
      <c r="I3019" t="s">
        <v>1392</v>
      </c>
    </row>
    <row r="3020" spans="1:9">
      <c r="A3020">
        <v>7712</v>
      </c>
      <c r="B3020" t="s">
        <v>4267</v>
      </c>
      <c r="C3020" t="s">
        <v>441</v>
      </c>
      <c r="D3020">
        <v>2</v>
      </c>
      <c r="E3020">
        <v>50.45</v>
      </c>
      <c r="F3020">
        <v>63.4</v>
      </c>
      <c r="G3020">
        <v>70.19</v>
      </c>
      <c r="H3020" t="s">
        <v>1351</v>
      </c>
      <c r="I3020" t="s">
        <v>1392</v>
      </c>
    </row>
    <row r="3021" spans="1:9">
      <c r="A3021">
        <v>7714</v>
      </c>
      <c r="B3021" t="s">
        <v>4268</v>
      </c>
      <c r="C3021" t="s">
        <v>441</v>
      </c>
      <c r="D3021">
        <v>2</v>
      </c>
      <c r="E3021">
        <v>50.81</v>
      </c>
      <c r="F3021">
        <v>57.92</v>
      </c>
      <c r="G3021">
        <v>63.51</v>
      </c>
      <c r="H3021" t="s">
        <v>1351</v>
      </c>
      <c r="I3021" t="s">
        <v>1392</v>
      </c>
    </row>
    <row r="3022" spans="1:9">
      <c r="A3022">
        <v>7718</v>
      </c>
      <c r="B3022" t="s">
        <v>4269</v>
      </c>
      <c r="C3022" t="s">
        <v>441</v>
      </c>
      <c r="D3022">
        <v>2</v>
      </c>
      <c r="E3022" s="592">
        <v>1166.5</v>
      </c>
      <c r="F3022" s="592">
        <v>1329.81</v>
      </c>
      <c r="G3022" s="592">
        <v>1458.12</v>
      </c>
      <c r="H3022" t="s">
        <v>1351</v>
      </c>
      <c r="I3022" t="s">
        <v>1392</v>
      </c>
    </row>
    <row r="3023" spans="1:9">
      <c r="A3023">
        <v>7720</v>
      </c>
      <c r="B3023" t="s">
        <v>4270</v>
      </c>
      <c r="C3023" t="s">
        <v>441</v>
      </c>
      <c r="D3023">
        <v>2</v>
      </c>
      <c r="E3023">
        <v>265.44</v>
      </c>
      <c r="F3023">
        <v>302.60000000000002</v>
      </c>
      <c r="G3023">
        <v>331.8</v>
      </c>
      <c r="H3023" t="s">
        <v>1351</v>
      </c>
      <c r="I3023" t="s">
        <v>1392</v>
      </c>
    </row>
    <row r="3024" spans="1:9">
      <c r="A3024">
        <v>7722</v>
      </c>
      <c r="B3024" t="s">
        <v>4271</v>
      </c>
      <c r="C3024" t="s">
        <v>441</v>
      </c>
      <c r="D3024">
        <v>2</v>
      </c>
      <c r="E3024">
        <v>103.32</v>
      </c>
      <c r="F3024">
        <v>117.79</v>
      </c>
      <c r="G3024">
        <v>129.15</v>
      </c>
      <c r="H3024" t="s">
        <v>1351</v>
      </c>
      <c r="I3024" t="s">
        <v>1392</v>
      </c>
    </row>
    <row r="3025" spans="1:9">
      <c r="A3025">
        <v>7723</v>
      </c>
      <c r="B3025" t="s">
        <v>4272</v>
      </c>
      <c r="C3025" t="s">
        <v>441</v>
      </c>
      <c r="D3025">
        <v>2</v>
      </c>
      <c r="E3025">
        <v>650.57000000000005</v>
      </c>
      <c r="F3025">
        <v>741.65</v>
      </c>
      <c r="G3025">
        <v>813.21</v>
      </c>
      <c r="H3025" t="s">
        <v>1351</v>
      </c>
      <c r="I3025" t="s">
        <v>1392</v>
      </c>
    </row>
    <row r="3026" spans="1:9">
      <c r="A3026">
        <v>7725</v>
      </c>
      <c r="B3026" t="s">
        <v>4273</v>
      </c>
      <c r="C3026" t="s">
        <v>441</v>
      </c>
      <c r="D3026">
        <v>1</v>
      </c>
      <c r="E3026">
        <v>60</v>
      </c>
      <c r="F3026">
        <v>68.400000000000006</v>
      </c>
      <c r="G3026">
        <v>75</v>
      </c>
      <c r="H3026" t="s">
        <v>1351</v>
      </c>
      <c r="I3026" t="s">
        <v>1392</v>
      </c>
    </row>
    <row r="3027" spans="1:9">
      <c r="A3027">
        <v>7727</v>
      </c>
      <c r="B3027" t="s">
        <v>4274</v>
      </c>
      <c r="C3027" t="s">
        <v>441</v>
      </c>
      <c r="D3027">
        <v>2</v>
      </c>
      <c r="E3027">
        <v>897.85</v>
      </c>
      <c r="F3027" s="592">
        <v>1023.55</v>
      </c>
      <c r="G3027" s="592">
        <v>1122.31</v>
      </c>
      <c r="H3027" t="s">
        <v>1351</v>
      </c>
      <c r="I3027" t="s">
        <v>1392</v>
      </c>
    </row>
    <row r="3028" spans="1:9">
      <c r="A3028">
        <v>7729</v>
      </c>
      <c r="B3028" t="s">
        <v>4275</v>
      </c>
      <c r="C3028" t="s">
        <v>441</v>
      </c>
      <c r="D3028">
        <v>2</v>
      </c>
      <c r="E3028">
        <v>486.17</v>
      </c>
      <c r="F3028">
        <v>554.24</v>
      </c>
      <c r="G3028">
        <v>607.72</v>
      </c>
      <c r="H3028" t="s">
        <v>1351</v>
      </c>
      <c r="I3028" t="s">
        <v>1392</v>
      </c>
    </row>
    <row r="3029" spans="1:9">
      <c r="A3029">
        <v>7730</v>
      </c>
      <c r="B3029" t="s">
        <v>4276</v>
      </c>
      <c r="C3029" t="s">
        <v>441</v>
      </c>
      <c r="D3029">
        <v>2</v>
      </c>
      <c r="E3029">
        <v>766.89</v>
      </c>
      <c r="F3029">
        <v>874.26</v>
      </c>
      <c r="G3029">
        <v>958.62</v>
      </c>
      <c r="H3029" t="s">
        <v>1351</v>
      </c>
      <c r="I3029" t="s">
        <v>1392</v>
      </c>
    </row>
    <row r="3030" spans="1:9">
      <c r="A3030">
        <v>7731</v>
      </c>
      <c r="B3030" t="s">
        <v>4277</v>
      </c>
      <c r="C3030" t="s">
        <v>441</v>
      </c>
      <c r="D3030">
        <v>2</v>
      </c>
      <c r="E3030" s="592">
        <v>1403.06</v>
      </c>
      <c r="F3030" s="592">
        <v>1599.49</v>
      </c>
      <c r="G3030" s="592">
        <v>1753.82</v>
      </c>
      <c r="H3030" t="s">
        <v>1351</v>
      </c>
      <c r="I3030" t="s">
        <v>1392</v>
      </c>
    </row>
    <row r="3031" spans="1:9">
      <c r="A3031">
        <v>7733</v>
      </c>
      <c r="B3031" t="s">
        <v>4278</v>
      </c>
      <c r="C3031" t="s">
        <v>441</v>
      </c>
      <c r="D3031">
        <v>2</v>
      </c>
      <c r="E3031">
        <v>200.83</v>
      </c>
      <c r="F3031">
        <v>228.95</v>
      </c>
      <c r="G3031">
        <v>251.04</v>
      </c>
      <c r="H3031" t="s">
        <v>1351</v>
      </c>
      <c r="I3031" t="s">
        <v>1392</v>
      </c>
    </row>
    <row r="3032" spans="1:9">
      <c r="A3032">
        <v>7734</v>
      </c>
      <c r="B3032" t="s">
        <v>4279</v>
      </c>
      <c r="C3032" t="s">
        <v>441</v>
      </c>
      <c r="D3032">
        <v>2</v>
      </c>
      <c r="E3032">
        <v>295.62</v>
      </c>
      <c r="F3032">
        <v>337</v>
      </c>
      <c r="G3032">
        <v>369.52</v>
      </c>
      <c r="H3032" t="s">
        <v>1351</v>
      </c>
      <c r="I3032" t="s">
        <v>1392</v>
      </c>
    </row>
    <row r="3033" spans="1:9">
      <c r="A3033">
        <v>7735</v>
      </c>
      <c r="B3033" t="s">
        <v>4280</v>
      </c>
      <c r="C3033" t="s">
        <v>441</v>
      </c>
      <c r="D3033">
        <v>2</v>
      </c>
      <c r="E3033">
        <v>340.86</v>
      </c>
      <c r="F3033">
        <v>388.58</v>
      </c>
      <c r="G3033">
        <v>426.08</v>
      </c>
      <c r="H3033" t="s">
        <v>1351</v>
      </c>
      <c r="I3033" t="s">
        <v>1392</v>
      </c>
    </row>
    <row r="3034" spans="1:9">
      <c r="A3034">
        <v>7740</v>
      </c>
      <c r="B3034" t="s">
        <v>4281</v>
      </c>
      <c r="C3034" t="s">
        <v>441</v>
      </c>
      <c r="D3034">
        <v>2</v>
      </c>
      <c r="E3034">
        <v>70.95</v>
      </c>
      <c r="F3034">
        <v>80.89</v>
      </c>
      <c r="G3034">
        <v>88.69</v>
      </c>
      <c r="H3034" t="s">
        <v>1351</v>
      </c>
      <c r="I3034" t="s">
        <v>1392</v>
      </c>
    </row>
    <row r="3035" spans="1:9">
      <c r="A3035">
        <v>7741</v>
      </c>
      <c r="B3035" t="s">
        <v>4282</v>
      </c>
      <c r="C3035" t="s">
        <v>441</v>
      </c>
      <c r="D3035">
        <v>2</v>
      </c>
      <c r="E3035">
        <v>97.56</v>
      </c>
      <c r="F3035">
        <v>111.22</v>
      </c>
      <c r="G3035">
        <v>121.95</v>
      </c>
      <c r="H3035" t="s">
        <v>1351</v>
      </c>
      <c r="I3035" t="s">
        <v>1392</v>
      </c>
    </row>
    <row r="3036" spans="1:9">
      <c r="A3036">
        <v>7742</v>
      </c>
      <c r="B3036" t="s">
        <v>4283</v>
      </c>
      <c r="C3036" t="s">
        <v>441</v>
      </c>
      <c r="D3036">
        <v>2</v>
      </c>
      <c r="E3036">
        <v>97.88</v>
      </c>
      <c r="F3036">
        <v>111.59</v>
      </c>
      <c r="G3036">
        <v>122.36</v>
      </c>
      <c r="H3036" t="s">
        <v>1351</v>
      </c>
      <c r="I3036" t="s">
        <v>1392</v>
      </c>
    </row>
    <row r="3037" spans="1:9">
      <c r="A3037">
        <v>7743</v>
      </c>
      <c r="B3037" t="s">
        <v>4284</v>
      </c>
      <c r="C3037" t="s">
        <v>441</v>
      </c>
      <c r="D3037">
        <v>2</v>
      </c>
      <c r="E3037">
        <v>166.46</v>
      </c>
      <c r="F3037">
        <v>189.77</v>
      </c>
      <c r="G3037">
        <v>208.08</v>
      </c>
      <c r="H3037" t="s">
        <v>1351</v>
      </c>
      <c r="I3037" t="s">
        <v>1392</v>
      </c>
    </row>
    <row r="3038" spans="1:9">
      <c r="A3038">
        <v>7744</v>
      </c>
      <c r="B3038" t="s">
        <v>4285</v>
      </c>
      <c r="C3038" t="s">
        <v>441</v>
      </c>
      <c r="D3038">
        <v>2</v>
      </c>
      <c r="E3038">
        <v>156.62</v>
      </c>
      <c r="F3038">
        <v>178.54</v>
      </c>
      <c r="G3038">
        <v>195.77</v>
      </c>
      <c r="H3038" t="s">
        <v>1351</v>
      </c>
      <c r="I3038" t="s">
        <v>1392</v>
      </c>
    </row>
    <row r="3039" spans="1:9">
      <c r="A3039">
        <v>7745</v>
      </c>
      <c r="B3039" t="s">
        <v>4286</v>
      </c>
      <c r="C3039" t="s">
        <v>441</v>
      </c>
      <c r="D3039">
        <v>2</v>
      </c>
      <c r="E3039">
        <v>41</v>
      </c>
      <c r="F3039">
        <v>46.74</v>
      </c>
      <c r="G3039">
        <v>51.25</v>
      </c>
      <c r="H3039" t="s">
        <v>1351</v>
      </c>
      <c r="I3039" t="s">
        <v>1392</v>
      </c>
    </row>
    <row r="3040" spans="1:9">
      <c r="A3040">
        <v>7749</v>
      </c>
      <c r="B3040" t="s">
        <v>4287</v>
      </c>
      <c r="C3040" t="s">
        <v>441</v>
      </c>
      <c r="D3040">
        <v>2</v>
      </c>
      <c r="E3040">
        <v>410.69</v>
      </c>
      <c r="F3040">
        <v>468.19</v>
      </c>
      <c r="G3040">
        <v>513.36</v>
      </c>
      <c r="H3040" t="s">
        <v>1351</v>
      </c>
      <c r="I3040" t="s">
        <v>1392</v>
      </c>
    </row>
    <row r="3041" spans="1:9">
      <c r="A3041">
        <v>7750</v>
      </c>
      <c r="B3041" t="s">
        <v>4288</v>
      </c>
      <c r="C3041" t="s">
        <v>441</v>
      </c>
      <c r="D3041">
        <v>2</v>
      </c>
      <c r="E3041">
        <v>103.32</v>
      </c>
      <c r="F3041">
        <v>117.79</v>
      </c>
      <c r="G3041">
        <v>129.15</v>
      </c>
      <c r="H3041" t="s">
        <v>1351</v>
      </c>
      <c r="I3041" t="s">
        <v>1392</v>
      </c>
    </row>
    <row r="3042" spans="1:9">
      <c r="A3042">
        <v>7752</v>
      </c>
      <c r="B3042" t="s">
        <v>4289</v>
      </c>
      <c r="C3042" t="s">
        <v>441</v>
      </c>
      <c r="D3042">
        <v>2</v>
      </c>
      <c r="E3042">
        <v>57.64</v>
      </c>
      <c r="F3042">
        <v>65.709999999999994</v>
      </c>
      <c r="G3042">
        <v>72.05</v>
      </c>
      <c r="H3042" t="s">
        <v>1351</v>
      </c>
      <c r="I3042" t="s">
        <v>1392</v>
      </c>
    </row>
    <row r="3043" spans="1:9">
      <c r="A3043">
        <v>7753</v>
      </c>
      <c r="B3043" t="s">
        <v>4290</v>
      </c>
      <c r="C3043" t="s">
        <v>441</v>
      </c>
      <c r="D3043">
        <v>2</v>
      </c>
      <c r="E3043">
        <v>158.13</v>
      </c>
      <c r="F3043">
        <v>180.27</v>
      </c>
      <c r="G3043">
        <v>197.66</v>
      </c>
      <c r="H3043" t="s">
        <v>1351</v>
      </c>
      <c r="I3043" t="s">
        <v>1392</v>
      </c>
    </row>
    <row r="3044" spans="1:9">
      <c r="A3044">
        <v>7754</v>
      </c>
      <c r="B3044" t="s">
        <v>4291</v>
      </c>
      <c r="C3044" t="s">
        <v>441</v>
      </c>
      <c r="D3044">
        <v>2</v>
      </c>
      <c r="E3044">
        <v>247.98</v>
      </c>
      <c r="F3044">
        <v>282.7</v>
      </c>
      <c r="G3044">
        <v>309.97000000000003</v>
      </c>
      <c r="H3044" t="s">
        <v>1351</v>
      </c>
      <c r="I3044" t="s">
        <v>1392</v>
      </c>
    </row>
    <row r="3045" spans="1:9">
      <c r="A3045">
        <v>7755</v>
      </c>
      <c r="B3045" t="s">
        <v>4292</v>
      </c>
      <c r="C3045" t="s">
        <v>441</v>
      </c>
      <c r="D3045">
        <v>2</v>
      </c>
      <c r="E3045">
        <v>94.89</v>
      </c>
      <c r="F3045">
        <v>108.18</v>
      </c>
      <c r="G3045">
        <v>118.62</v>
      </c>
      <c r="H3045" t="s">
        <v>1351</v>
      </c>
      <c r="I3045" t="s">
        <v>1392</v>
      </c>
    </row>
    <row r="3046" spans="1:9">
      <c r="A3046">
        <v>7756</v>
      </c>
      <c r="B3046" t="s">
        <v>4293</v>
      </c>
      <c r="C3046" t="s">
        <v>441</v>
      </c>
      <c r="D3046">
        <v>2</v>
      </c>
      <c r="E3046">
        <v>155.53</v>
      </c>
      <c r="F3046">
        <v>177.3</v>
      </c>
      <c r="G3046">
        <v>194.41</v>
      </c>
      <c r="H3046" t="s">
        <v>1351</v>
      </c>
      <c r="I3046" t="s">
        <v>1392</v>
      </c>
    </row>
    <row r="3047" spans="1:9">
      <c r="A3047">
        <v>7757</v>
      </c>
      <c r="B3047" t="s">
        <v>4294</v>
      </c>
      <c r="C3047" t="s">
        <v>441</v>
      </c>
      <c r="D3047">
        <v>2</v>
      </c>
      <c r="E3047">
        <v>185.79</v>
      </c>
      <c r="F3047">
        <v>211.8</v>
      </c>
      <c r="G3047">
        <v>232.23</v>
      </c>
      <c r="H3047" t="s">
        <v>1351</v>
      </c>
      <c r="I3047" t="s">
        <v>1392</v>
      </c>
    </row>
    <row r="3048" spans="1:9">
      <c r="A3048">
        <v>7758</v>
      </c>
      <c r="B3048" t="s">
        <v>4295</v>
      </c>
      <c r="C3048" t="s">
        <v>441</v>
      </c>
      <c r="D3048">
        <v>2</v>
      </c>
      <c r="E3048">
        <v>332.81</v>
      </c>
      <c r="F3048">
        <v>379.41</v>
      </c>
      <c r="G3048">
        <v>416.02</v>
      </c>
      <c r="H3048" t="s">
        <v>1351</v>
      </c>
      <c r="I3048" t="s">
        <v>1392</v>
      </c>
    </row>
    <row r="3049" spans="1:9">
      <c r="A3049">
        <v>7759</v>
      </c>
      <c r="B3049" t="s">
        <v>4296</v>
      </c>
      <c r="C3049" t="s">
        <v>441</v>
      </c>
      <c r="D3049">
        <v>2</v>
      </c>
      <c r="E3049">
        <v>824.43</v>
      </c>
      <c r="F3049">
        <v>939.85</v>
      </c>
      <c r="G3049" s="592">
        <v>1030.54</v>
      </c>
      <c r="H3049" t="s">
        <v>1351</v>
      </c>
      <c r="I3049" t="s">
        <v>1392</v>
      </c>
    </row>
    <row r="3050" spans="1:9">
      <c r="A3050">
        <v>7760</v>
      </c>
      <c r="B3050" t="s">
        <v>4297</v>
      </c>
      <c r="C3050" t="s">
        <v>441</v>
      </c>
      <c r="D3050">
        <v>2</v>
      </c>
      <c r="E3050">
        <v>35.89</v>
      </c>
      <c r="F3050">
        <v>40.909999999999997</v>
      </c>
      <c r="G3050">
        <v>44.86</v>
      </c>
      <c r="H3050" t="s">
        <v>1351</v>
      </c>
      <c r="I3050" t="s">
        <v>1392</v>
      </c>
    </row>
    <row r="3051" spans="1:9">
      <c r="A3051">
        <v>7761</v>
      </c>
      <c r="B3051" t="s">
        <v>4298</v>
      </c>
      <c r="C3051" t="s">
        <v>441</v>
      </c>
      <c r="D3051">
        <v>2</v>
      </c>
      <c r="E3051">
        <v>41.33</v>
      </c>
      <c r="F3051">
        <v>47.11</v>
      </c>
      <c r="G3051">
        <v>51.66</v>
      </c>
      <c r="H3051" t="s">
        <v>1351</v>
      </c>
      <c r="I3051" t="s">
        <v>1392</v>
      </c>
    </row>
    <row r="3052" spans="1:9">
      <c r="A3052">
        <v>7762</v>
      </c>
      <c r="B3052" t="s">
        <v>4299</v>
      </c>
      <c r="C3052" t="s">
        <v>441</v>
      </c>
      <c r="D3052">
        <v>2</v>
      </c>
      <c r="E3052">
        <v>71.45</v>
      </c>
      <c r="F3052">
        <v>81.459999999999994</v>
      </c>
      <c r="G3052">
        <v>89.32</v>
      </c>
      <c r="H3052" t="s">
        <v>1351</v>
      </c>
      <c r="I3052" t="s">
        <v>1392</v>
      </c>
    </row>
    <row r="3053" spans="1:9">
      <c r="A3053">
        <v>7763</v>
      </c>
      <c r="B3053" t="s">
        <v>4300</v>
      </c>
      <c r="C3053" t="s">
        <v>441</v>
      </c>
      <c r="D3053">
        <v>2</v>
      </c>
      <c r="E3053">
        <v>108.76</v>
      </c>
      <c r="F3053">
        <v>123.99</v>
      </c>
      <c r="G3053">
        <v>135.94999999999999</v>
      </c>
      <c r="H3053" t="s">
        <v>1351</v>
      </c>
      <c r="I3053" t="s">
        <v>1392</v>
      </c>
    </row>
    <row r="3054" spans="1:9">
      <c r="A3054">
        <v>7764</v>
      </c>
      <c r="B3054" t="s">
        <v>4301</v>
      </c>
      <c r="C3054" t="s">
        <v>441</v>
      </c>
      <c r="D3054">
        <v>2</v>
      </c>
      <c r="E3054">
        <v>169.12</v>
      </c>
      <c r="F3054">
        <v>192.8</v>
      </c>
      <c r="G3054">
        <v>211.41</v>
      </c>
      <c r="H3054" t="s">
        <v>1351</v>
      </c>
      <c r="I3054" t="s">
        <v>1392</v>
      </c>
    </row>
    <row r="3055" spans="1:9">
      <c r="A3055">
        <v>7765</v>
      </c>
      <c r="B3055" t="s">
        <v>4302</v>
      </c>
      <c r="C3055" t="s">
        <v>441</v>
      </c>
      <c r="D3055">
        <v>2</v>
      </c>
      <c r="E3055">
        <v>182.28</v>
      </c>
      <c r="F3055">
        <v>207.81</v>
      </c>
      <c r="G3055">
        <v>227.86</v>
      </c>
      <c r="H3055" t="s">
        <v>1351</v>
      </c>
      <c r="I3055" t="s">
        <v>1392</v>
      </c>
    </row>
    <row r="3056" spans="1:9">
      <c r="A3056">
        <v>7766</v>
      </c>
      <c r="B3056" t="s">
        <v>4303</v>
      </c>
      <c r="C3056" t="s">
        <v>441</v>
      </c>
      <c r="D3056">
        <v>2</v>
      </c>
      <c r="E3056">
        <v>263.12</v>
      </c>
      <c r="F3056">
        <v>299.95999999999998</v>
      </c>
      <c r="G3056">
        <v>328.91</v>
      </c>
      <c r="H3056" t="s">
        <v>1351</v>
      </c>
      <c r="I3056" t="s">
        <v>1392</v>
      </c>
    </row>
    <row r="3057" spans="1:9">
      <c r="A3057">
        <v>7767</v>
      </c>
      <c r="B3057" t="s">
        <v>4304</v>
      </c>
      <c r="C3057" t="s">
        <v>441</v>
      </c>
      <c r="D3057">
        <v>2</v>
      </c>
      <c r="E3057">
        <v>356.25</v>
      </c>
      <c r="F3057">
        <v>406.13</v>
      </c>
      <c r="G3057">
        <v>445.32</v>
      </c>
      <c r="H3057" t="s">
        <v>1351</v>
      </c>
      <c r="I3057" t="s">
        <v>1392</v>
      </c>
    </row>
    <row r="3058" spans="1:9">
      <c r="A3058">
        <v>7773</v>
      </c>
      <c r="B3058" t="s">
        <v>4305</v>
      </c>
      <c r="C3058" t="s">
        <v>441</v>
      </c>
      <c r="D3058">
        <v>2</v>
      </c>
      <c r="E3058">
        <v>180.98</v>
      </c>
      <c r="F3058">
        <v>206.32</v>
      </c>
      <c r="G3058">
        <v>226.23</v>
      </c>
      <c r="H3058" t="s">
        <v>1351</v>
      </c>
      <c r="I3058" t="s">
        <v>1392</v>
      </c>
    </row>
    <row r="3059" spans="1:9">
      <c r="A3059">
        <v>7774</v>
      </c>
      <c r="B3059" t="s">
        <v>4306</v>
      </c>
      <c r="C3059" t="s">
        <v>441</v>
      </c>
      <c r="D3059">
        <v>2</v>
      </c>
      <c r="E3059">
        <v>111.7</v>
      </c>
      <c r="F3059">
        <v>127.33</v>
      </c>
      <c r="G3059">
        <v>139.62</v>
      </c>
      <c r="H3059" t="s">
        <v>1351</v>
      </c>
      <c r="I3059" t="s">
        <v>1392</v>
      </c>
    </row>
    <row r="3060" spans="1:9">
      <c r="A3060">
        <v>7775</v>
      </c>
      <c r="B3060" t="s">
        <v>4307</v>
      </c>
      <c r="C3060" t="s">
        <v>441</v>
      </c>
      <c r="D3060">
        <v>2</v>
      </c>
      <c r="E3060">
        <v>231.47</v>
      </c>
      <c r="F3060">
        <v>263.88</v>
      </c>
      <c r="G3060">
        <v>289.33999999999997</v>
      </c>
      <c r="H3060" t="s">
        <v>1351</v>
      </c>
      <c r="I3060" t="s">
        <v>1392</v>
      </c>
    </row>
    <row r="3061" spans="1:9">
      <c r="A3061">
        <v>7776</v>
      </c>
      <c r="B3061" t="s">
        <v>4308</v>
      </c>
      <c r="C3061" t="s">
        <v>441</v>
      </c>
      <c r="D3061">
        <v>2</v>
      </c>
      <c r="E3061">
        <v>124.14</v>
      </c>
      <c r="F3061">
        <v>141.53</v>
      </c>
      <c r="G3061">
        <v>155.18</v>
      </c>
      <c r="H3061" t="s">
        <v>1351</v>
      </c>
      <c r="I3061" t="s">
        <v>1392</v>
      </c>
    </row>
    <row r="3062" spans="1:9">
      <c r="A3062">
        <v>7778</v>
      </c>
      <c r="B3062" t="s">
        <v>4309</v>
      </c>
      <c r="C3062" t="s">
        <v>441</v>
      </c>
      <c r="D3062">
        <v>2</v>
      </c>
      <c r="E3062">
        <v>17.329999999999998</v>
      </c>
      <c r="F3062">
        <v>17.690000000000001</v>
      </c>
      <c r="G3062">
        <v>18.05</v>
      </c>
      <c r="H3062" t="s">
        <v>1351</v>
      </c>
      <c r="I3062" t="s">
        <v>1392</v>
      </c>
    </row>
    <row r="3063" spans="1:9">
      <c r="A3063">
        <v>7781</v>
      </c>
      <c r="B3063" t="s">
        <v>4310</v>
      </c>
      <c r="C3063" t="s">
        <v>441</v>
      </c>
      <c r="D3063">
        <v>2</v>
      </c>
      <c r="E3063">
        <v>30.62</v>
      </c>
      <c r="F3063">
        <v>31.26</v>
      </c>
      <c r="G3063">
        <v>31.9</v>
      </c>
      <c r="H3063" t="s">
        <v>1351</v>
      </c>
      <c r="I3063" t="s">
        <v>1392</v>
      </c>
    </row>
    <row r="3064" spans="1:9">
      <c r="A3064">
        <v>7783</v>
      </c>
      <c r="B3064" t="s">
        <v>4311</v>
      </c>
      <c r="C3064" t="s">
        <v>441</v>
      </c>
      <c r="D3064">
        <v>2</v>
      </c>
      <c r="E3064">
        <v>19.329999999999998</v>
      </c>
      <c r="F3064">
        <v>19.73</v>
      </c>
      <c r="G3064">
        <v>20.13</v>
      </c>
      <c r="H3064" t="s">
        <v>1351</v>
      </c>
      <c r="I3064" t="s">
        <v>1392</v>
      </c>
    </row>
    <row r="3065" spans="1:9">
      <c r="A3065">
        <v>7785</v>
      </c>
      <c r="B3065" t="s">
        <v>4312</v>
      </c>
      <c r="C3065" t="s">
        <v>441</v>
      </c>
      <c r="D3065">
        <v>2</v>
      </c>
      <c r="E3065">
        <v>33.33</v>
      </c>
      <c r="F3065">
        <v>34.020000000000003</v>
      </c>
      <c r="G3065">
        <v>34.72</v>
      </c>
      <c r="H3065" t="s">
        <v>1351</v>
      </c>
      <c r="I3065" t="s">
        <v>1392</v>
      </c>
    </row>
    <row r="3066" spans="1:9">
      <c r="A3066">
        <v>7790</v>
      </c>
      <c r="B3066" t="s">
        <v>4313</v>
      </c>
      <c r="C3066" t="s">
        <v>441</v>
      </c>
      <c r="D3066">
        <v>2</v>
      </c>
      <c r="E3066">
        <v>25.33</v>
      </c>
      <c r="F3066">
        <v>25.86</v>
      </c>
      <c r="G3066">
        <v>26.38</v>
      </c>
      <c r="H3066" t="s">
        <v>1351</v>
      </c>
      <c r="I3066" t="s">
        <v>1392</v>
      </c>
    </row>
    <row r="3067" spans="1:9">
      <c r="A3067">
        <v>7791</v>
      </c>
      <c r="B3067" t="s">
        <v>4314</v>
      </c>
      <c r="C3067" t="s">
        <v>441</v>
      </c>
      <c r="D3067">
        <v>2</v>
      </c>
      <c r="E3067">
        <v>53.33</v>
      </c>
      <c r="F3067">
        <v>54.44</v>
      </c>
      <c r="G3067">
        <v>55.55</v>
      </c>
      <c r="H3067" t="s">
        <v>1351</v>
      </c>
      <c r="I3067" t="s">
        <v>1392</v>
      </c>
    </row>
    <row r="3068" spans="1:9">
      <c r="A3068">
        <v>7792</v>
      </c>
      <c r="B3068" t="s">
        <v>4315</v>
      </c>
      <c r="C3068" t="s">
        <v>441</v>
      </c>
      <c r="D3068">
        <v>2</v>
      </c>
      <c r="E3068">
        <v>49.33</v>
      </c>
      <c r="F3068">
        <v>50.36</v>
      </c>
      <c r="G3068">
        <v>51.38</v>
      </c>
      <c r="H3068" t="s">
        <v>1351</v>
      </c>
      <c r="I3068" t="s">
        <v>1392</v>
      </c>
    </row>
    <row r="3069" spans="1:9">
      <c r="A3069">
        <v>7793</v>
      </c>
      <c r="B3069" t="s">
        <v>4316</v>
      </c>
      <c r="C3069" t="s">
        <v>441</v>
      </c>
      <c r="D3069">
        <v>2</v>
      </c>
      <c r="E3069">
        <v>64</v>
      </c>
      <c r="F3069">
        <v>65.33</v>
      </c>
      <c r="G3069">
        <v>66.66</v>
      </c>
      <c r="H3069" t="s">
        <v>1351</v>
      </c>
      <c r="I3069" t="s">
        <v>1392</v>
      </c>
    </row>
    <row r="3070" spans="1:9">
      <c r="A3070">
        <v>7795</v>
      </c>
      <c r="B3070" t="s">
        <v>4317</v>
      </c>
      <c r="C3070" t="s">
        <v>441</v>
      </c>
      <c r="D3070">
        <v>2</v>
      </c>
      <c r="E3070">
        <v>46.66</v>
      </c>
      <c r="F3070">
        <v>47.63</v>
      </c>
      <c r="G3070">
        <v>48.61</v>
      </c>
      <c r="H3070" t="s">
        <v>1351</v>
      </c>
      <c r="I3070" t="s">
        <v>1392</v>
      </c>
    </row>
    <row r="3071" spans="1:9">
      <c r="A3071">
        <v>7796</v>
      </c>
      <c r="B3071" t="s">
        <v>4318</v>
      </c>
      <c r="C3071" t="s">
        <v>441</v>
      </c>
      <c r="D3071">
        <v>1</v>
      </c>
      <c r="E3071">
        <v>24</v>
      </c>
      <c r="F3071">
        <v>24.5</v>
      </c>
      <c r="G3071">
        <v>25</v>
      </c>
      <c r="H3071" t="s">
        <v>1351</v>
      </c>
      <c r="I3071" t="s">
        <v>1392</v>
      </c>
    </row>
    <row r="3072" spans="1:9">
      <c r="A3072">
        <v>9813</v>
      </c>
      <c r="B3072" t="s">
        <v>4319</v>
      </c>
      <c r="C3072" t="s">
        <v>441</v>
      </c>
      <c r="D3072">
        <v>1</v>
      </c>
      <c r="E3072">
        <v>4.62</v>
      </c>
      <c r="F3072">
        <v>4.97</v>
      </c>
      <c r="G3072">
        <v>5.31</v>
      </c>
      <c r="H3072" t="s">
        <v>1351</v>
      </c>
      <c r="I3072" t="s">
        <v>1392</v>
      </c>
    </row>
    <row r="3073" spans="1:9">
      <c r="A3073">
        <v>9815</v>
      </c>
      <c r="B3073" t="s">
        <v>4319</v>
      </c>
      <c r="C3073" t="s">
        <v>441</v>
      </c>
      <c r="D3073">
        <v>2</v>
      </c>
      <c r="E3073">
        <v>9.66</v>
      </c>
      <c r="F3073">
        <v>10.39</v>
      </c>
      <c r="G3073">
        <v>11.1</v>
      </c>
      <c r="H3073" t="s">
        <v>1351</v>
      </c>
      <c r="I3073" t="s">
        <v>1392</v>
      </c>
    </row>
    <row r="3074" spans="1:9">
      <c r="A3074">
        <v>9817</v>
      </c>
      <c r="B3074" t="s">
        <v>4320</v>
      </c>
      <c r="C3074" t="s">
        <v>441</v>
      </c>
      <c r="D3074">
        <v>1</v>
      </c>
      <c r="E3074">
        <v>6.63</v>
      </c>
      <c r="F3074">
        <v>9.73</v>
      </c>
      <c r="G3074">
        <v>23.23</v>
      </c>
      <c r="H3074" t="s">
        <v>1351</v>
      </c>
      <c r="I3074" t="s">
        <v>1392</v>
      </c>
    </row>
    <row r="3075" spans="1:9">
      <c r="A3075">
        <v>9818</v>
      </c>
      <c r="B3075" t="s">
        <v>4321</v>
      </c>
      <c r="C3075" t="s">
        <v>441</v>
      </c>
      <c r="D3075">
        <v>2</v>
      </c>
      <c r="E3075">
        <v>13.9</v>
      </c>
      <c r="F3075">
        <v>20.399999999999999</v>
      </c>
      <c r="G3075">
        <v>48.71</v>
      </c>
      <c r="H3075" t="s">
        <v>1351</v>
      </c>
      <c r="I3075" t="s">
        <v>1392</v>
      </c>
    </row>
    <row r="3076" spans="1:9">
      <c r="A3076">
        <v>9819</v>
      </c>
      <c r="B3076" t="s">
        <v>4322</v>
      </c>
      <c r="C3076" t="s">
        <v>441</v>
      </c>
      <c r="D3076">
        <v>2</v>
      </c>
      <c r="E3076">
        <v>21.48</v>
      </c>
      <c r="F3076">
        <v>31.53</v>
      </c>
      <c r="G3076">
        <v>75.290000000000006</v>
      </c>
      <c r="H3076" t="s">
        <v>1351</v>
      </c>
      <c r="I3076" t="s">
        <v>1392</v>
      </c>
    </row>
    <row r="3077" spans="1:9">
      <c r="A3077">
        <v>9820</v>
      </c>
      <c r="B3077" t="s">
        <v>4323</v>
      </c>
      <c r="C3077" t="s">
        <v>441</v>
      </c>
      <c r="D3077">
        <v>2</v>
      </c>
      <c r="E3077">
        <v>36.630000000000003</v>
      </c>
      <c r="F3077">
        <v>53.76</v>
      </c>
      <c r="G3077">
        <v>128.36000000000001</v>
      </c>
      <c r="H3077" t="s">
        <v>1351</v>
      </c>
      <c r="I3077" t="s">
        <v>1392</v>
      </c>
    </row>
    <row r="3078" spans="1:9">
      <c r="A3078">
        <v>9821</v>
      </c>
      <c r="B3078" t="s">
        <v>4324</v>
      </c>
      <c r="C3078" t="s">
        <v>441</v>
      </c>
      <c r="D3078">
        <v>2</v>
      </c>
      <c r="E3078">
        <v>57.45</v>
      </c>
      <c r="F3078">
        <v>84.31</v>
      </c>
      <c r="G3078">
        <v>201.3</v>
      </c>
      <c r="H3078" t="s">
        <v>1351</v>
      </c>
      <c r="I3078" t="s">
        <v>1392</v>
      </c>
    </row>
    <row r="3079" spans="1:9">
      <c r="A3079">
        <v>9822</v>
      </c>
      <c r="B3079" t="s">
        <v>4325</v>
      </c>
      <c r="C3079" t="s">
        <v>441</v>
      </c>
      <c r="D3079">
        <v>2</v>
      </c>
      <c r="E3079">
        <v>73.78</v>
      </c>
      <c r="F3079">
        <v>108.27</v>
      </c>
      <c r="G3079">
        <v>258.5</v>
      </c>
      <c r="H3079" t="s">
        <v>1351</v>
      </c>
      <c r="I3079" t="s">
        <v>1392</v>
      </c>
    </row>
    <row r="3080" spans="1:9">
      <c r="A3080">
        <v>9823</v>
      </c>
      <c r="B3080" t="s">
        <v>4326</v>
      </c>
      <c r="C3080" t="s">
        <v>441</v>
      </c>
      <c r="D3080">
        <v>2</v>
      </c>
      <c r="E3080">
        <v>94.15</v>
      </c>
      <c r="F3080">
        <v>138.18</v>
      </c>
      <c r="G3080">
        <v>329.9</v>
      </c>
      <c r="H3080" t="s">
        <v>1351</v>
      </c>
      <c r="I3080" t="s">
        <v>1392</v>
      </c>
    </row>
    <row r="3081" spans="1:9">
      <c r="A3081">
        <v>9824</v>
      </c>
      <c r="B3081" t="s">
        <v>4327</v>
      </c>
      <c r="C3081" t="s">
        <v>441</v>
      </c>
      <c r="D3081">
        <v>2</v>
      </c>
      <c r="E3081">
        <v>8.4700000000000006</v>
      </c>
      <c r="F3081">
        <v>12.43</v>
      </c>
      <c r="G3081">
        <v>29.68</v>
      </c>
      <c r="H3081" t="s">
        <v>1351</v>
      </c>
      <c r="I3081" t="s">
        <v>1392</v>
      </c>
    </row>
    <row r="3082" spans="1:9">
      <c r="A3082">
        <v>9825</v>
      </c>
      <c r="B3082" t="s">
        <v>4328</v>
      </c>
      <c r="C3082" t="s">
        <v>441</v>
      </c>
      <c r="D3082">
        <v>1</v>
      </c>
      <c r="E3082">
        <v>13.29</v>
      </c>
      <c r="F3082">
        <v>22.36</v>
      </c>
      <c r="G3082">
        <v>55.97</v>
      </c>
      <c r="H3082" t="s">
        <v>1351</v>
      </c>
      <c r="I3082" t="s">
        <v>1392</v>
      </c>
    </row>
    <row r="3083" spans="1:9">
      <c r="A3083">
        <v>9826</v>
      </c>
      <c r="B3083" t="s">
        <v>4329</v>
      </c>
      <c r="C3083" t="s">
        <v>441</v>
      </c>
      <c r="D3083">
        <v>2</v>
      </c>
      <c r="E3083">
        <v>69.88</v>
      </c>
      <c r="F3083">
        <v>117.57</v>
      </c>
      <c r="G3083">
        <v>294.29000000000002</v>
      </c>
      <c r="H3083" t="s">
        <v>1351</v>
      </c>
      <c r="I3083" t="s">
        <v>1392</v>
      </c>
    </row>
    <row r="3084" spans="1:9">
      <c r="A3084">
        <v>9827</v>
      </c>
      <c r="B3084" t="s">
        <v>4330</v>
      </c>
      <c r="C3084" t="s">
        <v>441</v>
      </c>
      <c r="D3084">
        <v>2</v>
      </c>
      <c r="E3084">
        <v>98.84</v>
      </c>
      <c r="F3084">
        <v>166.29</v>
      </c>
      <c r="G3084">
        <v>416.25</v>
      </c>
      <c r="H3084" t="s">
        <v>1351</v>
      </c>
      <c r="I3084" t="s">
        <v>1392</v>
      </c>
    </row>
    <row r="3085" spans="1:9">
      <c r="A3085">
        <v>9828</v>
      </c>
      <c r="B3085" t="s">
        <v>4331</v>
      </c>
      <c r="C3085" t="s">
        <v>441</v>
      </c>
      <c r="D3085">
        <v>2</v>
      </c>
      <c r="E3085">
        <v>26.98</v>
      </c>
      <c r="F3085">
        <v>45.4</v>
      </c>
      <c r="G3085">
        <v>113.64</v>
      </c>
      <c r="H3085" t="s">
        <v>1351</v>
      </c>
      <c r="I3085" t="s">
        <v>1392</v>
      </c>
    </row>
    <row r="3086" spans="1:9">
      <c r="A3086">
        <v>9829</v>
      </c>
      <c r="B3086" t="s">
        <v>4332</v>
      </c>
      <c r="C3086" t="s">
        <v>441</v>
      </c>
      <c r="D3086">
        <v>2</v>
      </c>
      <c r="E3086">
        <v>45.92</v>
      </c>
      <c r="F3086">
        <v>77.260000000000005</v>
      </c>
      <c r="G3086">
        <v>193.4</v>
      </c>
      <c r="H3086" t="s">
        <v>1351</v>
      </c>
      <c r="I3086" t="s">
        <v>1392</v>
      </c>
    </row>
    <row r="3087" spans="1:9">
      <c r="A3087">
        <v>9830</v>
      </c>
      <c r="B3087" t="s">
        <v>4333</v>
      </c>
      <c r="C3087" t="s">
        <v>441</v>
      </c>
      <c r="D3087">
        <v>1</v>
      </c>
      <c r="E3087">
        <v>2.98</v>
      </c>
      <c r="F3087">
        <v>2.98</v>
      </c>
      <c r="G3087">
        <v>2.98</v>
      </c>
      <c r="H3087" t="s">
        <v>1351</v>
      </c>
      <c r="I3087" t="s">
        <v>1392</v>
      </c>
    </row>
    <row r="3088" spans="1:9">
      <c r="A3088">
        <v>9833</v>
      </c>
      <c r="B3088" t="s">
        <v>4334</v>
      </c>
      <c r="C3088" t="s">
        <v>441</v>
      </c>
      <c r="D3088">
        <v>2</v>
      </c>
      <c r="E3088">
        <v>10.16</v>
      </c>
      <c r="F3088">
        <v>10.16</v>
      </c>
      <c r="G3088">
        <v>10.16</v>
      </c>
      <c r="H3088" t="s">
        <v>1351</v>
      </c>
      <c r="I3088" t="s">
        <v>1392</v>
      </c>
    </row>
    <row r="3089" spans="1:9">
      <c r="A3089">
        <v>9834</v>
      </c>
      <c r="B3089" t="s">
        <v>4335</v>
      </c>
      <c r="C3089" t="s">
        <v>441</v>
      </c>
      <c r="D3089">
        <v>2</v>
      </c>
      <c r="E3089">
        <v>21.28</v>
      </c>
      <c r="F3089">
        <v>21.28</v>
      </c>
      <c r="G3089">
        <v>21.28</v>
      </c>
      <c r="H3089" t="s">
        <v>1351</v>
      </c>
      <c r="I3089" t="s">
        <v>1392</v>
      </c>
    </row>
    <row r="3090" spans="1:9">
      <c r="A3090">
        <v>9835</v>
      </c>
      <c r="B3090" t="s">
        <v>4336</v>
      </c>
      <c r="C3090" t="s">
        <v>441</v>
      </c>
      <c r="D3090">
        <v>2</v>
      </c>
      <c r="E3090">
        <v>2.2400000000000002</v>
      </c>
      <c r="F3090">
        <v>2.7</v>
      </c>
      <c r="G3090">
        <v>2.87</v>
      </c>
      <c r="H3090" t="s">
        <v>1351</v>
      </c>
      <c r="I3090" t="s">
        <v>1392</v>
      </c>
    </row>
    <row r="3091" spans="1:9">
      <c r="A3091">
        <v>9836</v>
      </c>
      <c r="B3091" t="s">
        <v>4337</v>
      </c>
      <c r="C3091" t="s">
        <v>441</v>
      </c>
      <c r="D3091">
        <v>1</v>
      </c>
      <c r="E3091">
        <v>6.5</v>
      </c>
      <c r="F3091">
        <v>7.82</v>
      </c>
      <c r="G3091">
        <v>8.34</v>
      </c>
      <c r="H3091" t="s">
        <v>1351</v>
      </c>
      <c r="I3091" t="s">
        <v>1392</v>
      </c>
    </row>
    <row r="3092" spans="1:9">
      <c r="A3092">
        <v>9837</v>
      </c>
      <c r="B3092" t="s">
        <v>4338</v>
      </c>
      <c r="C3092" t="s">
        <v>441</v>
      </c>
      <c r="D3092">
        <v>2</v>
      </c>
      <c r="E3092">
        <v>5.36</v>
      </c>
      <c r="F3092">
        <v>6.45</v>
      </c>
      <c r="G3092">
        <v>6.88</v>
      </c>
      <c r="H3092" t="s">
        <v>1351</v>
      </c>
      <c r="I3092" t="s">
        <v>1392</v>
      </c>
    </row>
    <row r="3093" spans="1:9">
      <c r="A3093">
        <v>9838</v>
      </c>
      <c r="B3093" t="s">
        <v>4339</v>
      </c>
      <c r="C3093" t="s">
        <v>441</v>
      </c>
      <c r="D3093">
        <v>2</v>
      </c>
      <c r="E3093">
        <v>4.24</v>
      </c>
      <c r="F3093">
        <v>5.1100000000000003</v>
      </c>
      <c r="G3093">
        <v>5.45</v>
      </c>
      <c r="H3093" t="s">
        <v>1351</v>
      </c>
      <c r="I3093" t="s">
        <v>1392</v>
      </c>
    </row>
    <row r="3094" spans="1:9">
      <c r="A3094">
        <v>9839</v>
      </c>
      <c r="B3094" t="s">
        <v>4340</v>
      </c>
      <c r="C3094" t="s">
        <v>441</v>
      </c>
      <c r="D3094">
        <v>2</v>
      </c>
      <c r="E3094">
        <v>9.4</v>
      </c>
      <c r="F3094">
        <v>11.31</v>
      </c>
      <c r="G3094">
        <v>12.06</v>
      </c>
      <c r="H3094" t="s">
        <v>1351</v>
      </c>
      <c r="I3094" t="s">
        <v>1392</v>
      </c>
    </row>
    <row r="3095" spans="1:9">
      <c r="A3095">
        <v>9840</v>
      </c>
      <c r="B3095" t="s">
        <v>4341</v>
      </c>
      <c r="C3095" t="s">
        <v>441</v>
      </c>
      <c r="D3095">
        <v>2</v>
      </c>
      <c r="E3095">
        <v>31.85</v>
      </c>
      <c r="F3095">
        <v>38.32</v>
      </c>
      <c r="G3095">
        <v>40.869999999999997</v>
      </c>
      <c r="H3095" t="s">
        <v>1351</v>
      </c>
      <c r="I3095" t="s">
        <v>1392</v>
      </c>
    </row>
    <row r="3096" spans="1:9">
      <c r="A3096">
        <v>9841</v>
      </c>
      <c r="B3096" t="s">
        <v>4342</v>
      </c>
      <c r="C3096" t="s">
        <v>441</v>
      </c>
      <c r="D3096">
        <v>2</v>
      </c>
      <c r="E3096">
        <v>13.38</v>
      </c>
      <c r="F3096">
        <v>16.09</v>
      </c>
      <c r="G3096">
        <v>17.16</v>
      </c>
      <c r="H3096" t="s">
        <v>1351</v>
      </c>
      <c r="I3096" t="s">
        <v>1392</v>
      </c>
    </row>
    <row r="3097" spans="1:9">
      <c r="A3097">
        <v>9844</v>
      </c>
      <c r="B3097" t="s">
        <v>4343</v>
      </c>
      <c r="C3097" t="s">
        <v>441</v>
      </c>
      <c r="D3097">
        <v>1</v>
      </c>
      <c r="E3097">
        <v>4.54</v>
      </c>
      <c r="F3097">
        <v>5.0199999999999996</v>
      </c>
      <c r="G3097">
        <v>8.7899999999999991</v>
      </c>
      <c r="H3097" t="s">
        <v>1351</v>
      </c>
      <c r="I3097" t="s">
        <v>1392</v>
      </c>
    </row>
    <row r="3098" spans="1:9">
      <c r="A3098">
        <v>9845</v>
      </c>
      <c r="B3098" t="s">
        <v>4344</v>
      </c>
      <c r="C3098" t="s">
        <v>441</v>
      </c>
      <c r="D3098">
        <v>2</v>
      </c>
      <c r="E3098">
        <v>7.14</v>
      </c>
      <c r="F3098">
        <v>7.89</v>
      </c>
      <c r="G3098">
        <v>13.82</v>
      </c>
      <c r="H3098" t="s">
        <v>1351</v>
      </c>
      <c r="I3098" t="s">
        <v>1392</v>
      </c>
    </row>
    <row r="3099" spans="1:9">
      <c r="A3099">
        <v>9846</v>
      </c>
      <c r="B3099" t="s">
        <v>4345</v>
      </c>
      <c r="C3099" t="s">
        <v>441</v>
      </c>
      <c r="D3099">
        <v>2</v>
      </c>
      <c r="E3099">
        <v>9.26</v>
      </c>
      <c r="F3099">
        <v>10.24</v>
      </c>
      <c r="G3099">
        <v>17.940000000000001</v>
      </c>
      <c r="H3099" t="s">
        <v>1351</v>
      </c>
      <c r="I3099" t="s">
        <v>1392</v>
      </c>
    </row>
    <row r="3100" spans="1:9">
      <c r="A3100">
        <v>9847</v>
      </c>
      <c r="B3100" t="s">
        <v>4346</v>
      </c>
      <c r="C3100" t="s">
        <v>441</v>
      </c>
      <c r="D3100">
        <v>2</v>
      </c>
      <c r="E3100">
        <v>14.97</v>
      </c>
      <c r="F3100">
        <v>16.55</v>
      </c>
      <c r="G3100">
        <v>28.98</v>
      </c>
      <c r="H3100" t="s">
        <v>1351</v>
      </c>
      <c r="I3100" t="s">
        <v>1392</v>
      </c>
    </row>
    <row r="3101" spans="1:9">
      <c r="A3101">
        <v>9850</v>
      </c>
      <c r="B3101" t="s">
        <v>4347</v>
      </c>
      <c r="C3101" t="s">
        <v>441</v>
      </c>
      <c r="D3101">
        <v>1</v>
      </c>
      <c r="E3101">
        <v>85.65</v>
      </c>
      <c r="F3101">
        <v>173.45</v>
      </c>
      <c r="G3101">
        <v>261.25</v>
      </c>
      <c r="H3101" t="s">
        <v>1351</v>
      </c>
      <c r="I3101" t="s">
        <v>4234</v>
      </c>
    </row>
    <row r="3102" spans="1:9">
      <c r="A3102">
        <v>9851</v>
      </c>
      <c r="B3102" t="s">
        <v>4348</v>
      </c>
      <c r="C3102" t="s">
        <v>441</v>
      </c>
      <c r="D3102">
        <v>2</v>
      </c>
      <c r="E3102">
        <v>123.73</v>
      </c>
      <c r="F3102">
        <v>250.57</v>
      </c>
      <c r="G3102">
        <v>377.42</v>
      </c>
      <c r="H3102" t="s">
        <v>1351</v>
      </c>
      <c r="I3102" t="s">
        <v>4234</v>
      </c>
    </row>
    <row r="3103" spans="1:9">
      <c r="A3103">
        <v>9853</v>
      </c>
      <c r="B3103" t="s">
        <v>4347</v>
      </c>
      <c r="C3103" t="s">
        <v>441</v>
      </c>
      <c r="D3103">
        <v>2</v>
      </c>
      <c r="E3103">
        <v>152.75</v>
      </c>
      <c r="F3103">
        <v>309.33999999999997</v>
      </c>
      <c r="G3103">
        <v>465.93</v>
      </c>
      <c r="H3103" t="s">
        <v>1351</v>
      </c>
      <c r="I3103" t="s">
        <v>4234</v>
      </c>
    </row>
    <row r="3104" spans="1:9">
      <c r="A3104">
        <v>9854</v>
      </c>
      <c r="B3104" t="s">
        <v>4349</v>
      </c>
      <c r="C3104" t="s">
        <v>441</v>
      </c>
      <c r="D3104">
        <v>2</v>
      </c>
      <c r="E3104">
        <v>76.84</v>
      </c>
      <c r="F3104">
        <v>155.61000000000001</v>
      </c>
      <c r="G3104">
        <v>234.39</v>
      </c>
      <c r="H3104" t="s">
        <v>1351</v>
      </c>
      <c r="I3104" t="s">
        <v>4234</v>
      </c>
    </row>
    <row r="3105" spans="1:9">
      <c r="A3105">
        <v>9855</v>
      </c>
      <c r="B3105" t="s">
        <v>4348</v>
      </c>
      <c r="C3105" t="s">
        <v>441</v>
      </c>
      <c r="D3105">
        <v>2</v>
      </c>
      <c r="E3105">
        <v>222.71</v>
      </c>
      <c r="F3105">
        <v>451.01</v>
      </c>
      <c r="G3105">
        <v>679.31</v>
      </c>
      <c r="H3105" t="s">
        <v>1351</v>
      </c>
      <c r="I3105" t="s">
        <v>4234</v>
      </c>
    </row>
    <row r="3106" spans="1:9">
      <c r="A3106">
        <v>9856</v>
      </c>
      <c r="B3106" t="s">
        <v>4350</v>
      </c>
      <c r="C3106" t="s">
        <v>441</v>
      </c>
      <c r="D3106">
        <v>1</v>
      </c>
      <c r="E3106">
        <v>2.78</v>
      </c>
      <c r="F3106">
        <v>3.15</v>
      </c>
      <c r="G3106">
        <v>3.9</v>
      </c>
      <c r="H3106" t="s">
        <v>1351</v>
      </c>
      <c r="I3106" t="s">
        <v>1392</v>
      </c>
    </row>
    <row r="3107" spans="1:9">
      <c r="A3107">
        <v>9857</v>
      </c>
      <c r="B3107" t="s">
        <v>4351</v>
      </c>
      <c r="C3107" t="s">
        <v>441</v>
      </c>
      <c r="D3107">
        <v>2</v>
      </c>
      <c r="E3107">
        <v>24.23</v>
      </c>
      <c r="F3107">
        <v>45.84</v>
      </c>
      <c r="G3107">
        <v>63.35</v>
      </c>
      <c r="H3107" t="s">
        <v>1351</v>
      </c>
      <c r="I3107" t="s">
        <v>1392</v>
      </c>
    </row>
    <row r="3108" spans="1:9">
      <c r="A3108">
        <v>9858</v>
      </c>
      <c r="B3108" t="s">
        <v>4352</v>
      </c>
      <c r="C3108" t="s">
        <v>441</v>
      </c>
      <c r="D3108">
        <v>2</v>
      </c>
      <c r="E3108">
        <v>44.33</v>
      </c>
      <c r="F3108">
        <v>83.88</v>
      </c>
      <c r="G3108">
        <v>115.92</v>
      </c>
      <c r="H3108" t="s">
        <v>1351</v>
      </c>
      <c r="I3108" t="s">
        <v>1392</v>
      </c>
    </row>
    <row r="3109" spans="1:9">
      <c r="A3109">
        <v>9859</v>
      </c>
      <c r="B3109" t="s">
        <v>4353</v>
      </c>
      <c r="C3109" t="s">
        <v>441</v>
      </c>
      <c r="D3109">
        <v>2</v>
      </c>
      <c r="E3109">
        <v>3.82</v>
      </c>
      <c r="F3109">
        <v>4.32</v>
      </c>
      <c r="G3109">
        <v>5.36</v>
      </c>
      <c r="H3109" t="s">
        <v>1351</v>
      </c>
      <c r="I3109" t="s">
        <v>1392</v>
      </c>
    </row>
    <row r="3110" spans="1:9">
      <c r="A3110">
        <v>9860</v>
      </c>
      <c r="B3110" t="s">
        <v>4354</v>
      </c>
      <c r="C3110" t="s">
        <v>441</v>
      </c>
      <c r="D3110">
        <v>1</v>
      </c>
      <c r="E3110">
        <v>9.34</v>
      </c>
      <c r="F3110">
        <v>17.670000000000002</v>
      </c>
      <c r="G3110">
        <v>24.42</v>
      </c>
      <c r="H3110" t="s">
        <v>1351</v>
      </c>
      <c r="I3110" t="s">
        <v>1392</v>
      </c>
    </row>
    <row r="3111" spans="1:9">
      <c r="A3111">
        <v>9861</v>
      </c>
      <c r="B3111" t="s">
        <v>4355</v>
      </c>
      <c r="C3111" t="s">
        <v>441</v>
      </c>
      <c r="D3111">
        <v>2</v>
      </c>
      <c r="E3111">
        <v>5.14</v>
      </c>
      <c r="F3111">
        <v>9.74</v>
      </c>
      <c r="G3111">
        <v>13.46</v>
      </c>
      <c r="H3111" t="s">
        <v>1351</v>
      </c>
      <c r="I3111" t="s">
        <v>1392</v>
      </c>
    </row>
    <row r="3112" spans="1:9">
      <c r="A3112">
        <v>9862</v>
      </c>
      <c r="B3112" t="s">
        <v>4356</v>
      </c>
      <c r="C3112" t="s">
        <v>441</v>
      </c>
      <c r="D3112">
        <v>2</v>
      </c>
      <c r="E3112">
        <v>6.19</v>
      </c>
      <c r="F3112">
        <v>11.72</v>
      </c>
      <c r="G3112">
        <v>16.2</v>
      </c>
      <c r="H3112" t="s">
        <v>1351</v>
      </c>
      <c r="I3112" t="s">
        <v>1392</v>
      </c>
    </row>
    <row r="3113" spans="1:9">
      <c r="A3113">
        <v>9863</v>
      </c>
      <c r="B3113" t="s">
        <v>4357</v>
      </c>
      <c r="C3113" t="s">
        <v>441</v>
      </c>
      <c r="D3113">
        <v>2</v>
      </c>
      <c r="E3113">
        <v>18.690000000000001</v>
      </c>
      <c r="F3113">
        <v>35.369999999999997</v>
      </c>
      <c r="G3113">
        <v>48.88</v>
      </c>
      <c r="H3113" t="s">
        <v>1351</v>
      </c>
      <c r="I3113" t="s">
        <v>1392</v>
      </c>
    </row>
    <row r="3114" spans="1:9">
      <c r="A3114">
        <v>9864</v>
      </c>
      <c r="B3114" t="s">
        <v>4358</v>
      </c>
      <c r="C3114" t="s">
        <v>441</v>
      </c>
      <c r="D3114">
        <v>2</v>
      </c>
      <c r="E3114">
        <v>28.61</v>
      </c>
      <c r="F3114">
        <v>54.13</v>
      </c>
      <c r="G3114">
        <v>74.81</v>
      </c>
      <c r="H3114" t="s">
        <v>1351</v>
      </c>
      <c r="I3114" t="s">
        <v>1392</v>
      </c>
    </row>
    <row r="3115" spans="1:9">
      <c r="A3115">
        <v>9865</v>
      </c>
      <c r="B3115" t="s">
        <v>4359</v>
      </c>
      <c r="C3115" t="s">
        <v>441</v>
      </c>
      <c r="D3115">
        <v>2</v>
      </c>
      <c r="E3115">
        <v>40.770000000000003</v>
      </c>
      <c r="F3115">
        <v>77.13</v>
      </c>
      <c r="G3115">
        <v>106.59</v>
      </c>
      <c r="H3115" t="s">
        <v>1351</v>
      </c>
      <c r="I3115" t="s">
        <v>1392</v>
      </c>
    </row>
    <row r="3116" spans="1:9">
      <c r="A3116">
        <v>9866</v>
      </c>
      <c r="B3116" t="s">
        <v>4360</v>
      </c>
      <c r="C3116" t="s">
        <v>441</v>
      </c>
      <c r="D3116">
        <v>2</v>
      </c>
      <c r="E3116">
        <v>7.34</v>
      </c>
      <c r="F3116">
        <v>8.32</v>
      </c>
      <c r="G3116">
        <v>10.3</v>
      </c>
      <c r="H3116" t="s">
        <v>1351</v>
      </c>
      <c r="I3116" t="s">
        <v>1392</v>
      </c>
    </row>
    <row r="3117" spans="1:9">
      <c r="A3117">
        <v>9867</v>
      </c>
      <c r="B3117" t="s">
        <v>4361</v>
      </c>
      <c r="C3117" t="s">
        <v>441</v>
      </c>
      <c r="D3117">
        <v>1</v>
      </c>
      <c r="E3117">
        <v>1.3</v>
      </c>
      <c r="F3117">
        <v>1.54</v>
      </c>
      <c r="G3117">
        <v>1.83</v>
      </c>
      <c r="H3117" t="s">
        <v>1351</v>
      </c>
      <c r="I3117" t="s">
        <v>1392</v>
      </c>
    </row>
    <row r="3118" spans="1:9">
      <c r="A3118">
        <v>9868</v>
      </c>
      <c r="B3118" t="s">
        <v>4362</v>
      </c>
      <c r="C3118" t="s">
        <v>441</v>
      </c>
      <c r="D3118">
        <v>2</v>
      </c>
      <c r="E3118">
        <v>1.76</v>
      </c>
      <c r="F3118">
        <v>2.09</v>
      </c>
      <c r="G3118">
        <v>2.48</v>
      </c>
      <c r="H3118" t="s">
        <v>1351</v>
      </c>
      <c r="I3118" t="s">
        <v>1392</v>
      </c>
    </row>
    <row r="3119" spans="1:9">
      <c r="A3119">
        <v>9869</v>
      </c>
      <c r="B3119" t="s">
        <v>4363</v>
      </c>
      <c r="C3119" t="s">
        <v>441</v>
      </c>
      <c r="D3119">
        <v>2</v>
      </c>
      <c r="E3119">
        <v>4.0199999999999996</v>
      </c>
      <c r="F3119">
        <v>4.76</v>
      </c>
      <c r="G3119">
        <v>5.66</v>
      </c>
      <c r="H3119" t="s">
        <v>1351</v>
      </c>
      <c r="I3119" t="s">
        <v>1392</v>
      </c>
    </row>
    <row r="3120" spans="1:9">
      <c r="A3120">
        <v>9870</v>
      </c>
      <c r="B3120" t="s">
        <v>4364</v>
      </c>
      <c r="C3120" t="s">
        <v>441</v>
      </c>
      <c r="D3120">
        <v>2</v>
      </c>
      <c r="E3120">
        <v>37.630000000000003</v>
      </c>
      <c r="F3120">
        <v>44.58</v>
      </c>
      <c r="G3120">
        <v>52.98</v>
      </c>
      <c r="H3120" t="s">
        <v>1351</v>
      </c>
      <c r="I3120" t="s">
        <v>1392</v>
      </c>
    </row>
    <row r="3121" spans="1:9">
      <c r="A3121">
        <v>9871</v>
      </c>
      <c r="B3121" t="s">
        <v>4365</v>
      </c>
      <c r="C3121" t="s">
        <v>441</v>
      </c>
      <c r="D3121">
        <v>2</v>
      </c>
      <c r="E3121">
        <v>18.329999999999998</v>
      </c>
      <c r="F3121">
        <v>21.72</v>
      </c>
      <c r="G3121">
        <v>25.81</v>
      </c>
      <c r="H3121" t="s">
        <v>1351</v>
      </c>
      <c r="I3121" t="s">
        <v>1392</v>
      </c>
    </row>
    <row r="3122" spans="1:9">
      <c r="A3122">
        <v>9872</v>
      </c>
      <c r="B3122" t="s">
        <v>4366</v>
      </c>
      <c r="C3122" t="s">
        <v>441</v>
      </c>
      <c r="D3122">
        <v>2</v>
      </c>
      <c r="E3122">
        <v>24.68</v>
      </c>
      <c r="F3122">
        <v>29.24</v>
      </c>
      <c r="G3122">
        <v>34.75</v>
      </c>
      <c r="H3122" t="s">
        <v>1351</v>
      </c>
      <c r="I3122" t="s">
        <v>1392</v>
      </c>
    </row>
    <row r="3123" spans="1:9">
      <c r="A3123">
        <v>9873</v>
      </c>
      <c r="B3123" t="s">
        <v>4367</v>
      </c>
      <c r="C3123" t="s">
        <v>441</v>
      </c>
      <c r="D3123">
        <v>2</v>
      </c>
      <c r="E3123">
        <v>11.96</v>
      </c>
      <c r="F3123">
        <v>14.16</v>
      </c>
      <c r="G3123">
        <v>16.829999999999998</v>
      </c>
      <c r="H3123" t="s">
        <v>1351</v>
      </c>
      <c r="I3123" t="s">
        <v>1392</v>
      </c>
    </row>
    <row r="3124" spans="1:9">
      <c r="A3124">
        <v>9874</v>
      </c>
      <c r="B3124" t="s">
        <v>4368</v>
      </c>
      <c r="C3124" t="s">
        <v>441</v>
      </c>
      <c r="D3124">
        <v>2</v>
      </c>
      <c r="E3124">
        <v>5.48</v>
      </c>
      <c r="F3124">
        <v>6.49</v>
      </c>
      <c r="G3124">
        <v>7.72</v>
      </c>
      <c r="H3124" t="s">
        <v>1351</v>
      </c>
      <c r="I3124" t="s">
        <v>1392</v>
      </c>
    </row>
    <row r="3125" spans="1:9">
      <c r="A3125">
        <v>9875</v>
      </c>
      <c r="B3125" t="s">
        <v>4369</v>
      </c>
      <c r="C3125" t="s">
        <v>441</v>
      </c>
      <c r="D3125">
        <v>2</v>
      </c>
      <c r="E3125">
        <v>6.43</v>
      </c>
      <c r="F3125">
        <v>7.62</v>
      </c>
      <c r="G3125">
        <v>9.06</v>
      </c>
      <c r="H3125" t="s">
        <v>1351</v>
      </c>
      <c r="I3125" t="s">
        <v>1392</v>
      </c>
    </row>
    <row r="3126" spans="1:9">
      <c r="A3126">
        <v>9876</v>
      </c>
      <c r="B3126" t="s">
        <v>4370</v>
      </c>
      <c r="C3126" t="s">
        <v>441</v>
      </c>
      <c r="D3126">
        <v>1</v>
      </c>
      <c r="E3126">
        <v>11.85</v>
      </c>
      <c r="F3126">
        <v>13.76</v>
      </c>
      <c r="G3126">
        <v>15.51</v>
      </c>
      <c r="H3126" t="s">
        <v>1351</v>
      </c>
      <c r="I3126" t="s">
        <v>1392</v>
      </c>
    </row>
    <row r="3127" spans="1:9">
      <c r="A3127">
        <v>9877</v>
      </c>
      <c r="B3127" t="s">
        <v>4371</v>
      </c>
      <c r="C3127" t="s">
        <v>441</v>
      </c>
      <c r="D3127">
        <v>2</v>
      </c>
      <c r="E3127">
        <v>28.53</v>
      </c>
      <c r="F3127">
        <v>33.130000000000003</v>
      </c>
      <c r="G3127">
        <v>37.340000000000003</v>
      </c>
      <c r="H3127" t="s">
        <v>1351</v>
      </c>
      <c r="I3127" t="s">
        <v>1392</v>
      </c>
    </row>
    <row r="3128" spans="1:9">
      <c r="A3128">
        <v>9878</v>
      </c>
      <c r="B3128" t="s">
        <v>4372</v>
      </c>
      <c r="C3128" t="s">
        <v>441</v>
      </c>
      <c r="D3128">
        <v>2</v>
      </c>
      <c r="E3128">
        <v>35.71</v>
      </c>
      <c r="F3128">
        <v>41.47</v>
      </c>
      <c r="G3128">
        <v>46.74</v>
      </c>
      <c r="H3128" t="s">
        <v>1351</v>
      </c>
      <c r="I3128" t="s">
        <v>1392</v>
      </c>
    </row>
    <row r="3129" spans="1:9">
      <c r="A3129">
        <v>9879</v>
      </c>
      <c r="B3129" t="s">
        <v>4373</v>
      </c>
      <c r="C3129" t="s">
        <v>441</v>
      </c>
      <c r="D3129">
        <v>2</v>
      </c>
      <c r="E3129">
        <v>88.2</v>
      </c>
      <c r="F3129">
        <v>102.42</v>
      </c>
      <c r="G3129">
        <v>115.44</v>
      </c>
      <c r="H3129" t="s">
        <v>1351</v>
      </c>
      <c r="I3129" t="s">
        <v>1392</v>
      </c>
    </row>
    <row r="3130" spans="1:9">
      <c r="A3130">
        <v>9880</v>
      </c>
      <c r="B3130" t="s">
        <v>4374</v>
      </c>
      <c r="C3130" t="s">
        <v>441</v>
      </c>
      <c r="D3130">
        <v>2</v>
      </c>
      <c r="E3130">
        <v>17.96</v>
      </c>
      <c r="F3130">
        <v>20.85</v>
      </c>
      <c r="G3130">
        <v>23.51</v>
      </c>
      <c r="H3130" t="s">
        <v>1351</v>
      </c>
      <c r="I3130" t="s">
        <v>1392</v>
      </c>
    </row>
    <row r="3131" spans="1:9">
      <c r="A3131">
        <v>9881</v>
      </c>
      <c r="B3131" t="s">
        <v>4375</v>
      </c>
      <c r="C3131" t="s">
        <v>441</v>
      </c>
      <c r="D3131">
        <v>2</v>
      </c>
      <c r="E3131">
        <v>14.34</v>
      </c>
      <c r="F3131">
        <v>16.649999999999999</v>
      </c>
      <c r="G3131">
        <v>18.77</v>
      </c>
      <c r="H3131" t="s">
        <v>1351</v>
      </c>
      <c r="I3131" t="s">
        <v>1392</v>
      </c>
    </row>
    <row r="3132" spans="1:9">
      <c r="A3132">
        <v>9882</v>
      </c>
      <c r="B3132" t="s">
        <v>4376</v>
      </c>
      <c r="C3132" t="s">
        <v>441</v>
      </c>
      <c r="D3132">
        <v>2</v>
      </c>
      <c r="E3132">
        <v>149.52000000000001</v>
      </c>
      <c r="F3132">
        <v>173.62</v>
      </c>
      <c r="G3132">
        <v>195.7</v>
      </c>
      <c r="H3132" t="s">
        <v>1351</v>
      </c>
      <c r="I3132" t="s">
        <v>1392</v>
      </c>
    </row>
    <row r="3133" spans="1:9">
      <c r="A3133">
        <v>9883</v>
      </c>
      <c r="B3133" t="s">
        <v>4377</v>
      </c>
      <c r="C3133" t="s">
        <v>498</v>
      </c>
      <c r="D3133">
        <v>2</v>
      </c>
      <c r="E3133">
        <v>4</v>
      </c>
      <c r="F3133">
        <v>9.15</v>
      </c>
      <c r="G3133">
        <v>10.01</v>
      </c>
      <c r="H3133" t="s">
        <v>1351</v>
      </c>
      <c r="I3133" t="s">
        <v>1392</v>
      </c>
    </row>
    <row r="3134" spans="1:9">
      <c r="A3134">
        <v>9884</v>
      </c>
      <c r="B3134" t="s">
        <v>4378</v>
      </c>
      <c r="C3134" t="s">
        <v>498</v>
      </c>
      <c r="D3134">
        <v>2</v>
      </c>
      <c r="E3134">
        <v>11.2</v>
      </c>
      <c r="F3134">
        <v>25.6</v>
      </c>
      <c r="G3134">
        <v>28</v>
      </c>
      <c r="H3134" t="s">
        <v>1351</v>
      </c>
      <c r="I3134" t="s">
        <v>1392</v>
      </c>
    </row>
    <row r="3135" spans="1:9">
      <c r="A3135">
        <v>9885</v>
      </c>
      <c r="B3135" t="s">
        <v>4379</v>
      </c>
      <c r="C3135" t="s">
        <v>498</v>
      </c>
      <c r="D3135">
        <v>2</v>
      </c>
      <c r="E3135">
        <v>5.58</v>
      </c>
      <c r="F3135">
        <v>12.77</v>
      </c>
      <c r="G3135">
        <v>13.96</v>
      </c>
      <c r="H3135" t="s">
        <v>1351</v>
      </c>
      <c r="I3135" t="s">
        <v>1392</v>
      </c>
    </row>
    <row r="3136" spans="1:9">
      <c r="A3136">
        <v>9886</v>
      </c>
      <c r="B3136" t="s">
        <v>4380</v>
      </c>
      <c r="C3136" t="s">
        <v>498</v>
      </c>
      <c r="D3136">
        <v>2</v>
      </c>
      <c r="E3136">
        <v>6.26</v>
      </c>
      <c r="F3136">
        <v>14.33</v>
      </c>
      <c r="G3136">
        <v>15.67</v>
      </c>
      <c r="H3136" t="s">
        <v>1351</v>
      </c>
      <c r="I3136" t="s">
        <v>1392</v>
      </c>
    </row>
    <row r="3137" spans="1:9">
      <c r="A3137">
        <v>9887</v>
      </c>
      <c r="B3137" t="s">
        <v>4381</v>
      </c>
      <c r="C3137" t="s">
        <v>498</v>
      </c>
      <c r="D3137">
        <v>2</v>
      </c>
      <c r="E3137">
        <v>17.11</v>
      </c>
      <c r="F3137">
        <v>39.119999999999997</v>
      </c>
      <c r="G3137">
        <v>42.79</v>
      </c>
      <c r="H3137" t="s">
        <v>1351</v>
      </c>
      <c r="I3137" t="s">
        <v>1392</v>
      </c>
    </row>
    <row r="3138" spans="1:9">
      <c r="A3138">
        <v>9888</v>
      </c>
      <c r="B3138" t="s">
        <v>4382</v>
      </c>
      <c r="C3138" t="s">
        <v>498</v>
      </c>
      <c r="D3138">
        <v>2</v>
      </c>
      <c r="E3138">
        <v>9.6199999999999992</v>
      </c>
      <c r="F3138">
        <v>22.01</v>
      </c>
      <c r="G3138">
        <v>24.07</v>
      </c>
      <c r="H3138" t="s">
        <v>1351</v>
      </c>
      <c r="I3138" t="s">
        <v>1392</v>
      </c>
    </row>
    <row r="3139" spans="1:9">
      <c r="A3139">
        <v>9889</v>
      </c>
      <c r="B3139" t="s">
        <v>4383</v>
      </c>
      <c r="C3139" t="s">
        <v>498</v>
      </c>
      <c r="D3139">
        <v>2</v>
      </c>
      <c r="E3139">
        <v>26.47</v>
      </c>
      <c r="F3139">
        <v>60.52</v>
      </c>
      <c r="G3139">
        <v>66.19</v>
      </c>
      <c r="H3139" t="s">
        <v>1351</v>
      </c>
      <c r="I3139" t="s">
        <v>1392</v>
      </c>
    </row>
    <row r="3140" spans="1:9">
      <c r="A3140">
        <v>9890</v>
      </c>
      <c r="B3140" t="s">
        <v>4384</v>
      </c>
      <c r="C3140" t="s">
        <v>498</v>
      </c>
      <c r="D3140">
        <v>2</v>
      </c>
      <c r="E3140">
        <v>39.01</v>
      </c>
      <c r="F3140">
        <v>89.18</v>
      </c>
      <c r="G3140">
        <v>97.54</v>
      </c>
      <c r="H3140" t="s">
        <v>1351</v>
      </c>
      <c r="I3140" t="s">
        <v>1392</v>
      </c>
    </row>
    <row r="3141" spans="1:9">
      <c r="A3141">
        <v>9891</v>
      </c>
      <c r="B3141" t="s">
        <v>4385</v>
      </c>
      <c r="C3141" t="s">
        <v>498</v>
      </c>
      <c r="D3141">
        <v>2</v>
      </c>
      <c r="E3141">
        <v>52.31</v>
      </c>
      <c r="F3141">
        <v>119.56</v>
      </c>
      <c r="G3141">
        <v>130.77000000000001</v>
      </c>
      <c r="H3141" t="s">
        <v>1351</v>
      </c>
      <c r="I3141" t="s">
        <v>1392</v>
      </c>
    </row>
    <row r="3142" spans="1:9">
      <c r="A3142">
        <v>9892</v>
      </c>
      <c r="B3142" t="s">
        <v>4386</v>
      </c>
      <c r="C3142" t="s">
        <v>498</v>
      </c>
      <c r="D3142">
        <v>1</v>
      </c>
      <c r="E3142">
        <v>2.58</v>
      </c>
      <c r="F3142">
        <v>3.73</v>
      </c>
      <c r="G3142">
        <v>4.25</v>
      </c>
      <c r="H3142" t="s">
        <v>1351</v>
      </c>
      <c r="I3142" t="s">
        <v>1392</v>
      </c>
    </row>
    <row r="3143" spans="1:9">
      <c r="A3143">
        <v>9893</v>
      </c>
      <c r="B3143" t="s">
        <v>4387</v>
      </c>
      <c r="C3143" t="s">
        <v>498</v>
      </c>
      <c r="D3143">
        <v>2</v>
      </c>
      <c r="E3143">
        <v>26.8</v>
      </c>
      <c r="F3143">
        <v>31.88</v>
      </c>
      <c r="G3143">
        <v>38.020000000000003</v>
      </c>
      <c r="H3143" t="s">
        <v>1351</v>
      </c>
      <c r="I3143" t="s">
        <v>1392</v>
      </c>
    </row>
    <row r="3144" spans="1:9">
      <c r="A3144">
        <v>9894</v>
      </c>
      <c r="B3144" t="s">
        <v>4388</v>
      </c>
      <c r="C3144" t="s">
        <v>498</v>
      </c>
      <c r="D3144">
        <v>2</v>
      </c>
      <c r="E3144">
        <v>11.5</v>
      </c>
      <c r="F3144">
        <v>16.63</v>
      </c>
      <c r="G3144">
        <v>18.95</v>
      </c>
      <c r="H3144" t="s">
        <v>1351</v>
      </c>
      <c r="I3144" t="s">
        <v>1392</v>
      </c>
    </row>
    <row r="3145" spans="1:9">
      <c r="A3145">
        <v>9895</v>
      </c>
      <c r="B3145" t="s">
        <v>4389</v>
      </c>
      <c r="C3145" t="s">
        <v>498</v>
      </c>
      <c r="D3145">
        <v>2</v>
      </c>
      <c r="E3145">
        <v>5.83</v>
      </c>
      <c r="F3145">
        <v>8.44</v>
      </c>
      <c r="G3145">
        <v>9.61</v>
      </c>
      <c r="H3145" t="s">
        <v>1351</v>
      </c>
      <c r="I3145" t="s">
        <v>1392</v>
      </c>
    </row>
    <row r="3146" spans="1:9">
      <c r="A3146">
        <v>9896</v>
      </c>
      <c r="B3146" t="s">
        <v>4390</v>
      </c>
      <c r="C3146" t="s">
        <v>498</v>
      </c>
      <c r="D3146">
        <v>2</v>
      </c>
      <c r="E3146">
        <v>14.22</v>
      </c>
      <c r="F3146">
        <v>16.920000000000002</v>
      </c>
      <c r="G3146">
        <v>20.170000000000002</v>
      </c>
      <c r="H3146" t="s">
        <v>1351</v>
      </c>
      <c r="I3146" t="s">
        <v>1392</v>
      </c>
    </row>
    <row r="3147" spans="1:9">
      <c r="A3147">
        <v>9897</v>
      </c>
      <c r="B3147" t="s">
        <v>4391</v>
      </c>
      <c r="C3147" t="s">
        <v>498</v>
      </c>
      <c r="D3147">
        <v>2</v>
      </c>
      <c r="E3147">
        <v>12.83</v>
      </c>
      <c r="F3147">
        <v>18.55</v>
      </c>
      <c r="G3147">
        <v>21.13</v>
      </c>
      <c r="H3147" t="s">
        <v>1351</v>
      </c>
      <c r="I3147" t="s">
        <v>1392</v>
      </c>
    </row>
    <row r="3148" spans="1:9">
      <c r="A3148">
        <v>9898</v>
      </c>
      <c r="B3148" t="s">
        <v>4392</v>
      </c>
      <c r="C3148" t="s">
        <v>498</v>
      </c>
      <c r="D3148">
        <v>2</v>
      </c>
      <c r="E3148">
        <v>29.28</v>
      </c>
      <c r="F3148">
        <v>34.840000000000003</v>
      </c>
      <c r="G3148">
        <v>41.54</v>
      </c>
      <c r="H3148" t="s">
        <v>1351</v>
      </c>
      <c r="I3148" t="s">
        <v>1392</v>
      </c>
    </row>
    <row r="3149" spans="1:9">
      <c r="A3149">
        <v>9899</v>
      </c>
      <c r="B3149" t="s">
        <v>4393</v>
      </c>
      <c r="C3149" t="s">
        <v>498</v>
      </c>
      <c r="D3149">
        <v>2</v>
      </c>
      <c r="E3149">
        <v>3.53</v>
      </c>
      <c r="F3149">
        <v>5.0999999999999996</v>
      </c>
      <c r="G3149">
        <v>5.81</v>
      </c>
      <c r="H3149" t="s">
        <v>1351</v>
      </c>
      <c r="I3149" t="s">
        <v>1392</v>
      </c>
    </row>
    <row r="3150" spans="1:9">
      <c r="A3150">
        <v>9900</v>
      </c>
      <c r="B3150" t="s">
        <v>4394</v>
      </c>
      <c r="C3150" t="s">
        <v>498</v>
      </c>
      <c r="D3150">
        <v>2</v>
      </c>
      <c r="E3150">
        <v>6.04</v>
      </c>
      <c r="F3150">
        <v>8.73</v>
      </c>
      <c r="G3150">
        <v>9.9499999999999993</v>
      </c>
      <c r="H3150" t="s">
        <v>1351</v>
      </c>
      <c r="I3150" t="s">
        <v>1392</v>
      </c>
    </row>
    <row r="3151" spans="1:9">
      <c r="A3151">
        <v>9901</v>
      </c>
      <c r="B3151" t="s">
        <v>4395</v>
      </c>
      <c r="C3151" t="s">
        <v>498</v>
      </c>
      <c r="D3151">
        <v>2</v>
      </c>
      <c r="E3151">
        <v>11.8</v>
      </c>
      <c r="F3151">
        <v>14.04</v>
      </c>
      <c r="G3151">
        <v>16.739999999999998</v>
      </c>
      <c r="H3151" t="s">
        <v>1351</v>
      </c>
      <c r="I3151" t="s">
        <v>1392</v>
      </c>
    </row>
    <row r="3152" spans="1:9">
      <c r="A3152">
        <v>9902</v>
      </c>
      <c r="B3152" t="s">
        <v>4396</v>
      </c>
      <c r="C3152" t="s">
        <v>498</v>
      </c>
      <c r="D3152">
        <v>2</v>
      </c>
      <c r="E3152">
        <v>44.47</v>
      </c>
      <c r="F3152">
        <v>52.91</v>
      </c>
      <c r="G3152">
        <v>63.08</v>
      </c>
      <c r="H3152" t="s">
        <v>1351</v>
      </c>
      <c r="I3152" t="s">
        <v>1392</v>
      </c>
    </row>
    <row r="3153" spans="1:9">
      <c r="A3153">
        <v>9905</v>
      </c>
      <c r="B3153" t="s">
        <v>4397</v>
      </c>
      <c r="C3153" t="s">
        <v>498</v>
      </c>
      <c r="D3153">
        <v>2</v>
      </c>
      <c r="E3153">
        <v>2.74</v>
      </c>
      <c r="F3153">
        <v>3.97</v>
      </c>
      <c r="G3153">
        <v>4.5199999999999996</v>
      </c>
      <c r="H3153" t="s">
        <v>1351</v>
      </c>
      <c r="I3153" t="s">
        <v>1392</v>
      </c>
    </row>
    <row r="3154" spans="1:9">
      <c r="A3154">
        <v>9906</v>
      </c>
      <c r="B3154" t="s">
        <v>4398</v>
      </c>
      <c r="C3154" t="s">
        <v>498</v>
      </c>
      <c r="D3154">
        <v>2</v>
      </c>
      <c r="E3154">
        <v>2.81</v>
      </c>
      <c r="F3154">
        <v>4.07</v>
      </c>
      <c r="G3154">
        <v>4.6399999999999997</v>
      </c>
      <c r="H3154" t="s">
        <v>1351</v>
      </c>
      <c r="I3154" t="s">
        <v>1392</v>
      </c>
    </row>
    <row r="3155" spans="1:9">
      <c r="A3155">
        <v>9907</v>
      </c>
      <c r="B3155" t="s">
        <v>4399</v>
      </c>
      <c r="C3155" t="s">
        <v>498</v>
      </c>
      <c r="D3155">
        <v>2</v>
      </c>
      <c r="E3155">
        <v>130.96</v>
      </c>
      <c r="F3155">
        <v>189.34</v>
      </c>
      <c r="G3155">
        <v>215.74</v>
      </c>
      <c r="H3155" t="s">
        <v>1351</v>
      </c>
      <c r="I3155" t="s">
        <v>1392</v>
      </c>
    </row>
    <row r="3156" spans="1:9">
      <c r="A3156">
        <v>9908</v>
      </c>
      <c r="B3156" t="s">
        <v>4400</v>
      </c>
      <c r="C3156" t="s">
        <v>498</v>
      </c>
      <c r="D3156">
        <v>2</v>
      </c>
      <c r="E3156">
        <v>208.5</v>
      </c>
      <c r="F3156">
        <v>301.44</v>
      </c>
      <c r="G3156">
        <v>343.46</v>
      </c>
      <c r="H3156" t="s">
        <v>1351</v>
      </c>
      <c r="I3156" t="s">
        <v>1392</v>
      </c>
    </row>
    <row r="3157" spans="1:9">
      <c r="A3157">
        <v>9909</v>
      </c>
      <c r="B3157" t="s">
        <v>4401</v>
      </c>
      <c r="C3157" t="s">
        <v>498</v>
      </c>
      <c r="D3157">
        <v>2</v>
      </c>
      <c r="E3157">
        <v>88.22</v>
      </c>
      <c r="F3157">
        <v>127.55</v>
      </c>
      <c r="G3157">
        <v>145.33000000000001</v>
      </c>
      <c r="H3157" t="s">
        <v>1351</v>
      </c>
      <c r="I3157" t="s">
        <v>1392</v>
      </c>
    </row>
    <row r="3158" spans="1:9">
      <c r="A3158">
        <v>9910</v>
      </c>
      <c r="B3158" t="s">
        <v>4402</v>
      </c>
      <c r="C3158" t="s">
        <v>498</v>
      </c>
      <c r="D3158">
        <v>2</v>
      </c>
      <c r="E3158">
        <v>28.31</v>
      </c>
      <c r="F3158">
        <v>40.93</v>
      </c>
      <c r="G3158">
        <v>46.63</v>
      </c>
      <c r="H3158" t="s">
        <v>1351</v>
      </c>
      <c r="I3158" t="s">
        <v>1392</v>
      </c>
    </row>
    <row r="3159" spans="1:9">
      <c r="A3159">
        <v>9911</v>
      </c>
      <c r="B3159" t="s">
        <v>4403</v>
      </c>
      <c r="C3159" t="s">
        <v>498</v>
      </c>
      <c r="D3159">
        <v>2</v>
      </c>
      <c r="E3159">
        <v>69.099999999999994</v>
      </c>
      <c r="F3159">
        <v>82.21</v>
      </c>
      <c r="G3159">
        <v>98.02</v>
      </c>
      <c r="H3159" t="s">
        <v>1351</v>
      </c>
      <c r="I3159" t="s">
        <v>1392</v>
      </c>
    </row>
    <row r="3160" spans="1:9">
      <c r="A3160">
        <v>9912</v>
      </c>
      <c r="B3160" t="s">
        <v>4404</v>
      </c>
      <c r="C3160" t="s">
        <v>498</v>
      </c>
      <c r="D3160">
        <v>1</v>
      </c>
      <c r="E3160" s="592">
        <v>1568000</v>
      </c>
      <c r="F3160" s="592">
        <v>1568000</v>
      </c>
      <c r="G3160" s="592">
        <v>1568000</v>
      </c>
      <c r="H3160" t="s">
        <v>1690</v>
      </c>
      <c r="I3160" t="s">
        <v>1728</v>
      </c>
    </row>
    <row r="3161" spans="1:9">
      <c r="A3161">
        <v>9914</v>
      </c>
      <c r="B3161" t="s">
        <v>4405</v>
      </c>
      <c r="C3161" t="s">
        <v>498</v>
      </c>
      <c r="D3161">
        <v>1</v>
      </c>
      <c r="E3161" s="592">
        <v>309902</v>
      </c>
      <c r="F3161" s="592">
        <v>309902</v>
      </c>
      <c r="G3161" s="592">
        <v>309902</v>
      </c>
      <c r="H3161" t="s">
        <v>1690</v>
      </c>
      <c r="I3161" t="s">
        <v>1728</v>
      </c>
    </row>
    <row r="3162" spans="1:9">
      <c r="A3162">
        <v>9921</v>
      </c>
      <c r="B3162" t="s">
        <v>4406</v>
      </c>
      <c r="C3162" t="s">
        <v>498</v>
      </c>
      <c r="D3162">
        <v>2</v>
      </c>
      <c r="E3162" s="592">
        <v>930393.18</v>
      </c>
      <c r="F3162" s="592">
        <v>930393.18</v>
      </c>
      <c r="G3162" s="592">
        <v>930393.18</v>
      </c>
      <c r="H3162" t="s">
        <v>1690</v>
      </c>
      <c r="I3162" t="s">
        <v>1728</v>
      </c>
    </row>
    <row r="3163" spans="1:9">
      <c r="A3163">
        <v>10228</v>
      </c>
      <c r="B3163" t="s">
        <v>4407</v>
      </c>
      <c r="C3163" t="s">
        <v>498</v>
      </c>
      <c r="D3163">
        <v>1</v>
      </c>
      <c r="E3163">
        <v>116.71</v>
      </c>
      <c r="F3163">
        <v>132.44999999999999</v>
      </c>
      <c r="G3163">
        <v>152.87</v>
      </c>
      <c r="H3163" t="s">
        <v>1351</v>
      </c>
      <c r="I3163" t="s">
        <v>1352</v>
      </c>
    </row>
    <row r="3164" spans="1:9">
      <c r="A3164">
        <v>10229</v>
      </c>
      <c r="B3164" t="s">
        <v>4408</v>
      </c>
      <c r="C3164" t="s">
        <v>498</v>
      </c>
      <c r="D3164">
        <v>1</v>
      </c>
      <c r="E3164">
        <v>17</v>
      </c>
      <c r="F3164">
        <v>22</v>
      </c>
      <c r="G3164">
        <v>32</v>
      </c>
      <c r="H3164" t="s">
        <v>1351</v>
      </c>
      <c r="I3164" t="s">
        <v>1392</v>
      </c>
    </row>
    <row r="3165" spans="1:9">
      <c r="A3165">
        <v>10230</v>
      </c>
      <c r="B3165" t="s">
        <v>4409</v>
      </c>
      <c r="C3165" t="s">
        <v>498</v>
      </c>
      <c r="D3165">
        <v>2</v>
      </c>
      <c r="E3165">
        <v>181.09</v>
      </c>
      <c r="F3165">
        <v>234.35</v>
      </c>
      <c r="G3165">
        <v>340.88</v>
      </c>
      <c r="H3165" t="s">
        <v>1351</v>
      </c>
      <c r="I3165" t="s">
        <v>1392</v>
      </c>
    </row>
    <row r="3166" spans="1:9">
      <c r="A3166">
        <v>10231</v>
      </c>
      <c r="B3166" t="s">
        <v>4410</v>
      </c>
      <c r="C3166" t="s">
        <v>498</v>
      </c>
      <c r="D3166">
        <v>2</v>
      </c>
      <c r="E3166">
        <v>82.66</v>
      </c>
      <c r="F3166">
        <v>106.97</v>
      </c>
      <c r="G3166">
        <v>155.59</v>
      </c>
      <c r="H3166" t="s">
        <v>1351</v>
      </c>
      <c r="I3166" t="s">
        <v>1392</v>
      </c>
    </row>
    <row r="3167" spans="1:9">
      <c r="A3167">
        <v>10232</v>
      </c>
      <c r="B3167" t="s">
        <v>4411</v>
      </c>
      <c r="C3167" t="s">
        <v>498</v>
      </c>
      <c r="D3167">
        <v>2</v>
      </c>
      <c r="E3167">
        <v>46.02</v>
      </c>
      <c r="F3167">
        <v>59.55</v>
      </c>
      <c r="G3167">
        <v>86.63</v>
      </c>
      <c r="H3167" t="s">
        <v>1351</v>
      </c>
      <c r="I3167" t="s">
        <v>1392</v>
      </c>
    </row>
    <row r="3168" spans="1:9">
      <c r="A3168">
        <v>10233</v>
      </c>
      <c r="B3168" t="s">
        <v>4412</v>
      </c>
      <c r="C3168" t="s">
        <v>498</v>
      </c>
      <c r="D3168">
        <v>2</v>
      </c>
      <c r="E3168">
        <v>28.91</v>
      </c>
      <c r="F3168">
        <v>37.42</v>
      </c>
      <c r="G3168">
        <v>54.43</v>
      </c>
      <c r="H3168" t="s">
        <v>1351</v>
      </c>
      <c r="I3168" t="s">
        <v>1392</v>
      </c>
    </row>
    <row r="3169" spans="1:9">
      <c r="A3169">
        <v>10234</v>
      </c>
      <c r="B3169" t="s">
        <v>4413</v>
      </c>
      <c r="C3169" t="s">
        <v>498</v>
      </c>
      <c r="D3169">
        <v>2</v>
      </c>
      <c r="E3169">
        <v>19.48</v>
      </c>
      <c r="F3169">
        <v>25.22</v>
      </c>
      <c r="G3169">
        <v>36.68</v>
      </c>
      <c r="H3169" t="s">
        <v>1351</v>
      </c>
      <c r="I3169" t="s">
        <v>1392</v>
      </c>
    </row>
    <row r="3170" spans="1:9">
      <c r="A3170">
        <v>10235</v>
      </c>
      <c r="B3170" t="s">
        <v>4414</v>
      </c>
      <c r="C3170" t="s">
        <v>498</v>
      </c>
      <c r="D3170">
        <v>2</v>
      </c>
      <c r="E3170">
        <v>108.95</v>
      </c>
      <c r="F3170">
        <v>141</v>
      </c>
      <c r="G3170">
        <v>205.09</v>
      </c>
      <c r="H3170" t="s">
        <v>1351</v>
      </c>
      <c r="I3170" t="s">
        <v>1392</v>
      </c>
    </row>
    <row r="3171" spans="1:9">
      <c r="A3171">
        <v>10236</v>
      </c>
      <c r="B3171" t="s">
        <v>4415</v>
      </c>
      <c r="C3171" t="s">
        <v>498</v>
      </c>
      <c r="D3171">
        <v>2</v>
      </c>
      <c r="E3171">
        <v>33.229999999999997</v>
      </c>
      <c r="F3171">
        <v>43.01</v>
      </c>
      <c r="G3171">
        <v>62.56</v>
      </c>
      <c r="H3171" t="s">
        <v>1351</v>
      </c>
      <c r="I3171" t="s">
        <v>1392</v>
      </c>
    </row>
    <row r="3172" spans="1:9">
      <c r="A3172">
        <v>10404</v>
      </c>
      <c r="B3172" t="s">
        <v>4416</v>
      </c>
      <c r="C3172" t="s">
        <v>498</v>
      </c>
      <c r="D3172">
        <v>1</v>
      </c>
      <c r="E3172">
        <v>29.8</v>
      </c>
      <c r="F3172">
        <v>32</v>
      </c>
      <c r="G3172">
        <v>39.5</v>
      </c>
      <c r="H3172" t="s">
        <v>1351</v>
      </c>
      <c r="I3172" t="s">
        <v>1392</v>
      </c>
    </row>
    <row r="3173" spans="1:9">
      <c r="A3173">
        <v>10405</v>
      </c>
      <c r="B3173" t="s">
        <v>4417</v>
      </c>
      <c r="C3173" t="s">
        <v>498</v>
      </c>
      <c r="D3173">
        <v>2</v>
      </c>
      <c r="E3173">
        <v>134.11000000000001</v>
      </c>
      <c r="F3173">
        <v>144.01</v>
      </c>
      <c r="G3173">
        <v>177.77</v>
      </c>
      <c r="H3173" t="s">
        <v>1351</v>
      </c>
      <c r="I3173" t="s">
        <v>1392</v>
      </c>
    </row>
    <row r="3174" spans="1:9">
      <c r="A3174">
        <v>10406</v>
      </c>
      <c r="B3174" t="s">
        <v>4418</v>
      </c>
      <c r="C3174" t="s">
        <v>498</v>
      </c>
      <c r="D3174">
        <v>2</v>
      </c>
      <c r="E3174">
        <v>157.41</v>
      </c>
      <c r="F3174">
        <v>169.03</v>
      </c>
      <c r="G3174">
        <v>208.65</v>
      </c>
      <c r="H3174" t="s">
        <v>1351</v>
      </c>
      <c r="I3174" t="s">
        <v>1392</v>
      </c>
    </row>
    <row r="3175" spans="1:9">
      <c r="A3175">
        <v>10407</v>
      </c>
      <c r="B3175" t="s">
        <v>4419</v>
      </c>
      <c r="C3175" t="s">
        <v>498</v>
      </c>
      <c r="D3175">
        <v>2</v>
      </c>
      <c r="E3175">
        <v>305.79000000000002</v>
      </c>
      <c r="F3175">
        <v>328.36</v>
      </c>
      <c r="G3175">
        <v>405.32</v>
      </c>
      <c r="H3175" t="s">
        <v>1351</v>
      </c>
      <c r="I3175" t="s">
        <v>1392</v>
      </c>
    </row>
    <row r="3176" spans="1:9">
      <c r="A3176">
        <v>10408</v>
      </c>
      <c r="B3176" t="s">
        <v>4420</v>
      </c>
      <c r="C3176" t="s">
        <v>498</v>
      </c>
      <c r="D3176">
        <v>2</v>
      </c>
      <c r="E3176">
        <v>101.3</v>
      </c>
      <c r="F3176">
        <v>108.78</v>
      </c>
      <c r="G3176">
        <v>134.28</v>
      </c>
      <c r="H3176" t="s">
        <v>1351</v>
      </c>
      <c r="I3176" t="s">
        <v>1392</v>
      </c>
    </row>
    <row r="3177" spans="1:9">
      <c r="A3177">
        <v>10409</v>
      </c>
      <c r="B3177" t="s">
        <v>4421</v>
      </c>
      <c r="C3177" t="s">
        <v>498</v>
      </c>
      <c r="D3177">
        <v>2</v>
      </c>
      <c r="E3177">
        <v>69.010000000000005</v>
      </c>
      <c r="F3177">
        <v>74.099999999999994</v>
      </c>
      <c r="G3177">
        <v>91.47</v>
      </c>
      <c r="H3177" t="s">
        <v>1351</v>
      </c>
      <c r="I3177" t="s">
        <v>1392</v>
      </c>
    </row>
    <row r="3178" spans="1:9">
      <c r="A3178">
        <v>10410</v>
      </c>
      <c r="B3178" t="s">
        <v>4422</v>
      </c>
      <c r="C3178" t="s">
        <v>498</v>
      </c>
      <c r="D3178">
        <v>2</v>
      </c>
      <c r="E3178">
        <v>40.97</v>
      </c>
      <c r="F3178">
        <v>44</v>
      </c>
      <c r="G3178">
        <v>54.31</v>
      </c>
      <c r="H3178" t="s">
        <v>1351</v>
      </c>
      <c r="I3178" t="s">
        <v>1392</v>
      </c>
    </row>
    <row r="3179" spans="1:9">
      <c r="A3179">
        <v>10411</v>
      </c>
      <c r="B3179" t="s">
        <v>4423</v>
      </c>
      <c r="C3179" t="s">
        <v>498</v>
      </c>
      <c r="D3179">
        <v>2</v>
      </c>
      <c r="E3179">
        <v>59.28</v>
      </c>
      <c r="F3179">
        <v>63.66</v>
      </c>
      <c r="G3179">
        <v>78.58</v>
      </c>
      <c r="H3179" t="s">
        <v>1351</v>
      </c>
      <c r="I3179" t="s">
        <v>1392</v>
      </c>
    </row>
    <row r="3180" spans="1:9">
      <c r="A3180">
        <v>10412</v>
      </c>
      <c r="B3180" t="s">
        <v>4424</v>
      </c>
      <c r="C3180" t="s">
        <v>498</v>
      </c>
      <c r="D3180">
        <v>2</v>
      </c>
      <c r="E3180">
        <v>30.18</v>
      </c>
      <c r="F3180">
        <v>32.409999999999997</v>
      </c>
      <c r="G3180">
        <v>40.01</v>
      </c>
      <c r="H3180" t="s">
        <v>1351</v>
      </c>
      <c r="I3180" t="s">
        <v>1392</v>
      </c>
    </row>
    <row r="3181" spans="1:9">
      <c r="A3181">
        <v>10413</v>
      </c>
      <c r="B3181" t="s">
        <v>4425</v>
      </c>
      <c r="C3181" t="s">
        <v>498</v>
      </c>
      <c r="D3181">
        <v>2</v>
      </c>
      <c r="E3181">
        <v>21.49</v>
      </c>
      <c r="F3181">
        <v>23.07</v>
      </c>
      <c r="G3181">
        <v>28.48</v>
      </c>
      <c r="H3181" t="s">
        <v>1351</v>
      </c>
      <c r="I3181" t="s">
        <v>1392</v>
      </c>
    </row>
    <row r="3182" spans="1:9">
      <c r="A3182">
        <v>10414</v>
      </c>
      <c r="B3182" t="s">
        <v>4426</v>
      </c>
      <c r="C3182" t="s">
        <v>498</v>
      </c>
      <c r="D3182">
        <v>2</v>
      </c>
      <c r="E3182">
        <v>117.68</v>
      </c>
      <c r="F3182">
        <v>126.37</v>
      </c>
      <c r="G3182">
        <v>155.99</v>
      </c>
      <c r="H3182" t="s">
        <v>1351</v>
      </c>
      <c r="I3182" t="s">
        <v>1392</v>
      </c>
    </row>
    <row r="3183" spans="1:9">
      <c r="A3183">
        <v>10415</v>
      </c>
      <c r="B3183" t="s">
        <v>4427</v>
      </c>
      <c r="C3183" t="s">
        <v>498</v>
      </c>
      <c r="D3183">
        <v>2</v>
      </c>
      <c r="E3183">
        <v>227.7</v>
      </c>
      <c r="F3183">
        <v>244.51</v>
      </c>
      <c r="G3183">
        <v>301.82</v>
      </c>
      <c r="H3183" t="s">
        <v>1351</v>
      </c>
      <c r="I3183" t="s">
        <v>1392</v>
      </c>
    </row>
    <row r="3184" spans="1:9">
      <c r="A3184">
        <v>10416</v>
      </c>
      <c r="B3184" t="s">
        <v>4428</v>
      </c>
      <c r="C3184" t="s">
        <v>498</v>
      </c>
      <c r="D3184">
        <v>2</v>
      </c>
      <c r="E3184">
        <v>40.380000000000003</v>
      </c>
      <c r="F3184">
        <v>43.36</v>
      </c>
      <c r="G3184">
        <v>53.52</v>
      </c>
      <c r="H3184" t="s">
        <v>1351</v>
      </c>
      <c r="I3184" t="s">
        <v>1392</v>
      </c>
    </row>
    <row r="3185" spans="1:9">
      <c r="A3185">
        <v>10417</v>
      </c>
      <c r="B3185" t="s">
        <v>4429</v>
      </c>
      <c r="C3185" t="s">
        <v>498</v>
      </c>
      <c r="D3185">
        <v>2</v>
      </c>
      <c r="E3185">
        <v>53.27</v>
      </c>
      <c r="F3185">
        <v>57.2</v>
      </c>
      <c r="G3185">
        <v>70.61</v>
      </c>
      <c r="H3185" t="s">
        <v>1351</v>
      </c>
      <c r="I3185" t="s">
        <v>1392</v>
      </c>
    </row>
    <row r="3186" spans="1:9">
      <c r="A3186">
        <v>10418</v>
      </c>
      <c r="B3186" t="s">
        <v>4430</v>
      </c>
      <c r="C3186" t="s">
        <v>498</v>
      </c>
      <c r="D3186">
        <v>2</v>
      </c>
      <c r="E3186">
        <v>24.93</v>
      </c>
      <c r="F3186">
        <v>26.77</v>
      </c>
      <c r="G3186">
        <v>33.049999999999997</v>
      </c>
      <c r="H3186" t="s">
        <v>1351</v>
      </c>
      <c r="I3186" t="s">
        <v>1392</v>
      </c>
    </row>
    <row r="3187" spans="1:9">
      <c r="A3187">
        <v>10419</v>
      </c>
      <c r="B3187" t="s">
        <v>4431</v>
      </c>
      <c r="C3187" t="s">
        <v>498</v>
      </c>
      <c r="D3187">
        <v>2</v>
      </c>
      <c r="E3187">
        <v>32.32</v>
      </c>
      <c r="F3187">
        <v>34.71</v>
      </c>
      <c r="G3187">
        <v>42.84</v>
      </c>
      <c r="H3187" t="s">
        <v>1351</v>
      </c>
      <c r="I3187" t="s">
        <v>1392</v>
      </c>
    </row>
    <row r="3188" spans="1:9">
      <c r="A3188">
        <v>10420</v>
      </c>
      <c r="B3188" t="s">
        <v>4432</v>
      </c>
      <c r="C3188" t="s">
        <v>498</v>
      </c>
      <c r="D3188">
        <v>1</v>
      </c>
      <c r="E3188">
        <v>56.31</v>
      </c>
      <c r="F3188">
        <v>67.400000000000006</v>
      </c>
      <c r="G3188">
        <v>77.5</v>
      </c>
      <c r="H3188" t="s">
        <v>1351</v>
      </c>
      <c r="I3188" t="s">
        <v>1352</v>
      </c>
    </row>
    <row r="3189" spans="1:9">
      <c r="A3189">
        <v>10421</v>
      </c>
      <c r="B3189" t="s">
        <v>4433</v>
      </c>
      <c r="C3189" t="s">
        <v>498</v>
      </c>
      <c r="D3189">
        <v>2</v>
      </c>
      <c r="E3189">
        <v>60.77</v>
      </c>
      <c r="F3189">
        <v>72.739999999999995</v>
      </c>
      <c r="G3189">
        <v>83.64</v>
      </c>
      <c r="H3189" t="s">
        <v>1351</v>
      </c>
      <c r="I3189" t="s">
        <v>1352</v>
      </c>
    </row>
    <row r="3190" spans="1:9">
      <c r="A3190">
        <v>10422</v>
      </c>
      <c r="B3190" t="s">
        <v>4434</v>
      </c>
      <c r="C3190" t="s">
        <v>498</v>
      </c>
      <c r="D3190">
        <v>2</v>
      </c>
      <c r="E3190">
        <v>141.53</v>
      </c>
      <c r="F3190">
        <v>169.4</v>
      </c>
      <c r="G3190">
        <v>194.78</v>
      </c>
      <c r="H3190" t="s">
        <v>1351</v>
      </c>
      <c r="I3190" t="s">
        <v>1352</v>
      </c>
    </row>
    <row r="3191" spans="1:9">
      <c r="A3191">
        <v>10423</v>
      </c>
      <c r="B3191" t="s">
        <v>4435</v>
      </c>
      <c r="C3191" t="s">
        <v>498</v>
      </c>
      <c r="D3191">
        <v>2</v>
      </c>
      <c r="E3191">
        <v>87.24</v>
      </c>
      <c r="F3191">
        <v>104.42</v>
      </c>
      <c r="G3191">
        <v>120.07</v>
      </c>
      <c r="H3191" t="s">
        <v>1351</v>
      </c>
      <c r="I3191" t="s">
        <v>1352</v>
      </c>
    </row>
    <row r="3192" spans="1:9">
      <c r="A3192">
        <v>10424</v>
      </c>
      <c r="B3192" t="s">
        <v>4436</v>
      </c>
      <c r="C3192" t="s">
        <v>498</v>
      </c>
      <c r="D3192">
        <v>2</v>
      </c>
      <c r="E3192">
        <v>102.76</v>
      </c>
      <c r="F3192">
        <v>123</v>
      </c>
      <c r="G3192">
        <v>141.43</v>
      </c>
      <c r="H3192" t="s">
        <v>1351</v>
      </c>
      <c r="I3192" t="s">
        <v>1352</v>
      </c>
    </row>
    <row r="3193" spans="1:9">
      <c r="A3193">
        <v>10425</v>
      </c>
      <c r="B3193" t="s">
        <v>4437</v>
      </c>
      <c r="C3193" t="s">
        <v>498</v>
      </c>
      <c r="D3193">
        <v>2</v>
      </c>
      <c r="E3193">
        <v>25.28</v>
      </c>
      <c r="F3193">
        <v>30.26</v>
      </c>
      <c r="G3193">
        <v>34.79</v>
      </c>
      <c r="H3193" t="s">
        <v>1351</v>
      </c>
      <c r="I3193" t="s">
        <v>1352</v>
      </c>
    </row>
    <row r="3194" spans="1:9">
      <c r="A3194">
        <v>10426</v>
      </c>
      <c r="B3194" t="s">
        <v>4438</v>
      </c>
      <c r="C3194" t="s">
        <v>498</v>
      </c>
      <c r="D3194">
        <v>2</v>
      </c>
      <c r="E3194">
        <v>54.52</v>
      </c>
      <c r="F3194">
        <v>65.260000000000005</v>
      </c>
      <c r="G3194">
        <v>75.040000000000006</v>
      </c>
      <c r="H3194" t="s">
        <v>1351</v>
      </c>
      <c r="I3194" t="s">
        <v>1352</v>
      </c>
    </row>
    <row r="3195" spans="1:9">
      <c r="A3195">
        <v>10427</v>
      </c>
      <c r="B3195" t="s">
        <v>4439</v>
      </c>
      <c r="C3195" t="s">
        <v>498</v>
      </c>
      <c r="D3195">
        <v>2</v>
      </c>
      <c r="E3195">
        <v>32.479999999999997</v>
      </c>
      <c r="F3195">
        <v>38.880000000000003</v>
      </c>
      <c r="G3195">
        <v>44.71</v>
      </c>
      <c r="H3195" t="s">
        <v>1351</v>
      </c>
      <c r="I3195" t="s">
        <v>1352</v>
      </c>
    </row>
    <row r="3196" spans="1:9">
      <c r="A3196">
        <v>10428</v>
      </c>
      <c r="B3196" t="s">
        <v>4440</v>
      </c>
      <c r="C3196" t="s">
        <v>498</v>
      </c>
      <c r="D3196">
        <v>2</v>
      </c>
      <c r="E3196">
        <v>33.549999999999997</v>
      </c>
      <c r="F3196">
        <v>40.159999999999997</v>
      </c>
      <c r="G3196">
        <v>46.18</v>
      </c>
      <c r="H3196" t="s">
        <v>1351</v>
      </c>
      <c r="I3196" t="s">
        <v>1352</v>
      </c>
    </row>
    <row r="3197" spans="1:9">
      <c r="A3197">
        <v>10429</v>
      </c>
      <c r="B3197" t="s">
        <v>4441</v>
      </c>
      <c r="C3197" t="s">
        <v>498</v>
      </c>
      <c r="D3197">
        <v>2</v>
      </c>
      <c r="E3197">
        <v>27.26</v>
      </c>
      <c r="F3197">
        <v>32.630000000000003</v>
      </c>
      <c r="G3197">
        <v>37.520000000000003</v>
      </c>
      <c r="H3197" t="s">
        <v>1351</v>
      </c>
      <c r="I3197" t="s">
        <v>1352</v>
      </c>
    </row>
    <row r="3198" spans="1:9">
      <c r="A3198">
        <v>10430</v>
      </c>
      <c r="B3198" t="s">
        <v>4442</v>
      </c>
      <c r="C3198" t="s">
        <v>498</v>
      </c>
      <c r="D3198">
        <v>2</v>
      </c>
      <c r="E3198">
        <v>84.77</v>
      </c>
      <c r="F3198">
        <v>101.47</v>
      </c>
      <c r="G3198">
        <v>116.68</v>
      </c>
      <c r="H3198" t="s">
        <v>1351</v>
      </c>
      <c r="I3198" t="s">
        <v>1352</v>
      </c>
    </row>
    <row r="3199" spans="1:9">
      <c r="A3199">
        <v>10431</v>
      </c>
      <c r="B3199" t="s">
        <v>4443</v>
      </c>
      <c r="C3199" t="s">
        <v>498</v>
      </c>
      <c r="D3199">
        <v>2</v>
      </c>
      <c r="E3199">
        <v>57.14</v>
      </c>
      <c r="F3199">
        <v>68.400000000000006</v>
      </c>
      <c r="G3199">
        <v>78.650000000000006</v>
      </c>
      <c r="H3199" t="s">
        <v>1351</v>
      </c>
      <c r="I3199" t="s">
        <v>1352</v>
      </c>
    </row>
    <row r="3200" spans="1:9">
      <c r="A3200">
        <v>10432</v>
      </c>
      <c r="B3200" t="s">
        <v>4444</v>
      </c>
      <c r="C3200" t="s">
        <v>498</v>
      </c>
      <c r="D3200">
        <v>2</v>
      </c>
      <c r="E3200">
        <v>83.33</v>
      </c>
      <c r="F3200">
        <v>99.74</v>
      </c>
      <c r="G3200">
        <v>114.69</v>
      </c>
      <c r="H3200" t="s">
        <v>1351</v>
      </c>
      <c r="I3200" t="s">
        <v>1352</v>
      </c>
    </row>
    <row r="3201" spans="1:9">
      <c r="A3201">
        <v>10433</v>
      </c>
      <c r="B3201" t="s">
        <v>4445</v>
      </c>
      <c r="C3201" t="s">
        <v>498</v>
      </c>
      <c r="D3201">
        <v>2</v>
      </c>
      <c r="E3201" s="592">
        <v>16465.05</v>
      </c>
      <c r="F3201" s="592">
        <v>16465.05</v>
      </c>
      <c r="G3201" s="592">
        <v>16465.05</v>
      </c>
      <c r="H3201" t="s">
        <v>1690</v>
      </c>
      <c r="I3201" t="s">
        <v>1728</v>
      </c>
    </row>
    <row r="3202" spans="1:9">
      <c r="A3202">
        <v>10435</v>
      </c>
      <c r="B3202" t="s">
        <v>4446</v>
      </c>
      <c r="C3202" t="s">
        <v>1485</v>
      </c>
      <c r="D3202">
        <v>1</v>
      </c>
      <c r="E3202">
        <v>7.11</v>
      </c>
      <c r="F3202">
        <v>7.11</v>
      </c>
      <c r="G3202">
        <v>7.11</v>
      </c>
      <c r="H3202" t="s">
        <v>1690</v>
      </c>
      <c r="I3202" t="s">
        <v>1691</v>
      </c>
    </row>
    <row r="3203" spans="1:9">
      <c r="A3203">
        <v>10438</v>
      </c>
      <c r="B3203" t="s">
        <v>4447</v>
      </c>
      <c r="C3203" t="s">
        <v>498</v>
      </c>
      <c r="D3203">
        <v>1</v>
      </c>
      <c r="E3203">
        <v>110</v>
      </c>
      <c r="F3203">
        <v>303.5</v>
      </c>
      <c r="G3203">
        <v>440.31</v>
      </c>
      <c r="H3203" t="s">
        <v>1351</v>
      </c>
      <c r="I3203" t="s">
        <v>1392</v>
      </c>
    </row>
    <row r="3204" spans="1:9">
      <c r="A3204">
        <v>10439</v>
      </c>
      <c r="B3204" t="s">
        <v>4448</v>
      </c>
      <c r="C3204" t="s">
        <v>498</v>
      </c>
      <c r="D3204">
        <v>2</v>
      </c>
      <c r="E3204">
        <v>110</v>
      </c>
      <c r="F3204">
        <v>303.5</v>
      </c>
      <c r="G3204">
        <v>440.31</v>
      </c>
      <c r="H3204" t="s">
        <v>1351</v>
      </c>
      <c r="I3204" t="s">
        <v>1392</v>
      </c>
    </row>
    <row r="3205" spans="1:9">
      <c r="A3205">
        <v>10441</v>
      </c>
      <c r="B3205" t="s">
        <v>4449</v>
      </c>
      <c r="C3205" t="s">
        <v>498</v>
      </c>
      <c r="D3205">
        <v>2</v>
      </c>
      <c r="E3205">
        <v>111.96</v>
      </c>
      <c r="F3205">
        <v>308.92</v>
      </c>
      <c r="G3205">
        <v>448.18</v>
      </c>
      <c r="H3205" t="s">
        <v>1351</v>
      </c>
      <c r="I3205" t="s">
        <v>1392</v>
      </c>
    </row>
    <row r="3206" spans="1:9">
      <c r="A3206">
        <v>10442</v>
      </c>
      <c r="B3206" t="s">
        <v>4450</v>
      </c>
      <c r="C3206" t="s">
        <v>498</v>
      </c>
      <c r="D3206">
        <v>2</v>
      </c>
      <c r="E3206">
        <v>111.96</v>
      </c>
      <c r="F3206">
        <v>308.92</v>
      </c>
      <c r="G3206">
        <v>448.18</v>
      </c>
      <c r="H3206" t="s">
        <v>1351</v>
      </c>
      <c r="I3206" t="s">
        <v>1392</v>
      </c>
    </row>
    <row r="3207" spans="1:9">
      <c r="A3207">
        <v>10443</v>
      </c>
      <c r="B3207" t="s">
        <v>4451</v>
      </c>
      <c r="C3207" t="s">
        <v>498</v>
      </c>
      <c r="D3207">
        <v>2</v>
      </c>
      <c r="E3207">
        <v>111.96</v>
      </c>
      <c r="F3207">
        <v>308.92</v>
      </c>
      <c r="G3207">
        <v>448.18</v>
      </c>
      <c r="H3207" t="s">
        <v>1351</v>
      </c>
      <c r="I3207" t="s">
        <v>1392</v>
      </c>
    </row>
    <row r="3208" spans="1:9">
      <c r="A3208">
        <v>10444</v>
      </c>
      <c r="B3208" t="s">
        <v>4452</v>
      </c>
      <c r="C3208" t="s">
        <v>498</v>
      </c>
      <c r="D3208">
        <v>2</v>
      </c>
      <c r="E3208">
        <v>111.96</v>
      </c>
      <c r="F3208">
        <v>308.92</v>
      </c>
      <c r="G3208">
        <v>448.18</v>
      </c>
      <c r="H3208" t="s">
        <v>1351</v>
      </c>
      <c r="I3208" t="s">
        <v>1392</v>
      </c>
    </row>
    <row r="3209" spans="1:9">
      <c r="A3209">
        <v>10447</v>
      </c>
      <c r="B3209" t="s">
        <v>4453</v>
      </c>
      <c r="C3209" t="s">
        <v>498</v>
      </c>
      <c r="D3209">
        <v>2</v>
      </c>
      <c r="E3209">
        <v>402.03</v>
      </c>
      <c r="F3209" s="592">
        <v>1109.24</v>
      </c>
      <c r="G3209" s="592">
        <v>1609.26</v>
      </c>
      <c r="H3209" t="s">
        <v>1351</v>
      </c>
      <c r="I3209" t="s">
        <v>1392</v>
      </c>
    </row>
    <row r="3210" spans="1:9">
      <c r="A3210">
        <v>10448</v>
      </c>
      <c r="B3210" t="s">
        <v>4454</v>
      </c>
      <c r="C3210" t="s">
        <v>498</v>
      </c>
      <c r="D3210">
        <v>2</v>
      </c>
      <c r="E3210">
        <v>670.83</v>
      </c>
      <c r="F3210" s="592">
        <v>1850.89</v>
      </c>
      <c r="G3210" s="592">
        <v>2685.23</v>
      </c>
      <c r="H3210" t="s">
        <v>1351</v>
      </c>
      <c r="I3210" t="s">
        <v>1392</v>
      </c>
    </row>
    <row r="3211" spans="1:9">
      <c r="A3211">
        <v>10451</v>
      </c>
      <c r="B3211" t="s">
        <v>4455</v>
      </c>
      <c r="C3211" t="s">
        <v>498</v>
      </c>
      <c r="D3211">
        <v>2</v>
      </c>
      <c r="E3211">
        <v>961.21</v>
      </c>
      <c r="F3211" s="592">
        <v>2652.07</v>
      </c>
      <c r="G3211" s="592">
        <v>3847.55</v>
      </c>
      <c r="H3211" t="s">
        <v>1351</v>
      </c>
      <c r="I3211" t="s">
        <v>1392</v>
      </c>
    </row>
    <row r="3212" spans="1:9">
      <c r="A3212">
        <v>10458</v>
      </c>
      <c r="B3212" t="s">
        <v>4456</v>
      </c>
      <c r="C3212" t="s">
        <v>498</v>
      </c>
      <c r="D3212">
        <v>2</v>
      </c>
      <c r="E3212">
        <v>670.83</v>
      </c>
      <c r="F3212" s="592">
        <v>1850.89</v>
      </c>
      <c r="G3212" s="592">
        <v>2685.23</v>
      </c>
      <c r="H3212" t="s">
        <v>1351</v>
      </c>
      <c r="I3212" t="s">
        <v>1392</v>
      </c>
    </row>
    <row r="3213" spans="1:9">
      <c r="A3213">
        <v>10459</v>
      </c>
      <c r="B3213" t="s">
        <v>4457</v>
      </c>
      <c r="C3213" t="s">
        <v>498</v>
      </c>
      <c r="D3213">
        <v>2</v>
      </c>
      <c r="E3213" s="592">
        <v>1466.05</v>
      </c>
      <c r="F3213" s="592">
        <v>4044.96</v>
      </c>
      <c r="G3213" s="592">
        <v>5868.33</v>
      </c>
      <c r="H3213" t="s">
        <v>1351</v>
      </c>
      <c r="I3213" t="s">
        <v>1392</v>
      </c>
    </row>
    <row r="3214" spans="1:9">
      <c r="A3214">
        <v>10462</v>
      </c>
      <c r="B3214" t="s">
        <v>4458</v>
      </c>
      <c r="C3214" t="s">
        <v>498</v>
      </c>
      <c r="D3214">
        <v>2</v>
      </c>
      <c r="E3214" s="592">
        <v>1466.05</v>
      </c>
      <c r="F3214" s="592">
        <v>4044.96</v>
      </c>
      <c r="G3214" s="592">
        <v>5868.33</v>
      </c>
      <c r="H3214" t="s">
        <v>1351</v>
      </c>
      <c r="I3214" t="s">
        <v>1392</v>
      </c>
    </row>
    <row r="3215" spans="1:9">
      <c r="A3215">
        <v>10464</v>
      </c>
      <c r="B3215" t="s">
        <v>4459</v>
      </c>
      <c r="C3215" t="s">
        <v>498</v>
      </c>
      <c r="D3215">
        <v>2</v>
      </c>
      <c r="E3215">
        <v>961.21</v>
      </c>
      <c r="F3215" s="592">
        <v>2652.07</v>
      </c>
      <c r="G3215" s="592">
        <v>3847.55</v>
      </c>
      <c r="H3215" t="s">
        <v>1351</v>
      </c>
      <c r="I3215" t="s">
        <v>1392</v>
      </c>
    </row>
    <row r="3216" spans="1:9">
      <c r="A3216">
        <v>10465</v>
      </c>
      <c r="B3216" t="s">
        <v>4460</v>
      </c>
      <c r="C3216" t="s">
        <v>498</v>
      </c>
      <c r="D3216">
        <v>2</v>
      </c>
      <c r="E3216" s="592">
        <v>1466.05</v>
      </c>
      <c r="F3216" s="592">
        <v>4044.96</v>
      </c>
      <c r="G3216" s="592">
        <v>5868.33</v>
      </c>
      <c r="H3216" t="s">
        <v>1351</v>
      </c>
      <c r="I3216" t="s">
        <v>1392</v>
      </c>
    </row>
    <row r="3217" spans="1:9">
      <c r="A3217">
        <v>10471</v>
      </c>
      <c r="B3217" t="s">
        <v>4461</v>
      </c>
      <c r="C3217" t="s">
        <v>3278</v>
      </c>
      <c r="D3217">
        <v>1</v>
      </c>
      <c r="E3217">
        <v>48</v>
      </c>
      <c r="F3217">
        <v>50.33</v>
      </c>
      <c r="G3217">
        <v>52.2</v>
      </c>
      <c r="H3217" t="s">
        <v>1351</v>
      </c>
      <c r="I3217" t="s">
        <v>1352</v>
      </c>
    </row>
    <row r="3218" spans="1:9">
      <c r="A3218">
        <v>10472</v>
      </c>
      <c r="B3218" t="s">
        <v>4462</v>
      </c>
      <c r="C3218" t="s">
        <v>3278</v>
      </c>
      <c r="D3218">
        <v>2</v>
      </c>
      <c r="E3218">
        <v>46.3</v>
      </c>
      <c r="F3218">
        <v>48.55</v>
      </c>
      <c r="G3218">
        <v>50.35</v>
      </c>
      <c r="H3218" t="s">
        <v>1351</v>
      </c>
      <c r="I3218" t="s">
        <v>1352</v>
      </c>
    </row>
    <row r="3219" spans="1:9">
      <c r="A3219">
        <v>10473</v>
      </c>
      <c r="B3219" t="s">
        <v>4463</v>
      </c>
      <c r="C3219" t="s">
        <v>3278</v>
      </c>
      <c r="D3219">
        <v>2</v>
      </c>
      <c r="E3219">
        <v>55.84</v>
      </c>
      <c r="F3219">
        <v>58.55</v>
      </c>
      <c r="G3219">
        <v>60.72</v>
      </c>
      <c r="H3219" t="s">
        <v>1351</v>
      </c>
      <c r="I3219" t="s">
        <v>1352</v>
      </c>
    </row>
    <row r="3220" spans="1:9">
      <c r="A3220">
        <v>10474</v>
      </c>
      <c r="B3220" t="s">
        <v>4464</v>
      </c>
      <c r="C3220" t="s">
        <v>1350</v>
      </c>
      <c r="D3220">
        <v>2</v>
      </c>
      <c r="E3220">
        <v>13.45</v>
      </c>
      <c r="F3220">
        <v>14.11</v>
      </c>
      <c r="G3220">
        <v>14.63</v>
      </c>
      <c r="H3220" t="s">
        <v>1351</v>
      </c>
      <c r="I3220" t="s">
        <v>1352</v>
      </c>
    </row>
    <row r="3221" spans="1:9">
      <c r="A3221">
        <v>10475</v>
      </c>
      <c r="B3221" t="s">
        <v>4465</v>
      </c>
      <c r="C3221" t="s">
        <v>1355</v>
      </c>
      <c r="D3221">
        <v>2</v>
      </c>
      <c r="E3221">
        <v>12.84</v>
      </c>
      <c r="F3221">
        <v>13.47</v>
      </c>
      <c r="G3221">
        <v>13.97</v>
      </c>
      <c r="H3221" t="s">
        <v>1351</v>
      </c>
      <c r="I3221" t="s">
        <v>1352</v>
      </c>
    </row>
    <row r="3222" spans="1:9">
      <c r="A3222">
        <v>10476</v>
      </c>
      <c r="B3222" t="s">
        <v>4465</v>
      </c>
      <c r="C3222" t="s">
        <v>3278</v>
      </c>
      <c r="D3222">
        <v>2</v>
      </c>
      <c r="E3222">
        <v>40.369999999999997</v>
      </c>
      <c r="F3222">
        <v>42.33</v>
      </c>
      <c r="G3222">
        <v>43.91</v>
      </c>
      <c r="H3222" t="s">
        <v>1351</v>
      </c>
      <c r="I3222" t="s">
        <v>1352</v>
      </c>
    </row>
    <row r="3223" spans="1:9">
      <c r="A3223">
        <v>10477</v>
      </c>
      <c r="B3223" t="s">
        <v>4466</v>
      </c>
      <c r="C3223" t="s">
        <v>1355</v>
      </c>
      <c r="D3223">
        <v>2</v>
      </c>
      <c r="E3223">
        <v>16.45</v>
      </c>
      <c r="F3223">
        <v>17.25</v>
      </c>
      <c r="G3223">
        <v>17.89</v>
      </c>
      <c r="H3223" t="s">
        <v>1351</v>
      </c>
      <c r="I3223" t="s">
        <v>1352</v>
      </c>
    </row>
    <row r="3224" spans="1:9">
      <c r="A3224">
        <v>10478</v>
      </c>
      <c r="B3224" t="s">
        <v>4467</v>
      </c>
      <c r="C3224" t="s">
        <v>1355</v>
      </c>
      <c r="D3224">
        <v>2</v>
      </c>
      <c r="E3224">
        <v>15.97</v>
      </c>
      <c r="F3224">
        <v>16.75</v>
      </c>
      <c r="G3224">
        <v>17.37</v>
      </c>
      <c r="H3224" t="s">
        <v>1351</v>
      </c>
      <c r="I3224" t="s">
        <v>1352</v>
      </c>
    </row>
    <row r="3225" spans="1:9">
      <c r="A3225">
        <v>10479</v>
      </c>
      <c r="B3225" t="s">
        <v>4468</v>
      </c>
      <c r="C3225" t="s">
        <v>3278</v>
      </c>
      <c r="D3225">
        <v>2</v>
      </c>
      <c r="E3225">
        <v>56.05</v>
      </c>
      <c r="F3225">
        <v>58.77</v>
      </c>
      <c r="G3225">
        <v>60.95</v>
      </c>
      <c r="H3225" t="s">
        <v>1351</v>
      </c>
      <c r="I3225" t="s">
        <v>1352</v>
      </c>
    </row>
    <row r="3226" spans="1:9">
      <c r="A3226">
        <v>10480</v>
      </c>
      <c r="B3226" t="s">
        <v>4468</v>
      </c>
      <c r="C3226" t="s">
        <v>1355</v>
      </c>
      <c r="D3226">
        <v>2</v>
      </c>
      <c r="E3226">
        <v>18.100000000000001</v>
      </c>
      <c r="F3226">
        <v>18.98</v>
      </c>
      <c r="G3226">
        <v>19.690000000000001</v>
      </c>
      <c r="H3226" t="s">
        <v>1351</v>
      </c>
      <c r="I3226" t="s">
        <v>1352</v>
      </c>
    </row>
    <row r="3227" spans="1:9">
      <c r="A3227">
        <v>10481</v>
      </c>
      <c r="B3227" t="s">
        <v>4462</v>
      </c>
      <c r="C3227" t="s">
        <v>1355</v>
      </c>
      <c r="D3227">
        <v>2</v>
      </c>
      <c r="E3227">
        <v>15.29</v>
      </c>
      <c r="F3227">
        <v>16.03</v>
      </c>
      <c r="G3227">
        <v>16.63</v>
      </c>
      <c r="H3227" t="s">
        <v>1351</v>
      </c>
      <c r="I3227" t="s">
        <v>1352</v>
      </c>
    </row>
    <row r="3228" spans="1:9">
      <c r="A3228">
        <v>10482</v>
      </c>
      <c r="B3228" t="s">
        <v>4463</v>
      </c>
      <c r="C3228" t="s">
        <v>1355</v>
      </c>
      <c r="D3228">
        <v>2</v>
      </c>
      <c r="E3228">
        <v>18.350000000000001</v>
      </c>
      <c r="F3228">
        <v>19.239999999999998</v>
      </c>
      <c r="G3228">
        <v>19.95</v>
      </c>
      <c r="H3228" t="s">
        <v>1351</v>
      </c>
      <c r="I3228" t="s">
        <v>1352</v>
      </c>
    </row>
    <row r="3229" spans="1:9">
      <c r="A3229">
        <v>10483</v>
      </c>
      <c r="B3229" t="s">
        <v>4469</v>
      </c>
      <c r="C3229" t="s">
        <v>1355</v>
      </c>
      <c r="D3229">
        <v>2</v>
      </c>
      <c r="E3229">
        <v>16.29</v>
      </c>
      <c r="F3229">
        <v>17.079999999999998</v>
      </c>
      <c r="G3229">
        <v>17.71</v>
      </c>
      <c r="H3229" t="s">
        <v>1351</v>
      </c>
      <c r="I3229" t="s">
        <v>1352</v>
      </c>
    </row>
    <row r="3230" spans="1:9">
      <c r="A3230">
        <v>10484</v>
      </c>
      <c r="B3230" t="s">
        <v>4470</v>
      </c>
      <c r="C3230" t="s">
        <v>3278</v>
      </c>
      <c r="D3230">
        <v>2</v>
      </c>
      <c r="E3230">
        <v>58.65</v>
      </c>
      <c r="F3230">
        <v>61.5</v>
      </c>
      <c r="G3230">
        <v>63.78</v>
      </c>
      <c r="H3230" t="s">
        <v>1351</v>
      </c>
      <c r="I3230" t="s">
        <v>1352</v>
      </c>
    </row>
    <row r="3231" spans="1:9">
      <c r="A3231">
        <v>10485</v>
      </c>
      <c r="B3231" t="s">
        <v>4471</v>
      </c>
      <c r="C3231" t="s">
        <v>1485</v>
      </c>
      <c r="D3231">
        <v>2</v>
      </c>
      <c r="E3231">
        <v>0.56000000000000005</v>
      </c>
      <c r="F3231">
        <v>0.79</v>
      </c>
      <c r="G3231">
        <v>1.01</v>
      </c>
      <c r="H3231" t="s">
        <v>1690</v>
      </c>
      <c r="I3231" t="s">
        <v>1691</v>
      </c>
    </row>
    <row r="3232" spans="1:9">
      <c r="A3232">
        <v>10486</v>
      </c>
      <c r="B3232" t="s">
        <v>4472</v>
      </c>
      <c r="C3232" t="s">
        <v>1485</v>
      </c>
      <c r="D3232">
        <v>2</v>
      </c>
      <c r="E3232">
        <v>1.1299999999999999</v>
      </c>
      <c r="F3232">
        <v>1.58</v>
      </c>
      <c r="G3232">
        <v>2.0299999999999998</v>
      </c>
      <c r="H3232" t="s">
        <v>1690</v>
      </c>
      <c r="I3232" t="s">
        <v>1691</v>
      </c>
    </row>
    <row r="3233" spans="1:9">
      <c r="A3233">
        <v>10487</v>
      </c>
      <c r="B3233" t="s">
        <v>4473</v>
      </c>
      <c r="C3233" t="s">
        <v>1485</v>
      </c>
      <c r="D3233">
        <v>1</v>
      </c>
      <c r="E3233">
        <v>0.5</v>
      </c>
      <c r="F3233">
        <v>0.7</v>
      </c>
      <c r="G3233">
        <v>0.9</v>
      </c>
      <c r="H3233" t="s">
        <v>1690</v>
      </c>
      <c r="I3233" t="s">
        <v>1691</v>
      </c>
    </row>
    <row r="3234" spans="1:9">
      <c r="A3234">
        <v>10488</v>
      </c>
      <c r="B3234" t="s">
        <v>4474</v>
      </c>
      <c r="C3234" t="s">
        <v>498</v>
      </c>
      <c r="D3234">
        <v>1</v>
      </c>
      <c r="E3234" s="592">
        <v>892000</v>
      </c>
      <c r="F3234" s="592">
        <v>892000</v>
      </c>
      <c r="G3234" s="592">
        <v>892000</v>
      </c>
      <c r="H3234" t="s">
        <v>1690</v>
      </c>
      <c r="I3234" t="s">
        <v>1728</v>
      </c>
    </row>
    <row r="3235" spans="1:9">
      <c r="A3235">
        <v>10489</v>
      </c>
      <c r="B3235" t="s">
        <v>4475</v>
      </c>
      <c r="C3235" t="s">
        <v>1485</v>
      </c>
      <c r="D3235">
        <v>2</v>
      </c>
      <c r="E3235">
        <v>2.94</v>
      </c>
      <c r="F3235">
        <v>3.75</v>
      </c>
      <c r="G3235">
        <v>3.75</v>
      </c>
      <c r="H3235" t="s">
        <v>1486</v>
      </c>
      <c r="I3235" t="s">
        <v>1487</v>
      </c>
    </row>
    <row r="3236" spans="1:9">
      <c r="A3236">
        <v>10490</v>
      </c>
      <c r="B3236" t="s">
        <v>4476</v>
      </c>
      <c r="C3236" t="s">
        <v>1614</v>
      </c>
      <c r="D3236">
        <v>1</v>
      </c>
      <c r="E3236">
        <v>40.18</v>
      </c>
      <c r="F3236">
        <v>49.1</v>
      </c>
      <c r="G3236">
        <v>50</v>
      </c>
      <c r="H3236" t="s">
        <v>1351</v>
      </c>
      <c r="I3236" t="s">
        <v>1352</v>
      </c>
    </row>
    <row r="3237" spans="1:9">
      <c r="A3237">
        <v>10491</v>
      </c>
      <c r="B3237" t="s">
        <v>4477</v>
      </c>
      <c r="C3237" t="s">
        <v>1614</v>
      </c>
      <c r="D3237">
        <v>2</v>
      </c>
      <c r="E3237">
        <v>106.47</v>
      </c>
      <c r="F3237">
        <v>130.11000000000001</v>
      </c>
      <c r="G3237">
        <v>132.5</v>
      </c>
      <c r="H3237" t="s">
        <v>1351</v>
      </c>
      <c r="I3237" t="s">
        <v>1352</v>
      </c>
    </row>
    <row r="3238" spans="1:9">
      <c r="A3238">
        <v>10492</v>
      </c>
      <c r="B3238" t="s">
        <v>4478</v>
      </c>
      <c r="C3238" t="s">
        <v>1614</v>
      </c>
      <c r="D3238">
        <v>2</v>
      </c>
      <c r="E3238">
        <v>53.57</v>
      </c>
      <c r="F3238">
        <v>65.459999999999994</v>
      </c>
      <c r="G3238">
        <v>66.66</v>
      </c>
      <c r="H3238" t="s">
        <v>1351</v>
      </c>
      <c r="I3238" t="s">
        <v>1352</v>
      </c>
    </row>
    <row r="3239" spans="1:9">
      <c r="A3239">
        <v>10493</v>
      </c>
      <c r="B3239" t="s">
        <v>4479</v>
      </c>
      <c r="C3239" t="s">
        <v>1614</v>
      </c>
      <c r="D3239">
        <v>2</v>
      </c>
      <c r="E3239">
        <v>70.98</v>
      </c>
      <c r="F3239">
        <v>86.74</v>
      </c>
      <c r="G3239">
        <v>88.33</v>
      </c>
      <c r="H3239" t="s">
        <v>1351</v>
      </c>
      <c r="I3239" t="s">
        <v>1352</v>
      </c>
    </row>
    <row r="3240" spans="1:9">
      <c r="A3240">
        <v>10494</v>
      </c>
      <c r="B3240" t="s">
        <v>4480</v>
      </c>
      <c r="C3240" t="s">
        <v>1614</v>
      </c>
      <c r="D3240">
        <v>2</v>
      </c>
      <c r="E3240">
        <v>29.46</v>
      </c>
      <c r="F3240">
        <v>36</v>
      </c>
      <c r="G3240">
        <v>36.659999999999997</v>
      </c>
      <c r="H3240" t="s">
        <v>1351</v>
      </c>
      <c r="I3240" t="s">
        <v>1352</v>
      </c>
    </row>
    <row r="3241" spans="1:9">
      <c r="A3241">
        <v>10496</v>
      </c>
      <c r="B3241" t="s">
        <v>4481</v>
      </c>
      <c r="C3241" t="s">
        <v>1614</v>
      </c>
      <c r="D3241">
        <v>2</v>
      </c>
      <c r="E3241">
        <v>198</v>
      </c>
      <c r="F3241">
        <v>241.96</v>
      </c>
      <c r="G3241">
        <v>246.4</v>
      </c>
      <c r="H3241" t="s">
        <v>1351</v>
      </c>
      <c r="I3241" t="s">
        <v>1352</v>
      </c>
    </row>
    <row r="3242" spans="1:9">
      <c r="A3242">
        <v>10497</v>
      </c>
      <c r="B3242" t="s">
        <v>4482</v>
      </c>
      <c r="C3242" t="s">
        <v>1614</v>
      </c>
      <c r="D3242">
        <v>2</v>
      </c>
      <c r="E3242">
        <v>328.13</v>
      </c>
      <c r="F3242">
        <v>400.98</v>
      </c>
      <c r="G3242">
        <v>408.33</v>
      </c>
      <c r="H3242" t="s">
        <v>1351</v>
      </c>
      <c r="I3242" t="s">
        <v>1352</v>
      </c>
    </row>
    <row r="3243" spans="1:9">
      <c r="A3243">
        <v>10498</v>
      </c>
      <c r="B3243" t="s">
        <v>4483</v>
      </c>
      <c r="C3243" t="s">
        <v>1350</v>
      </c>
      <c r="D3243">
        <v>2</v>
      </c>
      <c r="E3243">
        <v>2.67</v>
      </c>
      <c r="F3243">
        <v>3.27</v>
      </c>
      <c r="G3243">
        <v>3.33</v>
      </c>
      <c r="H3243" t="s">
        <v>1351</v>
      </c>
      <c r="I3243" t="s">
        <v>1352</v>
      </c>
    </row>
    <row r="3244" spans="1:9">
      <c r="A3244">
        <v>10499</v>
      </c>
      <c r="B3244" t="s">
        <v>4484</v>
      </c>
      <c r="C3244" t="s">
        <v>1614</v>
      </c>
      <c r="D3244">
        <v>2</v>
      </c>
      <c r="E3244">
        <v>40.18</v>
      </c>
      <c r="F3244">
        <v>49.1</v>
      </c>
      <c r="G3244">
        <v>50</v>
      </c>
      <c r="H3244" t="s">
        <v>1351</v>
      </c>
      <c r="I3244" t="s">
        <v>1352</v>
      </c>
    </row>
    <row r="3245" spans="1:9">
      <c r="A3245">
        <v>10500</v>
      </c>
      <c r="B3245" t="s">
        <v>4485</v>
      </c>
      <c r="C3245" t="s">
        <v>1614</v>
      </c>
      <c r="D3245">
        <v>2</v>
      </c>
      <c r="E3245">
        <v>40.18</v>
      </c>
      <c r="F3245">
        <v>49.1</v>
      </c>
      <c r="G3245">
        <v>50</v>
      </c>
      <c r="H3245" t="s">
        <v>1351</v>
      </c>
      <c r="I3245" t="s">
        <v>1352</v>
      </c>
    </row>
    <row r="3246" spans="1:9">
      <c r="A3246">
        <v>10501</v>
      </c>
      <c r="B3246" t="s">
        <v>4486</v>
      </c>
      <c r="C3246" t="s">
        <v>1614</v>
      </c>
      <c r="D3246">
        <v>2</v>
      </c>
      <c r="E3246">
        <v>124.85</v>
      </c>
      <c r="F3246">
        <v>140.62</v>
      </c>
      <c r="G3246">
        <v>146.5</v>
      </c>
      <c r="H3246" t="s">
        <v>1351</v>
      </c>
      <c r="I3246" t="s">
        <v>1352</v>
      </c>
    </row>
    <row r="3247" spans="1:9">
      <c r="A3247">
        <v>10502</v>
      </c>
      <c r="B3247" t="s">
        <v>4487</v>
      </c>
      <c r="C3247" t="s">
        <v>1614</v>
      </c>
      <c r="D3247">
        <v>2</v>
      </c>
      <c r="E3247">
        <v>192.08</v>
      </c>
      <c r="F3247">
        <v>216.34</v>
      </c>
      <c r="G3247">
        <v>225.39</v>
      </c>
      <c r="H3247" t="s">
        <v>1351</v>
      </c>
      <c r="I3247" t="s">
        <v>1352</v>
      </c>
    </row>
    <row r="3248" spans="1:9">
      <c r="A3248">
        <v>10503</v>
      </c>
      <c r="B3248" t="s">
        <v>4488</v>
      </c>
      <c r="C3248" t="s">
        <v>1614</v>
      </c>
      <c r="D3248">
        <v>2</v>
      </c>
      <c r="E3248">
        <v>159.26</v>
      </c>
      <c r="F3248">
        <v>179.38</v>
      </c>
      <c r="G3248">
        <v>186.88</v>
      </c>
      <c r="H3248" t="s">
        <v>1351</v>
      </c>
      <c r="I3248" t="s">
        <v>1352</v>
      </c>
    </row>
    <row r="3249" spans="1:9">
      <c r="A3249">
        <v>10504</v>
      </c>
      <c r="B3249" t="s">
        <v>4489</v>
      </c>
      <c r="C3249" t="s">
        <v>1614</v>
      </c>
      <c r="D3249">
        <v>2</v>
      </c>
      <c r="E3249">
        <v>428.58</v>
      </c>
      <c r="F3249">
        <v>523.73</v>
      </c>
      <c r="G3249">
        <v>533.33000000000004</v>
      </c>
      <c r="H3249" t="s">
        <v>1351</v>
      </c>
      <c r="I3249" t="s">
        <v>1352</v>
      </c>
    </row>
    <row r="3250" spans="1:9">
      <c r="A3250">
        <v>10505</v>
      </c>
      <c r="B3250" t="s">
        <v>4490</v>
      </c>
      <c r="C3250" t="s">
        <v>1614</v>
      </c>
      <c r="D3250">
        <v>2</v>
      </c>
      <c r="E3250">
        <v>112.04</v>
      </c>
      <c r="F3250">
        <v>126.2</v>
      </c>
      <c r="G3250">
        <v>131.47</v>
      </c>
      <c r="H3250" t="s">
        <v>1351</v>
      </c>
      <c r="I3250" t="s">
        <v>1352</v>
      </c>
    </row>
    <row r="3251" spans="1:9">
      <c r="A3251">
        <v>10506</v>
      </c>
      <c r="B3251" t="s">
        <v>4491</v>
      </c>
      <c r="C3251" t="s">
        <v>1614</v>
      </c>
      <c r="D3251">
        <v>2</v>
      </c>
      <c r="E3251">
        <v>134.63</v>
      </c>
      <c r="F3251">
        <v>151.63</v>
      </c>
      <c r="G3251">
        <v>157.97999999999999</v>
      </c>
      <c r="H3251" t="s">
        <v>1351</v>
      </c>
      <c r="I3251" t="s">
        <v>1352</v>
      </c>
    </row>
    <row r="3252" spans="1:9">
      <c r="A3252">
        <v>10507</v>
      </c>
      <c r="B3252" t="s">
        <v>4492</v>
      </c>
      <c r="C3252" t="s">
        <v>1614</v>
      </c>
      <c r="D3252">
        <v>2</v>
      </c>
      <c r="E3252">
        <v>160.06</v>
      </c>
      <c r="F3252">
        <v>180.28</v>
      </c>
      <c r="G3252">
        <v>187.82</v>
      </c>
      <c r="H3252" t="s">
        <v>1351</v>
      </c>
      <c r="I3252" t="s">
        <v>1352</v>
      </c>
    </row>
    <row r="3253" spans="1:9">
      <c r="A3253">
        <v>10508</v>
      </c>
      <c r="B3253" t="s">
        <v>4493</v>
      </c>
      <c r="C3253" t="s">
        <v>1485</v>
      </c>
      <c r="D3253">
        <v>2</v>
      </c>
      <c r="E3253">
        <v>2.54</v>
      </c>
      <c r="F3253">
        <v>3.74</v>
      </c>
      <c r="G3253">
        <v>6.54</v>
      </c>
      <c r="H3253" t="s">
        <v>1486</v>
      </c>
      <c r="I3253" t="s">
        <v>1487</v>
      </c>
    </row>
    <row r="3254" spans="1:9">
      <c r="A3254">
        <v>10510</v>
      </c>
      <c r="B3254" t="s">
        <v>4494</v>
      </c>
      <c r="C3254" t="s">
        <v>498</v>
      </c>
      <c r="D3254">
        <v>2</v>
      </c>
      <c r="E3254">
        <v>121.05</v>
      </c>
      <c r="F3254">
        <v>132.72999999999999</v>
      </c>
      <c r="G3254">
        <v>136.19999999999999</v>
      </c>
      <c r="H3254" t="s">
        <v>1351</v>
      </c>
      <c r="I3254" t="s">
        <v>1551</v>
      </c>
    </row>
    <row r="3255" spans="1:9">
      <c r="A3255">
        <v>10511</v>
      </c>
      <c r="B3255" t="s">
        <v>4495</v>
      </c>
      <c r="C3255">
        <v>50</v>
      </c>
      <c r="D3255" t="s">
        <v>4496</v>
      </c>
      <c r="E3255">
        <v>21.93</v>
      </c>
      <c r="F3255">
        <v>22.9</v>
      </c>
      <c r="G3255">
        <v>23.5</v>
      </c>
      <c r="H3255" t="s">
        <v>1351</v>
      </c>
      <c r="I3255" t="s">
        <v>1352</v>
      </c>
    </row>
    <row r="3256" spans="1:9">
      <c r="A3256">
        <v>10512</v>
      </c>
      <c r="B3256" t="s">
        <v>4497</v>
      </c>
      <c r="C3256" t="s">
        <v>4498</v>
      </c>
      <c r="D3256" t="s">
        <v>4499</v>
      </c>
      <c r="E3256">
        <v>889.6</v>
      </c>
      <c r="F3256" s="592">
        <v>1105.83</v>
      </c>
      <c r="G3256" s="592">
        <v>1359.34</v>
      </c>
      <c r="H3256" t="s">
        <v>1486</v>
      </c>
      <c r="I3256" t="s">
        <v>1615</v>
      </c>
    </row>
    <row r="3257" spans="1:9">
      <c r="A3257">
        <v>10513</v>
      </c>
      <c r="B3257" t="s">
        <v>4500</v>
      </c>
      <c r="C3257" t="s">
        <v>4498</v>
      </c>
      <c r="D3257" t="s">
        <v>4499</v>
      </c>
      <c r="E3257">
        <v>596.98</v>
      </c>
      <c r="F3257">
        <v>605</v>
      </c>
      <c r="G3257">
        <v>605</v>
      </c>
      <c r="H3257" t="s">
        <v>1486</v>
      </c>
      <c r="I3257" t="s">
        <v>1487</v>
      </c>
    </row>
    <row r="3258" spans="1:9">
      <c r="A3258">
        <v>10515</v>
      </c>
      <c r="B3258" t="s">
        <v>4501</v>
      </c>
      <c r="C3258" t="s">
        <v>1614</v>
      </c>
      <c r="D3258">
        <v>2</v>
      </c>
      <c r="E3258">
        <v>10.65</v>
      </c>
      <c r="F3258">
        <v>19.64</v>
      </c>
      <c r="G3258">
        <v>19.64</v>
      </c>
      <c r="H3258" t="s">
        <v>1351</v>
      </c>
      <c r="I3258" t="s">
        <v>1352</v>
      </c>
    </row>
    <row r="3259" spans="1:9">
      <c r="A3259">
        <v>10516</v>
      </c>
      <c r="B3259" t="s">
        <v>4501</v>
      </c>
      <c r="C3259" t="s">
        <v>1614</v>
      </c>
      <c r="D3259">
        <v>2</v>
      </c>
      <c r="E3259">
        <v>9.7100000000000009</v>
      </c>
      <c r="F3259">
        <v>17.91</v>
      </c>
      <c r="G3259">
        <v>17.91</v>
      </c>
      <c r="H3259" t="s">
        <v>1351</v>
      </c>
      <c r="I3259" t="s">
        <v>1352</v>
      </c>
    </row>
    <row r="3260" spans="1:9">
      <c r="A3260">
        <v>10518</v>
      </c>
      <c r="B3260" t="s">
        <v>4502</v>
      </c>
      <c r="C3260" t="s">
        <v>498</v>
      </c>
      <c r="D3260">
        <v>2</v>
      </c>
      <c r="E3260">
        <v>25.32</v>
      </c>
      <c r="F3260">
        <v>25.32</v>
      </c>
      <c r="G3260">
        <v>25.32</v>
      </c>
      <c r="H3260" t="s">
        <v>1351</v>
      </c>
      <c r="I3260" t="s">
        <v>1352</v>
      </c>
    </row>
    <row r="3261" spans="1:9">
      <c r="A3261">
        <v>10519</v>
      </c>
      <c r="B3261" t="s">
        <v>4503</v>
      </c>
      <c r="C3261" t="s">
        <v>1614</v>
      </c>
      <c r="D3261">
        <v>2</v>
      </c>
      <c r="E3261">
        <v>10.49</v>
      </c>
      <c r="F3261">
        <v>19.350000000000001</v>
      </c>
      <c r="G3261">
        <v>19.350000000000001</v>
      </c>
      <c r="H3261" t="s">
        <v>1351</v>
      </c>
      <c r="I3261" t="s">
        <v>1352</v>
      </c>
    </row>
    <row r="3262" spans="1:9">
      <c r="A3262">
        <v>10520</v>
      </c>
      <c r="B3262" t="s">
        <v>4504</v>
      </c>
      <c r="C3262" t="s">
        <v>1614</v>
      </c>
      <c r="D3262">
        <v>2</v>
      </c>
      <c r="E3262">
        <v>9.0299999999999994</v>
      </c>
      <c r="F3262">
        <v>16.649999999999999</v>
      </c>
      <c r="G3262">
        <v>16.649999999999999</v>
      </c>
      <c r="H3262" t="s">
        <v>1351</v>
      </c>
      <c r="I3262" t="s">
        <v>1352</v>
      </c>
    </row>
    <row r="3263" spans="1:9">
      <c r="A3263">
        <v>10521</v>
      </c>
      <c r="B3263" t="s">
        <v>4505</v>
      </c>
      <c r="C3263" t="s">
        <v>498</v>
      </c>
      <c r="D3263">
        <v>2</v>
      </c>
      <c r="E3263">
        <v>181.8</v>
      </c>
      <c r="F3263">
        <v>191.7</v>
      </c>
      <c r="G3263">
        <v>272.45</v>
      </c>
      <c r="H3263" t="s">
        <v>1351</v>
      </c>
      <c r="I3263" t="s">
        <v>1352</v>
      </c>
    </row>
    <row r="3264" spans="1:9">
      <c r="A3264">
        <v>10522</v>
      </c>
      <c r="B3264" t="s">
        <v>4506</v>
      </c>
      <c r="C3264" t="s">
        <v>1614</v>
      </c>
      <c r="D3264">
        <v>2</v>
      </c>
      <c r="E3264">
        <v>10.74</v>
      </c>
      <c r="F3264">
        <v>19.8</v>
      </c>
      <c r="G3264">
        <v>19.8</v>
      </c>
      <c r="H3264" t="s">
        <v>1351</v>
      </c>
      <c r="I3264" t="s">
        <v>1352</v>
      </c>
    </row>
    <row r="3265" spans="1:9">
      <c r="A3265">
        <v>10526</v>
      </c>
      <c r="B3265" t="s">
        <v>4507</v>
      </c>
      <c r="C3265" t="s">
        <v>4498</v>
      </c>
      <c r="D3265" t="s">
        <v>4508</v>
      </c>
      <c r="E3265">
        <v>82.5</v>
      </c>
      <c r="F3265">
        <v>142.5</v>
      </c>
      <c r="G3265">
        <v>220</v>
      </c>
      <c r="H3265" t="s">
        <v>1690</v>
      </c>
      <c r="I3265" t="s">
        <v>1691</v>
      </c>
    </row>
    <row r="3266" spans="1:9">
      <c r="A3266">
        <v>10527</v>
      </c>
      <c r="B3266" t="s">
        <v>4509</v>
      </c>
      <c r="C3266" t="s">
        <v>4510</v>
      </c>
      <c r="D3266" t="s">
        <v>4511</v>
      </c>
      <c r="E3266">
        <v>8</v>
      </c>
      <c r="F3266">
        <v>9</v>
      </c>
      <c r="G3266">
        <v>10</v>
      </c>
      <c r="H3266" t="s">
        <v>1690</v>
      </c>
      <c r="I3266" t="s">
        <v>1691</v>
      </c>
    </row>
    <row r="3267" spans="1:9">
      <c r="A3267">
        <v>10528</v>
      </c>
      <c r="B3267" t="s">
        <v>4509</v>
      </c>
      <c r="C3267" t="s">
        <v>1614</v>
      </c>
      <c r="D3267" t="s">
        <v>4512</v>
      </c>
      <c r="E3267">
        <v>6.85</v>
      </c>
      <c r="F3267">
        <v>7.71</v>
      </c>
      <c r="G3267">
        <v>8.57</v>
      </c>
      <c r="H3267" t="s">
        <v>1690</v>
      </c>
      <c r="I3267" t="s">
        <v>1691</v>
      </c>
    </row>
    <row r="3268" spans="1:9">
      <c r="A3268">
        <v>10529</v>
      </c>
      <c r="B3268" t="s">
        <v>4509</v>
      </c>
      <c r="C3268" t="s">
        <v>1350</v>
      </c>
      <c r="D3268" t="s">
        <v>4512</v>
      </c>
      <c r="E3268">
        <v>0.26</v>
      </c>
      <c r="F3268">
        <v>0.28999999999999998</v>
      </c>
      <c r="G3268">
        <v>0.32</v>
      </c>
      <c r="H3268" t="s">
        <v>1690</v>
      </c>
      <c r="I3268" t="s">
        <v>1691</v>
      </c>
    </row>
    <row r="3269" spans="1:9">
      <c r="A3269">
        <v>10531</v>
      </c>
      <c r="B3269" t="s">
        <v>4513</v>
      </c>
      <c r="C3269" t="s">
        <v>1485</v>
      </c>
      <c r="D3269">
        <v>2</v>
      </c>
      <c r="E3269">
        <v>2.09</v>
      </c>
      <c r="F3269">
        <v>2.2999999999999998</v>
      </c>
      <c r="G3269">
        <v>2.93</v>
      </c>
      <c r="H3269" t="s">
        <v>1690</v>
      </c>
      <c r="I3269" t="s">
        <v>1691</v>
      </c>
    </row>
    <row r="3270" spans="1:9">
      <c r="A3270">
        <v>10532</v>
      </c>
      <c r="B3270" t="s">
        <v>4514</v>
      </c>
      <c r="C3270" t="s">
        <v>1485</v>
      </c>
      <c r="D3270">
        <v>1</v>
      </c>
      <c r="E3270">
        <v>0.9</v>
      </c>
      <c r="F3270">
        <v>0.99</v>
      </c>
      <c r="G3270">
        <v>1.26</v>
      </c>
      <c r="H3270" t="s">
        <v>1690</v>
      </c>
      <c r="I3270" t="s">
        <v>1691</v>
      </c>
    </row>
    <row r="3271" spans="1:9">
      <c r="A3271">
        <v>10533</v>
      </c>
      <c r="B3271" t="s">
        <v>4515</v>
      </c>
      <c r="C3271" t="s">
        <v>1485</v>
      </c>
      <c r="D3271">
        <v>2</v>
      </c>
      <c r="E3271">
        <v>2.99</v>
      </c>
      <c r="F3271">
        <v>3.29</v>
      </c>
      <c r="G3271">
        <v>4.1900000000000004</v>
      </c>
      <c r="H3271" t="s">
        <v>1690</v>
      </c>
      <c r="I3271" t="s">
        <v>1691</v>
      </c>
    </row>
    <row r="3272" spans="1:9">
      <c r="A3272">
        <v>10534</v>
      </c>
      <c r="B3272" t="s">
        <v>4516</v>
      </c>
      <c r="C3272" t="s">
        <v>498</v>
      </c>
      <c r="D3272">
        <v>2</v>
      </c>
      <c r="E3272" s="592">
        <v>2606.7800000000002</v>
      </c>
      <c r="F3272" s="592">
        <v>2660.52</v>
      </c>
      <c r="G3272" s="592">
        <v>2684.43</v>
      </c>
      <c r="H3272" t="s">
        <v>1690</v>
      </c>
      <c r="I3272" t="s">
        <v>1728</v>
      </c>
    </row>
    <row r="3273" spans="1:9">
      <c r="A3273">
        <v>10535</v>
      </c>
      <c r="B3273" t="s">
        <v>4517</v>
      </c>
      <c r="C3273" t="s">
        <v>498</v>
      </c>
      <c r="D3273">
        <v>1</v>
      </c>
      <c r="E3273" s="592">
        <v>2350</v>
      </c>
      <c r="F3273" s="592">
        <v>2398.44</v>
      </c>
      <c r="G3273" s="592">
        <v>2420</v>
      </c>
      <c r="H3273" t="s">
        <v>1690</v>
      </c>
      <c r="I3273" t="s">
        <v>1728</v>
      </c>
    </row>
    <row r="3274" spans="1:9">
      <c r="A3274">
        <v>10536</v>
      </c>
      <c r="B3274" t="s">
        <v>4518</v>
      </c>
      <c r="C3274" t="s">
        <v>498</v>
      </c>
      <c r="D3274">
        <v>2</v>
      </c>
      <c r="E3274" s="592">
        <v>8357.2800000000007</v>
      </c>
      <c r="F3274" s="592">
        <v>8529.5499999999993</v>
      </c>
      <c r="G3274" s="592">
        <v>8606.2199999999993</v>
      </c>
      <c r="H3274" t="s">
        <v>1690</v>
      </c>
      <c r="I3274" t="s">
        <v>1728</v>
      </c>
    </row>
    <row r="3275" spans="1:9">
      <c r="A3275">
        <v>10537</v>
      </c>
      <c r="B3275" t="s">
        <v>4519</v>
      </c>
      <c r="C3275" t="s">
        <v>498</v>
      </c>
      <c r="D3275">
        <v>2</v>
      </c>
      <c r="E3275" s="592">
        <v>4627.74</v>
      </c>
      <c r="F3275" s="592">
        <v>4723.13</v>
      </c>
      <c r="G3275" s="592">
        <v>4765.59</v>
      </c>
      <c r="H3275" t="s">
        <v>1690</v>
      </c>
      <c r="I3275" t="s">
        <v>1728</v>
      </c>
    </row>
    <row r="3276" spans="1:9">
      <c r="A3276">
        <v>10539</v>
      </c>
      <c r="B3276" t="s">
        <v>4520</v>
      </c>
      <c r="C3276" t="s">
        <v>498</v>
      </c>
      <c r="D3276">
        <v>2</v>
      </c>
      <c r="E3276" s="592">
        <v>15712.98</v>
      </c>
      <c r="F3276" s="592">
        <v>16036.87</v>
      </c>
      <c r="G3276" s="592">
        <v>16181.03</v>
      </c>
      <c r="H3276" t="s">
        <v>1690</v>
      </c>
      <c r="I3276" t="s">
        <v>1728</v>
      </c>
    </row>
    <row r="3277" spans="1:9">
      <c r="A3277">
        <v>10540</v>
      </c>
      <c r="B3277" t="s">
        <v>4521</v>
      </c>
      <c r="C3277" t="s">
        <v>1350</v>
      </c>
      <c r="D3277">
        <v>2</v>
      </c>
      <c r="E3277">
        <v>1.44</v>
      </c>
      <c r="F3277">
        <v>1.61</v>
      </c>
      <c r="G3277">
        <v>1.79</v>
      </c>
      <c r="H3277" t="s">
        <v>1351</v>
      </c>
      <c r="I3277" t="s">
        <v>1352</v>
      </c>
    </row>
    <row r="3278" spans="1:9">
      <c r="A3278">
        <v>10541</v>
      </c>
      <c r="B3278" t="s">
        <v>4522</v>
      </c>
      <c r="C3278" t="s">
        <v>441</v>
      </c>
      <c r="D3278">
        <v>2</v>
      </c>
      <c r="E3278">
        <v>13.99</v>
      </c>
      <c r="F3278">
        <v>14.29</v>
      </c>
      <c r="G3278">
        <v>14.58</v>
      </c>
      <c r="H3278" t="s">
        <v>1351</v>
      </c>
      <c r="I3278" t="s">
        <v>1392</v>
      </c>
    </row>
    <row r="3279" spans="1:9">
      <c r="A3279">
        <v>10542</v>
      </c>
      <c r="B3279" t="s">
        <v>4523</v>
      </c>
      <c r="C3279" t="s">
        <v>441</v>
      </c>
      <c r="D3279">
        <v>2</v>
      </c>
      <c r="E3279">
        <v>18.66</v>
      </c>
      <c r="F3279">
        <v>19.05</v>
      </c>
      <c r="G3279">
        <v>19.440000000000001</v>
      </c>
      <c r="H3279" t="s">
        <v>1351</v>
      </c>
      <c r="I3279" t="s">
        <v>1392</v>
      </c>
    </row>
    <row r="3280" spans="1:9">
      <c r="A3280">
        <v>10543</v>
      </c>
      <c r="B3280" t="s">
        <v>4524</v>
      </c>
      <c r="C3280" t="s">
        <v>441</v>
      </c>
      <c r="D3280">
        <v>2</v>
      </c>
      <c r="E3280">
        <v>27.46</v>
      </c>
      <c r="F3280">
        <v>28.03</v>
      </c>
      <c r="G3280">
        <v>28.61</v>
      </c>
      <c r="H3280" t="s">
        <v>1351</v>
      </c>
      <c r="I3280" t="s">
        <v>1392</v>
      </c>
    </row>
    <row r="3281" spans="1:9">
      <c r="A3281">
        <v>10544</v>
      </c>
      <c r="B3281" t="s">
        <v>4525</v>
      </c>
      <c r="C3281" t="s">
        <v>441</v>
      </c>
      <c r="D3281">
        <v>2</v>
      </c>
      <c r="E3281">
        <v>35.86</v>
      </c>
      <c r="F3281">
        <v>36.61</v>
      </c>
      <c r="G3281">
        <v>37.36</v>
      </c>
      <c r="H3281" t="s">
        <v>1351</v>
      </c>
      <c r="I3281" t="s">
        <v>1392</v>
      </c>
    </row>
    <row r="3282" spans="1:9">
      <c r="A3282">
        <v>10545</v>
      </c>
      <c r="B3282" t="s">
        <v>4526</v>
      </c>
      <c r="C3282" t="s">
        <v>441</v>
      </c>
      <c r="D3282">
        <v>2</v>
      </c>
      <c r="E3282">
        <v>66</v>
      </c>
      <c r="F3282">
        <v>67.37</v>
      </c>
      <c r="G3282">
        <v>68.75</v>
      </c>
      <c r="H3282" t="s">
        <v>1351</v>
      </c>
      <c r="I3282" t="s">
        <v>1392</v>
      </c>
    </row>
    <row r="3283" spans="1:9">
      <c r="A3283">
        <v>10553</v>
      </c>
      <c r="B3283" t="s">
        <v>4527</v>
      </c>
      <c r="C3283" t="s">
        <v>498</v>
      </c>
      <c r="D3283">
        <v>2</v>
      </c>
      <c r="E3283">
        <v>39.9</v>
      </c>
      <c r="F3283">
        <v>50.07</v>
      </c>
      <c r="G3283">
        <v>55.92</v>
      </c>
      <c r="H3283" t="s">
        <v>1351</v>
      </c>
      <c r="I3283" t="s">
        <v>1352</v>
      </c>
    </row>
    <row r="3284" spans="1:9">
      <c r="A3284">
        <v>10554</v>
      </c>
      <c r="B3284" t="s">
        <v>4528</v>
      </c>
      <c r="C3284" t="s">
        <v>498</v>
      </c>
      <c r="D3284">
        <v>2</v>
      </c>
      <c r="E3284">
        <v>40.380000000000003</v>
      </c>
      <c r="F3284">
        <v>50.67</v>
      </c>
      <c r="G3284">
        <v>56.59</v>
      </c>
      <c r="H3284" t="s">
        <v>1351</v>
      </c>
      <c r="I3284" t="s">
        <v>1352</v>
      </c>
    </row>
    <row r="3285" spans="1:9">
      <c r="A3285">
        <v>10555</v>
      </c>
      <c r="B3285" t="s">
        <v>4529</v>
      </c>
      <c r="C3285" t="s">
        <v>498</v>
      </c>
      <c r="D3285">
        <v>2</v>
      </c>
      <c r="E3285">
        <v>41.05</v>
      </c>
      <c r="F3285">
        <v>51.51</v>
      </c>
      <c r="G3285">
        <v>57.53</v>
      </c>
      <c r="H3285" t="s">
        <v>1351</v>
      </c>
      <c r="I3285" t="s">
        <v>1352</v>
      </c>
    </row>
    <row r="3286" spans="1:9">
      <c r="A3286">
        <v>10556</v>
      </c>
      <c r="B3286" t="s">
        <v>4530</v>
      </c>
      <c r="C3286" t="s">
        <v>498</v>
      </c>
      <c r="D3286">
        <v>2</v>
      </c>
      <c r="E3286">
        <v>51.44</v>
      </c>
      <c r="F3286">
        <v>64.55</v>
      </c>
      <c r="G3286">
        <v>72.09</v>
      </c>
      <c r="H3286" t="s">
        <v>1351</v>
      </c>
      <c r="I3286" t="s">
        <v>1352</v>
      </c>
    </row>
    <row r="3287" spans="1:9">
      <c r="A3287">
        <v>10559</v>
      </c>
      <c r="B3287" t="s">
        <v>4531</v>
      </c>
      <c r="C3287" t="s">
        <v>498</v>
      </c>
      <c r="D3287">
        <v>1</v>
      </c>
      <c r="E3287" s="592">
        <v>2050</v>
      </c>
      <c r="F3287" s="592">
        <v>2050</v>
      </c>
      <c r="G3287" s="592">
        <v>2050</v>
      </c>
      <c r="H3287" t="s">
        <v>1690</v>
      </c>
      <c r="I3287" t="s">
        <v>1728</v>
      </c>
    </row>
    <row r="3288" spans="1:9">
      <c r="A3288">
        <v>10560</v>
      </c>
      <c r="B3288" t="s">
        <v>4532</v>
      </c>
      <c r="C3288" t="s">
        <v>489</v>
      </c>
      <c r="D3288">
        <v>2</v>
      </c>
      <c r="E3288" s="592">
        <v>2735.14</v>
      </c>
      <c r="F3288" s="592">
        <v>3089.1</v>
      </c>
      <c r="G3288" s="592">
        <v>3301.48</v>
      </c>
      <c r="H3288" t="s">
        <v>1351</v>
      </c>
      <c r="I3288" t="s">
        <v>1352</v>
      </c>
    </row>
    <row r="3289" spans="1:9">
      <c r="A3289">
        <v>10561</v>
      </c>
      <c r="B3289" t="s">
        <v>4533</v>
      </c>
      <c r="C3289" t="s">
        <v>1350</v>
      </c>
      <c r="D3289">
        <v>2</v>
      </c>
      <c r="E3289">
        <v>3.13</v>
      </c>
      <c r="F3289">
        <v>3.54</v>
      </c>
      <c r="G3289">
        <v>3.78</v>
      </c>
      <c r="H3289" t="s">
        <v>1351</v>
      </c>
      <c r="I3289" t="s">
        <v>1352</v>
      </c>
    </row>
    <row r="3290" spans="1:9">
      <c r="A3290">
        <v>10564</v>
      </c>
      <c r="B3290" t="s">
        <v>4534</v>
      </c>
      <c r="C3290" t="s">
        <v>489</v>
      </c>
      <c r="D3290">
        <v>2</v>
      </c>
      <c r="E3290" s="592">
        <v>1340</v>
      </c>
      <c r="F3290" s="592">
        <v>1512.86</v>
      </c>
      <c r="G3290" s="592">
        <v>2043.5</v>
      </c>
      <c r="H3290" t="s">
        <v>1351</v>
      </c>
      <c r="I3290" t="s">
        <v>1352</v>
      </c>
    </row>
    <row r="3291" spans="1:9">
      <c r="A3291">
        <v>10565</v>
      </c>
      <c r="B3291" t="s">
        <v>4535</v>
      </c>
      <c r="C3291" t="s">
        <v>489</v>
      </c>
      <c r="D3291">
        <v>2</v>
      </c>
      <c r="E3291" s="592">
        <v>1060</v>
      </c>
      <c r="F3291" s="592">
        <v>1196.74</v>
      </c>
      <c r="G3291" s="592">
        <v>1616.5</v>
      </c>
      <c r="H3291" t="s">
        <v>1351</v>
      </c>
      <c r="I3291" t="s">
        <v>1352</v>
      </c>
    </row>
    <row r="3292" spans="1:9">
      <c r="A3292">
        <v>10566</v>
      </c>
      <c r="B3292" t="s">
        <v>4536</v>
      </c>
      <c r="C3292" t="s">
        <v>441</v>
      </c>
      <c r="D3292">
        <v>2</v>
      </c>
      <c r="E3292">
        <v>6.98</v>
      </c>
      <c r="F3292">
        <v>7.14</v>
      </c>
      <c r="G3292">
        <v>11.04</v>
      </c>
      <c r="H3292" t="s">
        <v>1351</v>
      </c>
      <c r="I3292" t="s">
        <v>1352</v>
      </c>
    </row>
    <row r="3293" spans="1:9">
      <c r="A3293">
        <v>10567</v>
      </c>
      <c r="B3293" t="s">
        <v>4537</v>
      </c>
      <c r="C3293" t="s">
        <v>441</v>
      </c>
      <c r="D3293">
        <v>2</v>
      </c>
      <c r="E3293">
        <v>4.91</v>
      </c>
      <c r="F3293">
        <v>5.0199999999999996</v>
      </c>
      <c r="G3293">
        <v>7.76</v>
      </c>
      <c r="H3293" t="s">
        <v>1351</v>
      </c>
      <c r="I3293" t="s">
        <v>1352</v>
      </c>
    </row>
    <row r="3294" spans="1:9">
      <c r="A3294">
        <v>10568</v>
      </c>
      <c r="B3294" t="s">
        <v>4538</v>
      </c>
      <c r="C3294" t="s">
        <v>441</v>
      </c>
      <c r="D3294">
        <v>2</v>
      </c>
      <c r="E3294">
        <v>3.36</v>
      </c>
      <c r="F3294">
        <v>3.43</v>
      </c>
      <c r="G3294">
        <v>5.31</v>
      </c>
      <c r="H3294" t="s">
        <v>1351</v>
      </c>
      <c r="I3294" t="s">
        <v>1352</v>
      </c>
    </row>
    <row r="3295" spans="1:9">
      <c r="A3295">
        <v>10569</v>
      </c>
      <c r="B3295" t="s">
        <v>4539</v>
      </c>
      <c r="C3295" t="s">
        <v>498</v>
      </c>
      <c r="D3295">
        <v>2</v>
      </c>
      <c r="E3295">
        <v>1.38</v>
      </c>
      <c r="F3295">
        <v>1.61</v>
      </c>
      <c r="G3295">
        <v>1.86</v>
      </c>
      <c r="H3295" t="s">
        <v>1351</v>
      </c>
      <c r="I3295" t="s">
        <v>1551</v>
      </c>
    </row>
    <row r="3296" spans="1:9">
      <c r="A3296">
        <v>10571</v>
      </c>
      <c r="B3296" t="s">
        <v>4540</v>
      </c>
      <c r="C3296" t="s">
        <v>1614</v>
      </c>
      <c r="D3296">
        <v>2</v>
      </c>
      <c r="E3296">
        <v>158.4</v>
      </c>
      <c r="F3296">
        <v>158.4</v>
      </c>
      <c r="G3296">
        <v>158.4</v>
      </c>
      <c r="H3296" t="s">
        <v>2436</v>
      </c>
      <c r="I3296" t="s">
        <v>2437</v>
      </c>
    </row>
    <row r="3297" spans="1:9">
      <c r="A3297">
        <v>10572</v>
      </c>
      <c r="B3297" t="s">
        <v>4541</v>
      </c>
      <c r="C3297" t="s">
        <v>498</v>
      </c>
      <c r="D3297">
        <v>2</v>
      </c>
      <c r="E3297">
        <v>1.23</v>
      </c>
      <c r="F3297">
        <v>1.32</v>
      </c>
      <c r="G3297">
        <v>1.44</v>
      </c>
      <c r="H3297" t="s">
        <v>1351</v>
      </c>
      <c r="I3297" t="s">
        <v>1352</v>
      </c>
    </row>
    <row r="3298" spans="1:9">
      <c r="A3298">
        <v>10575</v>
      </c>
      <c r="B3298" t="s">
        <v>4542</v>
      </c>
      <c r="C3298" t="s">
        <v>498</v>
      </c>
      <c r="D3298">
        <v>2</v>
      </c>
      <c r="E3298">
        <v>531.91999999999996</v>
      </c>
      <c r="F3298">
        <v>561.05999999999995</v>
      </c>
      <c r="G3298">
        <v>626.64</v>
      </c>
      <c r="H3298" t="s">
        <v>1690</v>
      </c>
      <c r="I3298" t="s">
        <v>1728</v>
      </c>
    </row>
    <row r="3299" spans="1:9">
      <c r="A3299">
        <v>10577</v>
      </c>
      <c r="B3299" t="s">
        <v>4543</v>
      </c>
      <c r="C3299" t="s">
        <v>498</v>
      </c>
      <c r="D3299">
        <v>2</v>
      </c>
      <c r="E3299">
        <v>9.4700000000000006</v>
      </c>
      <c r="F3299">
        <v>13.37</v>
      </c>
      <c r="G3299">
        <v>14.48</v>
      </c>
      <c r="H3299" t="s">
        <v>1351</v>
      </c>
      <c r="I3299" t="s">
        <v>1352</v>
      </c>
    </row>
    <row r="3300" spans="1:9">
      <c r="A3300">
        <v>10578</v>
      </c>
      <c r="B3300" t="s">
        <v>4544</v>
      </c>
      <c r="C3300" t="s">
        <v>498</v>
      </c>
      <c r="D3300">
        <v>2</v>
      </c>
      <c r="E3300">
        <v>7.09</v>
      </c>
      <c r="F3300">
        <v>10.01</v>
      </c>
      <c r="G3300">
        <v>10.84</v>
      </c>
      <c r="H3300" t="s">
        <v>1351</v>
      </c>
      <c r="I3300" t="s">
        <v>1352</v>
      </c>
    </row>
    <row r="3301" spans="1:9">
      <c r="A3301">
        <v>10579</v>
      </c>
      <c r="B3301" t="s">
        <v>4545</v>
      </c>
      <c r="C3301" t="s">
        <v>498</v>
      </c>
      <c r="D3301">
        <v>2</v>
      </c>
      <c r="E3301">
        <v>4.1500000000000004</v>
      </c>
      <c r="F3301">
        <v>5.86</v>
      </c>
      <c r="G3301">
        <v>6.35</v>
      </c>
      <c r="H3301" t="s">
        <v>1351</v>
      </c>
      <c r="I3301" t="s">
        <v>1352</v>
      </c>
    </row>
    <row r="3302" spans="1:9">
      <c r="A3302">
        <v>10580</v>
      </c>
      <c r="B3302" t="s">
        <v>4546</v>
      </c>
      <c r="C3302" t="s">
        <v>498</v>
      </c>
      <c r="D3302">
        <v>2</v>
      </c>
      <c r="E3302">
        <v>3.98</v>
      </c>
      <c r="F3302">
        <v>5.62</v>
      </c>
      <c r="G3302">
        <v>6.09</v>
      </c>
      <c r="H3302" t="s">
        <v>1351</v>
      </c>
      <c r="I3302" t="s">
        <v>1352</v>
      </c>
    </row>
    <row r="3303" spans="1:9">
      <c r="A3303">
        <v>10582</v>
      </c>
      <c r="B3303" t="s">
        <v>4547</v>
      </c>
      <c r="C3303" t="s">
        <v>498</v>
      </c>
      <c r="D3303">
        <v>2</v>
      </c>
      <c r="E3303">
        <v>3.09</v>
      </c>
      <c r="F3303">
        <v>4.37</v>
      </c>
      <c r="G3303">
        <v>4.7300000000000004</v>
      </c>
      <c r="H3303" t="s">
        <v>1351</v>
      </c>
      <c r="I3303" t="s">
        <v>1352</v>
      </c>
    </row>
    <row r="3304" spans="1:9">
      <c r="A3304">
        <v>10583</v>
      </c>
      <c r="B3304" t="s">
        <v>4548</v>
      </c>
      <c r="C3304" t="s">
        <v>498</v>
      </c>
      <c r="D3304">
        <v>2</v>
      </c>
      <c r="E3304">
        <v>4.74</v>
      </c>
      <c r="F3304">
        <v>6.7</v>
      </c>
      <c r="G3304">
        <v>7.26</v>
      </c>
      <c r="H3304" t="s">
        <v>1351</v>
      </c>
      <c r="I3304" t="s">
        <v>1352</v>
      </c>
    </row>
    <row r="3305" spans="1:9">
      <c r="A3305">
        <v>10587</v>
      </c>
      <c r="B3305" t="s">
        <v>4549</v>
      </c>
      <c r="C3305" t="s">
        <v>498</v>
      </c>
      <c r="D3305">
        <v>2</v>
      </c>
      <c r="E3305" s="592">
        <v>2284.48</v>
      </c>
      <c r="F3305" s="592">
        <v>2364.38</v>
      </c>
      <c r="G3305" s="592">
        <v>2444.27</v>
      </c>
      <c r="H3305" t="s">
        <v>1690</v>
      </c>
      <c r="I3305" t="s">
        <v>1728</v>
      </c>
    </row>
    <row r="3306" spans="1:9">
      <c r="A3306">
        <v>10588</v>
      </c>
      <c r="B3306" t="s">
        <v>4550</v>
      </c>
      <c r="C3306" t="s">
        <v>498</v>
      </c>
      <c r="D3306">
        <v>2</v>
      </c>
      <c r="E3306" s="592">
        <v>1482.9</v>
      </c>
      <c r="F3306" s="592">
        <v>1534.77</v>
      </c>
      <c r="G3306" s="592">
        <v>1586.63</v>
      </c>
      <c r="H3306" t="s">
        <v>1690</v>
      </c>
      <c r="I3306" t="s">
        <v>1728</v>
      </c>
    </row>
    <row r="3307" spans="1:9">
      <c r="A3307">
        <v>10589</v>
      </c>
      <c r="B3307" t="s">
        <v>4551</v>
      </c>
      <c r="C3307" t="s">
        <v>498</v>
      </c>
      <c r="D3307">
        <v>2</v>
      </c>
      <c r="E3307" s="592">
        <v>1569.23</v>
      </c>
      <c r="F3307" s="592">
        <v>1624.11</v>
      </c>
      <c r="G3307" s="592">
        <v>1678.99</v>
      </c>
      <c r="H3307" t="s">
        <v>1690</v>
      </c>
      <c r="I3307" t="s">
        <v>1728</v>
      </c>
    </row>
    <row r="3308" spans="1:9">
      <c r="A3308">
        <v>10591</v>
      </c>
      <c r="B3308" t="s">
        <v>4552</v>
      </c>
      <c r="C3308" t="s">
        <v>498</v>
      </c>
      <c r="D3308">
        <v>2</v>
      </c>
      <c r="E3308" s="592">
        <v>1758.44</v>
      </c>
      <c r="F3308" s="592">
        <v>1819.94</v>
      </c>
      <c r="G3308" s="592">
        <v>1881.43</v>
      </c>
      <c r="H3308" t="s">
        <v>1690</v>
      </c>
      <c r="I3308" t="s">
        <v>1728</v>
      </c>
    </row>
    <row r="3309" spans="1:9">
      <c r="A3309">
        <v>10592</v>
      </c>
      <c r="B3309" t="s">
        <v>4553</v>
      </c>
      <c r="C3309" t="s">
        <v>498</v>
      </c>
      <c r="D3309">
        <v>1</v>
      </c>
      <c r="E3309" s="592">
        <v>1775.79</v>
      </c>
      <c r="F3309" s="592">
        <v>1837.9</v>
      </c>
      <c r="G3309" s="592">
        <v>1900</v>
      </c>
      <c r="H3309" t="s">
        <v>1690</v>
      </c>
      <c r="I3309" t="s">
        <v>1728</v>
      </c>
    </row>
    <row r="3310" spans="1:9">
      <c r="A3310">
        <v>10597</v>
      </c>
      <c r="B3310" t="s">
        <v>4554</v>
      </c>
      <c r="C3310" t="s">
        <v>498</v>
      </c>
      <c r="D3310">
        <v>2</v>
      </c>
      <c r="E3310" s="592">
        <v>865666.08</v>
      </c>
      <c r="F3310" s="592">
        <v>865666.08</v>
      </c>
      <c r="G3310" s="592">
        <v>865666.08</v>
      </c>
      <c r="H3310" t="s">
        <v>1690</v>
      </c>
      <c r="I3310" t="s">
        <v>1728</v>
      </c>
    </row>
    <row r="3311" spans="1:9">
      <c r="A3311">
        <v>10598</v>
      </c>
      <c r="B3311" t="s">
        <v>4555</v>
      </c>
      <c r="C3311" t="s">
        <v>498</v>
      </c>
      <c r="D3311">
        <v>2</v>
      </c>
      <c r="E3311" s="592">
        <v>52117.26</v>
      </c>
      <c r="F3311" s="592">
        <v>52117.26</v>
      </c>
      <c r="G3311" s="592">
        <v>52117.26</v>
      </c>
      <c r="H3311" t="s">
        <v>1690</v>
      </c>
      <c r="I3311" t="s">
        <v>1728</v>
      </c>
    </row>
    <row r="3312" spans="1:9">
      <c r="A3312">
        <v>10601</v>
      </c>
      <c r="B3312" t="s">
        <v>4556</v>
      </c>
      <c r="C3312" t="s">
        <v>498</v>
      </c>
      <c r="D3312">
        <v>2</v>
      </c>
      <c r="E3312" s="592">
        <v>2671426.06</v>
      </c>
      <c r="F3312" s="592">
        <v>2671426.06</v>
      </c>
      <c r="G3312" s="592">
        <v>2671426.06</v>
      </c>
      <c r="H3312" t="s">
        <v>1690</v>
      </c>
      <c r="I3312" t="s">
        <v>1728</v>
      </c>
    </row>
    <row r="3313" spans="1:9">
      <c r="A3313">
        <v>10603</v>
      </c>
      <c r="B3313" t="s">
        <v>4557</v>
      </c>
      <c r="C3313" t="s">
        <v>498</v>
      </c>
      <c r="D3313">
        <v>2</v>
      </c>
      <c r="E3313">
        <v>3.6</v>
      </c>
      <c r="F3313">
        <v>5.09</v>
      </c>
      <c r="G3313">
        <v>5.51</v>
      </c>
      <c r="H3313" t="s">
        <v>1351</v>
      </c>
      <c r="I3313" t="s">
        <v>1352</v>
      </c>
    </row>
    <row r="3314" spans="1:9">
      <c r="A3314">
        <v>10604</v>
      </c>
      <c r="B3314" t="s">
        <v>4558</v>
      </c>
      <c r="C3314" t="s">
        <v>498</v>
      </c>
      <c r="D3314">
        <v>2</v>
      </c>
      <c r="E3314">
        <v>1.94</v>
      </c>
      <c r="F3314">
        <v>2.74</v>
      </c>
      <c r="G3314">
        <v>2.97</v>
      </c>
      <c r="H3314" t="s">
        <v>1351</v>
      </c>
      <c r="I3314" t="s">
        <v>1352</v>
      </c>
    </row>
    <row r="3315" spans="1:9">
      <c r="A3315">
        <v>10605</v>
      </c>
      <c r="B3315" t="s">
        <v>4559</v>
      </c>
      <c r="C3315" t="s">
        <v>498</v>
      </c>
      <c r="D3315">
        <v>2</v>
      </c>
      <c r="E3315">
        <v>1.1499999999999999</v>
      </c>
      <c r="F3315">
        <v>1.62</v>
      </c>
      <c r="G3315">
        <v>1.76</v>
      </c>
      <c r="H3315" t="s">
        <v>1351</v>
      </c>
      <c r="I3315" t="s">
        <v>1352</v>
      </c>
    </row>
    <row r="3316" spans="1:9">
      <c r="A3316">
        <v>10607</v>
      </c>
      <c r="B3316" t="s">
        <v>4560</v>
      </c>
      <c r="C3316" t="s">
        <v>498</v>
      </c>
      <c r="D3316">
        <v>2</v>
      </c>
      <c r="E3316">
        <v>2.02</v>
      </c>
      <c r="F3316">
        <v>2.85</v>
      </c>
      <c r="G3316">
        <v>3.09</v>
      </c>
      <c r="H3316" t="s">
        <v>1351</v>
      </c>
      <c r="I3316" t="s">
        <v>1352</v>
      </c>
    </row>
    <row r="3317" spans="1:9">
      <c r="A3317">
        <v>10608</v>
      </c>
      <c r="B3317" t="s">
        <v>4561</v>
      </c>
      <c r="C3317" t="s">
        <v>498</v>
      </c>
      <c r="D3317">
        <v>1</v>
      </c>
      <c r="E3317" s="592">
        <v>4455</v>
      </c>
      <c r="F3317" s="592">
        <v>4600</v>
      </c>
      <c r="G3317" s="592">
        <v>5346</v>
      </c>
      <c r="H3317" t="s">
        <v>1690</v>
      </c>
      <c r="I3317" t="s">
        <v>1728</v>
      </c>
    </row>
    <row r="3318" spans="1:9">
      <c r="A3318">
        <v>10609</v>
      </c>
      <c r="B3318" t="s">
        <v>4562</v>
      </c>
      <c r="C3318" t="s">
        <v>498</v>
      </c>
      <c r="D3318">
        <v>2</v>
      </c>
      <c r="E3318" s="592">
        <v>295414</v>
      </c>
      <c r="F3318" s="592">
        <v>316405.88</v>
      </c>
      <c r="G3318" s="592">
        <v>353441.75</v>
      </c>
      <c r="H3318" t="s">
        <v>1690</v>
      </c>
      <c r="I3318" t="s">
        <v>1728</v>
      </c>
    </row>
    <row r="3319" spans="1:9">
      <c r="A3319">
        <v>10610</v>
      </c>
      <c r="B3319" t="s">
        <v>4563</v>
      </c>
      <c r="C3319" t="s">
        <v>498</v>
      </c>
      <c r="D3319">
        <v>2</v>
      </c>
      <c r="E3319">
        <v>1.1599999999999999</v>
      </c>
      <c r="F3319">
        <v>1.24</v>
      </c>
      <c r="G3319">
        <v>1.36</v>
      </c>
      <c r="H3319" t="s">
        <v>1351</v>
      </c>
      <c r="I3319" t="s">
        <v>1352</v>
      </c>
    </row>
    <row r="3320" spans="1:9">
      <c r="A3320">
        <v>10613</v>
      </c>
      <c r="B3320" t="s">
        <v>4564</v>
      </c>
      <c r="C3320" t="s">
        <v>498</v>
      </c>
      <c r="D3320">
        <v>2</v>
      </c>
      <c r="E3320">
        <v>0.22</v>
      </c>
      <c r="F3320">
        <v>0.24</v>
      </c>
      <c r="G3320">
        <v>0.26</v>
      </c>
      <c r="H3320" t="s">
        <v>1351</v>
      </c>
      <c r="I3320" t="s">
        <v>1352</v>
      </c>
    </row>
    <row r="3321" spans="1:9">
      <c r="A3321">
        <v>10615</v>
      </c>
      <c r="B3321" t="s">
        <v>4565</v>
      </c>
      <c r="C3321" t="s">
        <v>498</v>
      </c>
      <c r="D3321">
        <v>2</v>
      </c>
      <c r="E3321" s="592">
        <v>42260.85</v>
      </c>
      <c r="F3321" s="592">
        <v>42260.85</v>
      </c>
      <c r="G3321" s="592">
        <v>42260.85</v>
      </c>
      <c r="H3321" t="s">
        <v>1690</v>
      </c>
      <c r="I3321" t="s">
        <v>1728</v>
      </c>
    </row>
    <row r="3322" spans="1:9">
      <c r="A3322">
        <v>10617</v>
      </c>
      <c r="B3322" t="s">
        <v>4566</v>
      </c>
      <c r="C3322" t="s">
        <v>498</v>
      </c>
      <c r="D3322">
        <v>2</v>
      </c>
      <c r="E3322">
        <v>5.68</v>
      </c>
      <c r="F3322">
        <v>6.65</v>
      </c>
      <c r="G3322">
        <v>7.1</v>
      </c>
      <c r="H3322" t="s">
        <v>1351</v>
      </c>
      <c r="I3322" t="s">
        <v>1352</v>
      </c>
    </row>
    <row r="3323" spans="1:9">
      <c r="A3323">
        <v>10619</v>
      </c>
      <c r="B3323" t="s">
        <v>4567</v>
      </c>
      <c r="C3323" t="s">
        <v>498</v>
      </c>
      <c r="D3323">
        <v>2</v>
      </c>
      <c r="E3323" s="592">
        <v>130631.16</v>
      </c>
      <c r="F3323" s="592">
        <v>139646.63</v>
      </c>
      <c r="G3323" s="592">
        <v>141409.73000000001</v>
      </c>
      <c r="H3323" t="s">
        <v>1690</v>
      </c>
      <c r="I3323" t="s">
        <v>1728</v>
      </c>
    </row>
    <row r="3324" spans="1:9">
      <c r="A3324">
        <v>10621</v>
      </c>
      <c r="B3324" t="s">
        <v>4568</v>
      </c>
      <c r="C3324" t="s">
        <v>498</v>
      </c>
      <c r="D3324">
        <v>2</v>
      </c>
      <c r="E3324" s="592">
        <v>151141.6</v>
      </c>
      <c r="F3324" s="592">
        <v>158675.75</v>
      </c>
      <c r="G3324" s="592">
        <v>189430.81</v>
      </c>
      <c r="H3324" t="s">
        <v>1690</v>
      </c>
      <c r="I3324" t="s">
        <v>1728</v>
      </c>
    </row>
    <row r="3325" spans="1:9">
      <c r="A3325">
        <v>10623</v>
      </c>
      <c r="B3325" t="s">
        <v>4569</v>
      </c>
      <c r="C3325" t="s">
        <v>498</v>
      </c>
      <c r="D3325">
        <v>2</v>
      </c>
      <c r="E3325" s="592">
        <v>90017.25</v>
      </c>
      <c r="F3325" s="592">
        <v>94504.45</v>
      </c>
      <c r="G3325" s="592">
        <v>112821.62</v>
      </c>
      <c r="H3325" t="s">
        <v>1690</v>
      </c>
      <c r="I3325" t="s">
        <v>1728</v>
      </c>
    </row>
    <row r="3326" spans="1:9">
      <c r="A3326">
        <v>10625</v>
      </c>
      <c r="B3326" t="s">
        <v>4570</v>
      </c>
      <c r="C3326" t="s">
        <v>498</v>
      </c>
      <c r="D3326">
        <v>2</v>
      </c>
      <c r="E3326" s="592">
        <v>183989.08</v>
      </c>
      <c r="F3326" s="592">
        <v>183989.08</v>
      </c>
      <c r="G3326" s="592">
        <v>212045.31</v>
      </c>
      <c r="H3326" t="s">
        <v>1690</v>
      </c>
      <c r="I3326" t="s">
        <v>1728</v>
      </c>
    </row>
    <row r="3327" spans="1:9">
      <c r="A3327">
        <v>10627</v>
      </c>
      <c r="B3327" t="s">
        <v>4571</v>
      </c>
      <c r="C3327" t="s">
        <v>498</v>
      </c>
      <c r="D3327">
        <v>1</v>
      </c>
      <c r="E3327" s="592">
        <v>125783</v>
      </c>
      <c r="F3327" s="592">
        <v>125783</v>
      </c>
      <c r="G3327" s="592">
        <v>144963.47</v>
      </c>
      <c r="H3327" t="s">
        <v>1690</v>
      </c>
      <c r="I3327" t="s">
        <v>1728</v>
      </c>
    </row>
    <row r="3328" spans="1:9">
      <c r="A3328">
        <v>10628</v>
      </c>
      <c r="B3328" t="s">
        <v>4572</v>
      </c>
      <c r="C3328" t="s">
        <v>1614</v>
      </c>
      <c r="D3328">
        <v>2</v>
      </c>
      <c r="E3328">
        <v>222.91</v>
      </c>
      <c r="F3328">
        <v>266.14999999999998</v>
      </c>
      <c r="G3328">
        <v>270.2</v>
      </c>
      <c r="H3328" t="s">
        <v>1351</v>
      </c>
      <c r="I3328" t="s">
        <v>1352</v>
      </c>
    </row>
    <row r="3329" spans="1:9">
      <c r="A3329">
        <v>10629</v>
      </c>
      <c r="B3329" t="s">
        <v>4573</v>
      </c>
      <c r="C3329" t="s">
        <v>1614</v>
      </c>
      <c r="D3329">
        <v>2</v>
      </c>
      <c r="E3329">
        <v>216.94</v>
      </c>
      <c r="F3329">
        <v>259.02</v>
      </c>
      <c r="G3329">
        <v>262.95999999999998</v>
      </c>
      <c r="H3329" t="s">
        <v>1351</v>
      </c>
      <c r="I3329" t="s">
        <v>1352</v>
      </c>
    </row>
    <row r="3330" spans="1:9">
      <c r="A3330">
        <v>10630</v>
      </c>
      <c r="B3330" t="s">
        <v>4574</v>
      </c>
      <c r="C3330" t="s">
        <v>498</v>
      </c>
      <c r="D3330">
        <v>2</v>
      </c>
      <c r="E3330" s="592">
        <v>286423.2</v>
      </c>
      <c r="F3330" s="592">
        <v>306776.2</v>
      </c>
      <c r="G3330" s="592">
        <v>342684.9</v>
      </c>
      <c r="H3330" t="s">
        <v>1690</v>
      </c>
      <c r="I3330" t="s">
        <v>1728</v>
      </c>
    </row>
    <row r="3331" spans="1:9">
      <c r="A3331">
        <v>10631</v>
      </c>
      <c r="B3331" t="s">
        <v>4575</v>
      </c>
      <c r="C3331" t="s">
        <v>498</v>
      </c>
      <c r="D3331">
        <v>2</v>
      </c>
      <c r="E3331" s="592">
        <v>103468.09</v>
      </c>
      <c r="F3331" s="592">
        <v>108625.8</v>
      </c>
      <c r="G3331" s="592">
        <v>129680.01</v>
      </c>
      <c r="H3331" t="s">
        <v>1690</v>
      </c>
      <c r="I3331" t="s">
        <v>1728</v>
      </c>
    </row>
    <row r="3332" spans="1:9">
      <c r="A3332">
        <v>10634</v>
      </c>
      <c r="B3332" t="s">
        <v>4576</v>
      </c>
      <c r="C3332" t="s">
        <v>498</v>
      </c>
      <c r="D3332">
        <v>1</v>
      </c>
      <c r="E3332" s="592">
        <v>85503.6</v>
      </c>
      <c r="F3332" s="592">
        <v>85503.6</v>
      </c>
      <c r="G3332" s="592">
        <v>85503.6</v>
      </c>
      <c r="H3332" t="s">
        <v>1690</v>
      </c>
      <c r="I3332" t="s">
        <v>1728</v>
      </c>
    </row>
    <row r="3333" spans="1:9">
      <c r="A3333">
        <v>10635</v>
      </c>
      <c r="B3333" t="s">
        <v>4577</v>
      </c>
      <c r="C3333" t="s">
        <v>498</v>
      </c>
      <c r="D3333">
        <v>2</v>
      </c>
      <c r="E3333" s="592">
        <v>84408.29</v>
      </c>
      <c r="F3333" s="592">
        <v>84408.29</v>
      </c>
      <c r="G3333" s="592">
        <v>84408.29</v>
      </c>
      <c r="H3333" t="s">
        <v>1690</v>
      </c>
      <c r="I3333" t="s">
        <v>1728</v>
      </c>
    </row>
    <row r="3334" spans="1:9">
      <c r="A3334">
        <v>10636</v>
      </c>
      <c r="B3334" t="s">
        <v>4577</v>
      </c>
      <c r="C3334" t="s">
        <v>498</v>
      </c>
      <c r="D3334">
        <v>2</v>
      </c>
      <c r="E3334" s="592">
        <v>136878.43</v>
      </c>
      <c r="F3334" s="592">
        <v>136878.43</v>
      </c>
      <c r="G3334" s="592">
        <v>136878.43</v>
      </c>
      <c r="H3334" t="s">
        <v>1690</v>
      </c>
      <c r="I3334" t="s">
        <v>1728</v>
      </c>
    </row>
    <row r="3335" spans="1:9">
      <c r="A3335">
        <v>10637</v>
      </c>
      <c r="B3335" t="s">
        <v>4577</v>
      </c>
      <c r="C3335" t="s">
        <v>498</v>
      </c>
      <c r="D3335">
        <v>2</v>
      </c>
      <c r="E3335" s="592">
        <v>154353.66</v>
      </c>
      <c r="F3335" s="592">
        <v>154353.66</v>
      </c>
      <c r="G3335" s="592">
        <v>154353.66</v>
      </c>
      <c r="H3335" t="s">
        <v>1690</v>
      </c>
      <c r="I3335" t="s">
        <v>1728</v>
      </c>
    </row>
    <row r="3336" spans="1:9">
      <c r="A3336">
        <v>10638</v>
      </c>
      <c r="B3336" t="s">
        <v>4577</v>
      </c>
      <c r="C3336" t="s">
        <v>498</v>
      </c>
      <c r="D3336">
        <v>2</v>
      </c>
      <c r="E3336" s="592">
        <v>204976.07</v>
      </c>
      <c r="F3336" s="592">
        <v>204976.07</v>
      </c>
      <c r="G3336" s="592">
        <v>204976.07</v>
      </c>
      <c r="H3336" t="s">
        <v>1690</v>
      </c>
      <c r="I3336" t="s">
        <v>1728</v>
      </c>
    </row>
    <row r="3337" spans="1:9">
      <c r="A3337">
        <v>10639</v>
      </c>
      <c r="B3337" t="s">
        <v>4577</v>
      </c>
      <c r="C3337" t="s">
        <v>498</v>
      </c>
      <c r="D3337">
        <v>2</v>
      </c>
      <c r="E3337" s="592">
        <v>212161.79</v>
      </c>
      <c r="F3337" s="592">
        <v>212161.79</v>
      </c>
      <c r="G3337" s="592">
        <v>212161.79</v>
      </c>
      <c r="H3337" t="s">
        <v>1690</v>
      </c>
      <c r="I3337" t="s">
        <v>1728</v>
      </c>
    </row>
    <row r="3338" spans="1:9">
      <c r="A3338">
        <v>10640</v>
      </c>
      <c r="B3338" t="s">
        <v>4578</v>
      </c>
      <c r="C3338" t="s">
        <v>498</v>
      </c>
      <c r="D3338">
        <v>2</v>
      </c>
      <c r="E3338" s="592">
        <v>13045.24</v>
      </c>
      <c r="F3338" s="592">
        <v>13045.24</v>
      </c>
      <c r="G3338" s="592">
        <v>13045.24</v>
      </c>
      <c r="H3338" t="s">
        <v>1690</v>
      </c>
      <c r="I3338" t="s">
        <v>1728</v>
      </c>
    </row>
    <row r="3339" spans="1:9">
      <c r="A3339">
        <v>10642</v>
      </c>
      <c r="B3339" t="s">
        <v>4579</v>
      </c>
      <c r="C3339" t="s">
        <v>498</v>
      </c>
      <c r="D3339">
        <v>1</v>
      </c>
      <c r="E3339" s="592">
        <v>336490</v>
      </c>
      <c r="F3339" s="592">
        <v>336490</v>
      </c>
      <c r="G3339" s="592">
        <v>336490</v>
      </c>
      <c r="H3339" t="s">
        <v>1690</v>
      </c>
      <c r="I3339" t="s">
        <v>1728</v>
      </c>
    </row>
    <row r="3340" spans="1:9">
      <c r="A3340">
        <v>10645</v>
      </c>
      <c r="B3340" t="s">
        <v>4580</v>
      </c>
      <c r="C3340" t="s">
        <v>498</v>
      </c>
      <c r="D3340">
        <v>2</v>
      </c>
      <c r="E3340" s="592">
        <v>255384.73</v>
      </c>
      <c r="F3340" s="592">
        <v>255384.73</v>
      </c>
      <c r="G3340" s="592">
        <v>255384.73</v>
      </c>
      <c r="H3340" t="s">
        <v>1690</v>
      </c>
      <c r="I3340" t="s">
        <v>1728</v>
      </c>
    </row>
    <row r="3341" spans="1:9">
      <c r="A3341">
        <v>10646</v>
      </c>
      <c r="B3341" t="s">
        <v>4581</v>
      </c>
      <c r="C3341" t="s">
        <v>498</v>
      </c>
      <c r="D3341">
        <v>2</v>
      </c>
      <c r="E3341" s="592">
        <v>222730.63</v>
      </c>
      <c r="F3341" s="592">
        <v>222730.63</v>
      </c>
      <c r="G3341" s="592">
        <v>222730.63</v>
      </c>
      <c r="H3341" t="s">
        <v>1690</v>
      </c>
      <c r="I3341" t="s">
        <v>1728</v>
      </c>
    </row>
    <row r="3342" spans="1:9">
      <c r="A3342">
        <v>10652</v>
      </c>
      <c r="B3342" t="s">
        <v>4582</v>
      </c>
      <c r="C3342" t="s">
        <v>498</v>
      </c>
      <c r="D3342">
        <v>2</v>
      </c>
      <c r="E3342" s="592">
        <v>546576.9</v>
      </c>
      <c r="F3342" s="592">
        <v>570075.1</v>
      </c>
      <c r="G3342" s="592">
        <v>574670.48</v>
      </c>
      <c r="H3342" t="s">
        <v>1690</v>
      </c>
      <c r="I3342" t="s">
        <v>1728</v>
      </c>
    </row>
    <row r="3343" spans="1:9">
      <c r="A3343">
        <v>10653</v>
      </c>
      <c r="B3343" t="s">
        <v>4583</v>
      </c>
      <c r="C3343" t="s">
        <v>498</v>
      </c>
      <c r="D3343">
        <v>2</v>
      </c>
      <c r="E3343" s="592">
        <v>362915.36</v>
      </c>
      <c r="F3343" s="592">
        <v>378517.66</v>
      </c>
      <c r="G3343" s="592">
        <v>381568.9</v>
      </c>
      <c r="H3343" t="s">
        <v>1690</v>
      </c>
      <c r="I3343" t="s">
        <v>1728</v>
      </c>
    </row>
    <row r="3344" spans="1:9">
      <c r="A3344">
        <v>10655</v>
      </c>
      <c r="B3344" t="s">
        <v>4584</v>
      </c>
      <c r="C3344" t="s">
        <v>498</v>
      </c>
      <c r="D3344">
        <v>2</v>
      </c>
      <c r="E3344" s="592">
        <v>148122.23999999999</v>
      </c>
      <c r="F3344" s="592">
        <v>154490.25</v>
      </c>
      <c r="G3344" s="592">
        <v>155735.6</v>
      </c>
      <c r="H3344" t="s">
        <v>1690</v>
      </c>
      <c r="I3344" t="s">
        <v>1728</v>
      </c>
    </row>
    <row r="3345" spans="1:9">
      <c r="A3345">
        <v>10658</v>
      </c>
      <c r="B3345" t="s">
        <v>4585</v>
      </c>
      <c r="C3345" t="s">
        <v>498</v>
      </c>
      <c r="D3345">
        <v>1</v>
      </c>
      <c r="E3345" s="592">
        <v>9143.8700000000008</v>
      </c>
      <c r="F3345" s="592">
        <v>9143.8700000000008</v>
      </c>
      <c r="G3345" s="592">
        <v>9143.8700000000008</v>
      </c>
      <c r="H3345" t="s">
        <v>1690</v>
      </c>
      <c r="I3345" t="s">
        <v>1728</v>
      </c>
    </row>
    <row r="3346" spans="1:9">
      <c r="A3346">
        <v>10664</v>
      </c>
      <c r="B3346" t="s">
        <v>4586</v>
      </c>
      <c r="C3346" t="s">
        <v>498</v>
      </c>
      <c r="D3346">
        <v>2</v>
      </c>
      <c r="E3346" s="592">
        <v>4376.5200000000004</v>
      </c>
      <c r="F3346" s="592">
        <v>4376.5200000000004</v>
      </c>
      <c r="G3346" s="592">
        <v>4376.5200000000004</v>
      </c>
      <c r="H3346" t="s">
        <v>1690</v>
      </c>
      <c r="I3346" t="s">
        <v>1728</v>
      </c>
    </row>
    <row r="3347" spans="1:9">
      <c r="A3347">
        <v>10667</v>
      </c>
      <c r="B3347" t="s">
        <v>4587</v>
      </c>
      <c r="C3347" t="s">
        <v>498</v>
      </c>
      <c r="D3347">
        <v>1</v>
      </c>
      <c r="E3347" s="592">
        <v>7965.93</v>
      </c>
      <c r="F3347" s="592">
        <v>7965.93</v>
      </c>
      <c r="G3347" s="592">
        <v>7965.93</v>
      </c>
      <c r="H3347" t="s">
        <v>1690</v>
      </c>
      <c r="I3347" t="s">
        <v>1728</v>
      </c>
    </row>
    <row r="3348" spans="1:9">
      <c r="A3348">
        <v>10683</v>
      </c>
      <c r="B3348" t="s">
        <v>4588</v>
      </c>
      <c r="C3348" t="s">
        <v>498</v>
      </c>
      <c r="D3348">
        <v>2</v>
      </c>
      <c r="E3348" s="592">
        <v>647230.80000000005</v>
      </c>
      <c r="F3348" s="592">
        <v>647230.80000000005</v>
      </c>
      <c r="G3348" s="592">
        <v>647230.80000000005</v>
      </c>
      <c r="H3348" t="s">
        <v>1690</v>
      </c>
      <c r="I3348" t="s">
        <v>1728</v>
      </c>
    </row>
    <row r="3349" spans="1:9">
      <c r="A3349">
        <v>10684</v>
      </c>
      <c r="B3349" t="s">
        <v>4589</v>
      </c>
      <c r="C3349" t="s">
        <v>498</v>
      </c>
      <c r="D3349">
        <v>2</v>
      </c>
      <c r="E3349" s="592">
        <v>589335.6</v>
      </c>
      <c r="F3349" s="592">
        <v>589335.6</v>
      </c>
      <c r="G3349" s="592">
        <v>589335.6</v>
      </c>
      <c r="H3349" t="s">
        <v>1690</v>
      </c>
      <c r="I3349" t="s">
        <v>1728</v>
      </c>
    </row>
    <row r="3350" spans="1:9">
      <c r="A3350">
        <v>10685</v>
      </c>
      <c r="B3350" t="s">
        <v>4590</v>
      </c>
      <c r="C3350" t="s">
        <v>498</v>
      </c>
      <c r="D3350">
        <v>1</v>
      </c>
      <c r="E3350" s="592">
        <v>510000</v>
      </c>
      <c r="F3350" s="592">
        <v>510000</v>
      </c>
      <c r="G3350" s="592">
        <v>510000</v>
      </c>
      <c r="H3350" t="s">
        <v>1690</v>
      </c>
      <c r="I3350" t="s">
        <v>1728</v>
      </c>
    </row>
    <row r="3351" spans="1:9">
      <c r="A3351">
        <v>10691</v>
      </c>
      <c r="B3351" t="s">
        <v>4591</v>
      </c>
      <c r="C3351" t="s">
        <v>498</v>
      </c>
      <c r="D3351">
        <v>2</v>
      </c>
      <c r="E3351">
        <v>6.17</v>
      </c>
      <c r="F3351">
        <v>6.8</v>
      </c>
      <c r="G3351">
        <v>12.85</v>
      </c>
      <c r="H3351" t="s">
        <v>1351</v>
      </c>
      <c r="I3351" t="s">
        <v>1352</v>
      </c>
    </row>
    <row r="3352" spans="1:9">
      <c r="A3352">
        <v>10696</v>
      </c>
      <c r="B3352" t="s">
        <v>4592</v>
      </c>
      <c r="C3352" t="s">
        <v>498</v>
      </c>
      <c r="D3352">
        <v>2</v>
      </c>
      <c r="E3352" s="592">
        <v>180500</v>
      </c>
      <c r="F3352" s="592">
        <v>180500</v>
      </c>
      <c r="G3352" s="592">
        <v>180500</v>
      </c>
      <c r="H3352" t="s">
        <v>1690</v>
      </c>
      <c r="I3352" t="s">
        <v>1728</v>
      </c>
    </row>
    <row r="3353" spans="1:9">
      <c r="A3353">
        <v>10697</v>
      </c>
      <c r="B3353" t="s">
        <v>4593</v>
      </c>
      <c r="C3353" t="s">
        <v>498</v>
      </c>
      <c r="D3353">
        <v>2</v>
      </c>
      <c r="E3353" s="592">
        <v>166614.79999999999</v>
      </c>
      <c r="F3353" s="592">
        <v>166614.79999999999</v>
      </c>
      <c r="G3353" s="592">
        <v>166614.79999999999</v>
      </c>
      <c r="H3353" t="s">
        <v>1690</v>
      </c>
      <c r="I3353" t="s">
        <v>1728</v>
      </c>
    </row>
    <row r="3354" spans="1:9">
      <c r="A3354">
        <v>10698</v>
      </c>
      <c r="B3354" t="s">
        <v>4594</v>
      </c>
      <c r="C3354" t="s">
        <v>1614</v>
      </c>
      <c r="D3354">
        <v>2</v>
      </c>
      <c r="E3354">
        <v>52.52</v>
      </c>
      <c r="F3354">
        <v>52.52</v>
      </c>
      <c r="G3354">
        <v>52.52</v>
      </c>
      <c r="H3354" t="s">
        <v>1351</v>
      </c>
      <c r="I3354" t="s">
        <v>1352</v>
      </c>
    </row>
    <row r="3355" spans="1:9">
      <c r="A3355">
        <v>10700</v>
      </c>
      <c r="B3355" t="s">
        <v>4595</v>
      </c>
      <c r="C3355" t="s">
        <v>498</v>
      </c>
      <c r="D3355">
        <v>2</v>
      </c>
      <c r="E3355" s="592">
        <v>7889.95</v>
      </c>
      <c r="F3355" s="592">
        <v>8713.6200000000008</v>
      </c>
      <c r="G3355" s="592">
        <v>9537.2999999999993</v>
      </c>
      <c r="H3355" t="s">
        <v>1690</v>
      </c>
      <c r="I3355" t="s">
        <v>1728</v>
      </c>
    </row>
    <row r="3356" spans="1:9">
      <c r="A3356">
        <v>10701</v>
      </c>
      <c r="B3356" t="s">
        <v>4596</v>
      </c>
      <c r="C3356" t="s">
        <v>498</v>
      </c>
      <c r="D3356">
        <v>2</v>
      </c>
      <c r="E3356" s="592">
        <v>17238.669999999998</v>
      </c>
      <c r="F3356" s="592">
        <v>19038.32</v>
      </c>
      <c r="G3356" s="592">
        <v>20837.96</v>
      </c>
      <c r="H3356" t="s">
        <v>1690</v>
      </c>
      <c r="I3356" t="s">
        <v>1728</v>
      </c>
    </row>
    <row r="3357" spans="1:9">
      <c r="A3357">
        <v>10702</v>
      </c>
      <c r="B3357" t="s">
        <v>4597</v>
      </c>
      <c r="C3357" t="s">
        <v>498</v>
      </c>
      <c r="D3357">
        <v>2</v>
      </c>
      <c r="E3357" s="592">
        <v>21444.67</v>
      </c>
      <c r="F3357" s="592">
        <v>23683.4</v>
      </c>
      <c r="G3357" s="592">
        <v>25922.13</v>
      </c>
      <c r="H3357" t="s">
        <v>1690</v>
      </c>
      <c r="I3357" t="s">
        <v>1728</v>
      </c>
    </row>
    <row r="3358" spans="1:9">
      <c r="A3358">
        <v>10705</v>
      </c>
      <c r="B3358" t="s">
        <v>4598</v>
      </c>
      <c r="C3358" t="s">
        <v>498</v>
      </c>
      <c r="D3358">
        <v>2</v>
      </c>
      <c r="E3358" s="592">
        <v>5020.22</v>
      </c>
      <c r="F3358" s="592">
        <v>5020.22</v>
      </c>
      <c r="G3358" s="592">
        <v>5020.22</v>
      </c>
      <c r="H3358" t="s">
        <v>1690</v>
      </c>
      <c r="I3358" t="s">
        <v>1728</v>
      </c>
    </row>
    <row r="3359" spans="1:9">
      <c r="A3359">
        <v>10708</v>
      </c>
      <c r="B3359" t="s">
        <v>4599</v>
      </c>
      <c r="C3359" t="s">
        <v>1614</v>
      </c>
      <c r="D3359">
        <v>2</v>
      </c>
      <c r="E3359">
        <v>47.13</v>
      </c>
      <c r="F3359">
        <v>47.13</v>
      </c>
      <c r="G3359">
        <v>47.13</v>
      </c>
      <c r="H3359" t="s">
        <v>1351</v>
      </c>
      <c r="I3359" t="s">
        <v>1352</v>
      </c>
    </row>
    <row r="3360" spans="1:9">
      <c r="A3360">
        <v>10709</v>
      </c>
      <c r="B3360" t="s">
        <v>4600</v>
      </c>
      <c r="C3360" t="s">
        <v>1614</v>
      </c>
      <c r="D3360">
        <v>2</v>
      </c>
      <c r="E3360">
        <v>84.42</v>
      </c>
      <c r="F3360">
        <v>84.42</v>
      </c>
      <c r="G3360">
        <v>84.42</v>
      </c>
      <c r="H3360" t="s">
        <v>1351</v>
      </c>
      <c r="I3360" t="s">
        <v>1352</v>
      </c>
    </row>
    <row r="3361" spans="1:9">
      <c r="A3361">
        <v>10710</v>
      </c>
      <c r="B3361" t="s">
        <v>4601</v>
      </c>
      <c r="C3361" t="s">
        <v>1614</v>
      </c>
      <c r="D3361">
        <v>1</v>
      </c>
      <c r="E3361">
        <v>55.72</v>
      </c>
      <c r="F3361">
        <v>55.72</v>
      </c>
      <c r="G3361">
        <v>55.72</v>
      </c>
      <c r="H3361" t="s">
        <v>1351</v>
      </c>
      <c r="I3361" t="s">
        <v>1352</v>
      </c>
    </row>
    <row r="3362" spans="1:9">
      <c r="A3362">
        <v>10711</v>
      </c>
      <c r="B3362" t="s">
        <v>4602</v>
      </c>
      <c r="C3362" t="s">
        <v>1614</v>
      </c>
      <c r="D3362">
        <v>2</v>
      </c>
      <c r="E3362">
        <v>2.99</v>
      </c>
      <c r="F3362">
        <v>5.51</v>
      </c>
      <c r="G3362">
        <v>5.51</v>
      </c>
      <c r="H3362" t="s">
        <v>1351</v>
      </c>
      <c r="I3362" t="s">
        <v>1352</v>
      </c>
    </row>
    <row r="3363" spans="1:9">
      <c r="A3363">
        <v>10712</v>
      </c>
      <c r="B3363" t="s">
        <v>4603</v>
      </c>
      <c r="C3363" t="s">
        <v>498</v>
      </c>
      <c r="D3363">
        <v>2</v>
      </c>
      <c r="E3363" s="592">
        <v>23875.79</v>
      </c>
      <c r="F3363" s="592">
        <v>23875.79</v>
      </c>
      <c r="G3363" s="592">
        <v>23875.79</v>
      </c>
      <c r="H3363" t="s">
        <v>1690</v>
      </c>
      <c r="I3363" t="s">
        <v>1728</v>
      </c>
    </row>
    <row r="3364" spans="1:9">
      <c r="A3364">
        <v>10713</v>
      </c>
      <c r="B3364" t="s">
        <v>4604</v>
      </c>
      <c r="C3364" t="s">
        <v>498</v>
      </c>
      <c r="D3364">
        <v>2</v>
      </c>
      <c r="E3364" s="592">
        <v>272305.77</v>
      </c>
      <c r="F3364" s="592">
        <v>272305.77</v>
      </c>
      <c r="G3364" s="592">
        <v>272305.77</v>
      </c>
      <c r="H3364" t="s">
        <v>1690</v>
      </c>
      <c r="I3364" t="s">
        <v>1728</v>
      </c>
    </row>
    <row r="3365" spans="1:9">
      <c r="A3365">
        <v>10715</v>
      </c>
      <c r="B3365" t="s">
        <v>4605</v>
      </c>
      <c r="C3365" t="s">
        <v>498</v>
      </c>
      <c r="D3365">
        <v>2</v>
      </c>
      <c r="E3365">
        <v>14.39</v>
      </c>
      <c r="F3365">
        <v>14.71</v>
      </c>
      <c r="G3365">
        <v>22.73</v>
      </c>
      <c r="H3365" t="s">
        <v>1351</v>
      </c>
      <c r="I3365" t="s">
        <v>1352</v>
      </c>
    </row>
    <row r="3366" spans="1:9">
      <c r="A3366">
        <v>10717</v>
      </c>
      <c r="B3366" t="s">
        <v>4606</v>
      </c>
      <c r="C3366" t="s">
        <v>498</v>
      </c>
      <c r="D3366">
        <v>2</v>
      </c>
      <c r="E3366">
        <v>4.82</v>
      </c>
      <c r="F3366">
        <v>4.93</v>
      </c>
      <c r="G3366">
        <v>7.62</v>
      </c>
      <c r="H3366" t="s">
        <v>1351</v>
      </c>
      <c r="I3366" t="s">
        <v>1352</v>
      </c>
    </row>
    <row r="3367" spans="1:9">
      <c r="A3367">
        <v>10718</v>
      </c>
      <c r="B3367" t="s">
        <v>4607</v>
      </c>
      <c r="C3367" t="s">
        <v>498</v>
      </c>
      <c r="D3367">
        <v>2</v>
      </c>
      <c r="E3367">
        <v>9.64</v>
      </c>
      <c r="F3367">
        <v>9.86</v>
      </c>
      <c r="G3367">
        <v>15.24</v>
      </c>
      <c r="H3367" t="s">
        <v>1351</v>
      </c>
      <c r="I3367" t="s">
        <v>1352</v>
      </c>
    </row>
    <row r="3368" spans="1:9">
      <c r="A3368">
        <v>10719</v>
      </c>
      <c r="B3368" t="s">
        <v>4608</v>
      </c>
      <c r="C3368" t="s">
        <v>498</v>
      </c>
      <c r="D3368">
        <v>2</v>
      </c>
      <c r="E3368">
        <v>17.100000000000001</v>
      </c>
      <c r="F3368">
        <v>17.48</v>
      </c>
      <c r="G3368">
        <v>27.02</v>
      </c>
      <c r="H3368" t="s">
        <v>1351</v>
      </c>
      <c r="I3368" t="s">
        <v>1352</v>
      </c>
    </row>
    <row r="3369" spans="1:9">
      <c r="A3369">
        <v>10720</v>
      </c>
      <c r="B3369" t="s">
        <v>4609</v>
      </c>
      <c r="C3369" t="s">
        <v>441</v>
      </c>
      <c r="D3369">
        <v>2</v>
      </c>
      <c r="E3369">
        <v>6</v>
      </c>
      <c r="F3369">
        <v>6.77</v>
      </c>
      <c r="G3369">
        <v>9.15</v>
      </c>
      <c r="H3369" t="s">
        <v>1351</v>
      </c>
      <c r="I3369" t="s">
        <v>1352</v>
      </c>
    </row>
    <row r="3370" spans="1:9">
      <c r="A3370">
        <v>10721</v>
      </c>
      <c r="B3370" t="s">
        <v>4610</v>
      </c>
      <c r="C3370" t="s">
        <v>1614</v>
      </c>
      <c r="D3370">
        <v>2</v>
      </c>
      <c r="E3370">
        <v>4.97</v>
      </c>
      <c r="F3370">
        <v>5.94</v>
      </c>
      <c r="G3370">
        <v>6.03</v>
      </c>
      <c r="H3370" t="s">
        <v>1351</v>
      </c>
      <c r="I3370" t="s">
        <v>1352</v>
      </c>
    </row>
    <row r="3371" spans="1:9">
      <c r="A3371">
        <v>10722</v>
      </c>
      <c r="B3371" t="s">
        <v>4611</v>
      </c>
      <c r="C3371" t="s">
        <v>1614</v>
      </c>
      <c r="D3371">
        <v>2</v>
      </c>
      <c r="E3371">
        <v>89.56</v>
      </c>
      <c r="F3371">
        <v>106.93</v>
      </c>
      <c r="G3371">
        <v>108.56</v>
      </c>
      <c r="H3371" t="s">
        <v>1351</v>
      </c>
      <c r="I3371" t="s">
        <v>1352</v>
      </c>
    </row>
    <row r="3372" spans="1:9">
      <c r="A3372">
        <v>10723</v>
      </c>
      <c r="B3372" t="s">
        <v>4612</v>
      </c>
      <c r="C3372" t="s">
        <v>1614</v>
      </c>
      <c r="D3372">
        <v>2</v>
      </c>
      <c r="E3372">
        <v>87.57</v>
      </c>
      <c r="F3372">
        <v>104.55</v>
      </c>
      <c r="G3372">
        <v>106.15</v>
      </c>
      <c r="H3372" t="s">
        <v>1351</v>
      </c>
      <c r="I3372" t="s">
        <v>1352</v>
      </c>
    </row>
    <row r="3373" spans="1:9">
      <c r="A3373">
        <v>10730</v>
      </c>
      <c r="B3373" t="s">
        <v>4613</v>
      </c>
      <c r="C3373" t="s">
        <v>1614</v>
      </c>
      <c r="D3373">
        <v>2</v>
      </c>
      <c r="E3373">
        <v>8.56</v>
      </c>
      <c r="F3373">
        <v>9.2799999999999994</v>
      </c>
      <c r="G3373">
        <v>10</v>
      </c>
      <c r="H3373" t="s">
        <v>1351</v>
      </c>
      <c r="I3373" t="s">
        <v>1352</v>
      </c>
    </row>
    <row r="3374" spans="1:9">
      <c r="A3374">
        <v>10731</v>
      </c>
      <c r="B3374" t="s">
        <v>4614</v>
      </c>
      <c r="C3374" t="s">
        <v>1614</v>
      </c>
      <c r="D3374">
        <v>1</v>
      </c>
      <c r="E3374">
        <v>8.56</v>
      </c>
      <c r="F3374">
        <v>9.2799999999999994</v>
      </c>
      <c r="G3374">
        <v>10</v>
      </c>
      <c r="H3374" t="s">
        <v>1351</v>
      </c>
      <c r="I3374" t="s">
        <v>1352</v>
      </c>
    </row>
    <row r="3375" spans="1:9">
      <c r="A3375">
        <v>10732</v>
      </c>
      <c r="B3375" t="s">
        <v>4615</v>
      </c>
      <c r="C3375" t="s">
        <v>1614</v>
      </c>
      <c r="D3375">
        <v>2</v>
      </c>
      <c r="E3375">
        <v>28.89</v>
      </c>
      <c r="F3375">
        <v>31.32</v>
      </c>
      <c r="G3375">
        <v>33.75</v>
      </c>
      <c r="H3375" t="s">
        <v>1351</v>
      </c>
      <c r="I3375" t="s">
        <v>1352</v>
      </c>
    </row>
    <row r="3376" spans="1:9">
      <c r="A3376">
        <v>10733</v>
      </c>
      <c r="B3376" t="s">
        <v>4616</v>
      </c>
      <c r="C3376" t="s">
        <v>1614</v>
      </c>
      <c r="D3376">
        <v>2</v>
      </c>
      <c r="E3376">
        <v>25.68</v>
      </c>
      <c r="F3376">
        <v>27.84</v>
      </c>
      <c r="G3376">
        <v>30</v>
      </c>
      <c r="H3376" t="s">
        <v>1351</v>
      </c>
      <c r="I3376" t="s">
        <v>1352</v>
      </c>
    </row>
    <row r="3377" spans="1:9">
      <c r="A3377">
        <v>10734</v>
      </c>
      <c r="B3377" t="s">
        <v>4617</v>
      </c>
      <c r="C3377" t="s">
        <v>1614</v>
      </c>
      <c r="D3377">
        <v>2</v>
      </c>
      <c r="E3377">
        <v>39.049999999999997</v>
      </c>
      <c r="F3377">
        <v>42.34</v>
      </c>
      <c r="G3377">
        <v>45.62</v>
      </c>
      <c r="H3377" t="s">
        <v>1351</v>
      </c>
      <c r="I3377" t="s">
        <v>1352</v>
      </c>
    </row>
    <row r="3378" spans="1:9">
      <c r="A3378">
        <v>10735</v>
      </c>
      <c r="B3378" t="s">
        <v>4618</v>
      </c>
      <c r="C3378" t="s">
        <v>1614</v>
      </c>
      <c r="D3378">
        <v>2</v>
      </c>
      <c r="E3378">
        <v>29.42</v>
      </c>
      <c r="F3378">
        <v>31.9</v>
      </c>
      <c r="G3378">
        <v>34.369999999999997</v>
      </c>
      <c r="H3378" t="s">
        <v>1351</v>
      </c>
      <c r="I3378" t="s">
        <v>1352</v>
      </c>
    </row>
    <row r="3379" spans="1:9">
      <c r="A3379">
        <v>10736</v>
      </c>
      <c r="B3379" t="s">
        <v>4619</v>
      </c>
      <c r="C3379" t="s">
        <v>1614</v>
      </c>
      <c r="D3379">
        <v>2</v>
      </c>
      <c r="E3379">
        <v>32.840000000000003</v>
      </c>
      <c r="F3379">
        <v>35.61</v>
      </c>
      <c r="G3379">
        <v>38.369999999999997</v>
      </c>
      <c r="H3379" t="s">
        <v>1351</v>
      </c>
      <c r="I3379" t="s">
        <v>1352</v>
      </c>
    </row>
    <row r="3380" spans="1:9">
      <c r="A3380">
        <v>10737</v>
      </c>
      <c r="B3380" t="s">
        <v>4620</v>
      </c>
      <c r="C3380" t="s">
        <v>1614</v>
      </c>
      <c r="D3380">
        <v>2</v>
      </c>
      <c r="E3380">
        <v>21.4</v>
      </c>
      <c r="F3380">
        <v>23.2</v>
      </c>
      <c r="G3380">
        <v>25</v>
      </c>
      <c r="H3380" t="s">
        <v>1351</v>
      </c>
      <c r="I3380" t="s">
        <v>1352</v>
      </c>
    </row>
    <row r="3381" spans="1:9">
      <c r="A3381">
        <v>10738</v>
      </c>
      <c r="B3381" t="s">
        <v>4621</v>
      </c>
      <c r="C3381" t="s">
        <v>1614</v>
      </c>
      <c r="D3381">
        <v>2</v>
      </c>
      <c r="E3381">
        <v>20.97</v>
      </c>
      <c r="F3381">
        <v>22.73</v>
      </c>
      <c r="G3381">
        <v>24.5</v>
      </c>
      <c r="H3381" t="s">
        <v>1351</v>
      </c>
      <c r="I3381" t="s">
        <v>1352</v>
      </c>
    </row>
    <row r="3382" spans="1:9">
      <c r="A3382">
        <v>10740</v>
      </c>
      <c r="B3382" t="s">
        <v>4622</v>
      </c>
      <c r="C3382" t="s">
        <v>498</v>
      </c>
      <c r="D3382">
        <v>2</v>
      </c>
      <c r="E3382" s="592">
        <v>10108.85</v>
      </c>
      <c r="F3382" s="592">
        <v>10108.85</v>
      </c>
      <c r="G3382" s="592">
        <v>10108.85</v>
      </c>
      <c r="H3382" t="s">
        <v>1690</v>
      </c>
      <c r="I3382" t="s">
        <v>1728</v>
      </c>
    </row>
    <row r="3383" spans="1:9">
      <c r="A3383">
        <v>10741</v>
      </c>
      <c r="B3383" t="s">
        <v>4623</v>
      </c>
      <c r="C3383" t="s">
        <v>498</v>
      </c>
      <c r="D3383">
        <v>2</v>
      </c>
      <c r="E3383" s="592">
        <v>9137.68</v>
      </c>
      <c r="F3383" s="592">
        <v>9137.68</v>
      </c>
      <c r="G3383" s="592">
        <v>9137.68</v>
      </c>
      <c r="H3383" t="s">
        <v>1690</v>
      </c>
      <c r="I3383" t="s">
        <v>1728</v>
      </c>
    </row>
    <row r="3384" spans="1:9">
      <c r="A3384">
        <v>10742</v>
      </c>
      <c r="B3384" t="s">
        <v>4624</v>
      </c>
      <c r="C3384" t="s">
        <v>498</v>
      </c>
      <c r="D3384">
        <v>2</v>
      </c>
      <c r="E3384">
        <v>898.27</v>
      </c>
      <c r="F3384">
        <v>898.27</v>
      </c>
      <c r="G3384">
        <v>898.27</v>
      </c>
      <c r="H3384" t="s">
        <v>1690</v>
      </c>
      <c r="I3384" t="s">
        <v>1728</v>
      </c>
    </row>
    <row r="3385" spans="1:9">
      <c r="A3385">
        <v>10743</v>
      </c>
      <c r="B3385" t="s">
        <v>4625</v>
      </c>
      <c r="C3385" t="s">
        <v>498</v>
      </c>
      <c r="D3385">
        <v>2</v>
      </c>
      <c r="E3385">
        <v>532.89</v>
      </c>
      <c r="F3385">
        <v>532.89</v>
      </c>
      <c r="G3385">
        <v>532.89</v>
      </c>
      <c r="H3385" t="s">
        <v>1690</v>
      </c>
      <c r="I3385" t="s">
        <v>1728</v>
      </c>
    </row>
    <row r="3386" spans="1:9">
      <c r="A3386">
        <v>10744</v>
      </c>
      <c r="B3386" t="s">
        <v>4626</v>
      </c>
      <c r="C3386" t="s">
        <v>498</v>
      </c>
      <c r="D3386">
        <v>1</v>
      </c>
      <c r="E3386" s="592">
        <v>403600</v>
      </c>
      <c r="F3386" s="592">
        <v>403600</v>
      </c>
      <c r="G3386" s="592">
        <v>403600</v>
      </c>
      <c r="H3386" t="s">
        <v>1690</v>
      </c>
      <c r="I3386" t="s">
        <v>1728</v>
      </c>
    </row>
    <row r="3387" spans="1:9">
      <c r="A3387">
        <v>10747</v>
      </c>
      <c r="B3387" t="s">
        <v>4627</v>
      </c>
      <c r="C3387" t="s">
        <v>498</v>
      </c>
      <c r="D3387">
        <v>2</v>
      </c>
      <c r="E3387" s="592">
        <v>6142.14</v>
      </c>
      <c r="F3387" s="592">
        <v>6142.14</v>
      </c>
      <c r="G3387" s="592">
        <v>6142.14</v>
      </c>
      <c r="H3387" t="s">
        <v>1690</v>
      </c>
      <c r="I3387" t="s">
        <v>1728</v>
      </c>
    </row>
    <row r="3388" spans="1:9">
      <c r="A3388">
        <v>10748</v>
      </c>
      <c r="B3388" t="s">
        <v>4628</v>
      </c>
      <c r="C3388" t="s">
        <v>1350</v>
      </c>
      <c r="D3388" t="s">
        <v>4512</v>
      </c>
      <c r="E3388">
        <v>0.28000000000000003</v>
      </c>
      <c r="F3388">
        <v>0.32</v>
      </c>
      <c r="G3388">
        <v>0.35</v>
      </c>
      <c r="H3388" t="s">
        <v>1690</v>
      </c>
      <c r="I3388" t="s">
        <v>1691</v>
      </c>
    </row>
    <row r="3389" spans="1:9">
      <c r="A3389">
        <v>10749</v>
      </c>
      <c r="B3389" t="s">
        <v>4628</v>
      </c>
      <c r="C3389" t="s">
        <v>4510</v>
      </c>
      <c r="D3389" t="s">
        <v>4629</v>
      </c>
      <c r="E3389">
        <v>1.1399999999999999</v>
      </c>
      <c r="F3389">
        <v>1.28</v>
      </c>
      <c r="G3389">
        <v>1.42</v>
      </c>
      <c r="H3389" t="s">
        <v>1690</v>
      </c>
      <c r="I3389" t="s">
        <v>1691</v>
      </c>
    </row>
    <row r="3390" spans="1:9">
      <c r="A3390">
        <v>10753</v>
      </c>
      <c r="B3390" t="s">
        <v>4630</v>
      </c>
      <c r="C3390" t="s">
        <v>1485</v>
      </c>
      <c r="D3390">
        <v>2</v>
      </c>
      <c r="E3390">
        <v>0.76</v>
      </c>
      <c r="F3390">
        <v>0.79</v>
      </c>
      <c r="G3390">
        <v>1.26</v>
      </c>
      <c r="H3390" t="s">
        <v>1690</v>
      </c>
      <c r="I3390" t="s">
        <v>1691</v>
      </c>
    </row>
    <row r="3391" spans="1:9">
      <c r="A3391">
        <v>10754</v>
      </c>
      <c r="B3391" t="s">
        <v>4631</v>
      </c>
      <c r="C3391" t="s">
        <v>1485</v>
      </c>
      <c r="D3391">
        <v>1</v>
      </c>
      <c r="E3391">
        <v>4.5</v>
      </c>
      <c r="F3391">
        <v>4.5</v>
      </c>
      <c r="G3391">
        <v>4.5</v>
      </c>
      <c r="H3391" t="s">
        <v>1690</v>
      </c>
      <c r="I3391" t="s">
        <v>1691</v>
      </c>
    </row>
    <row r="3392" spans="1:9">
      <c r="A3392">
        <v>10758</v>
      </c>
      <c r="B3392" t="s">
        <v>4632</v>
      </c>
      <c r="C3392" t="s">
        <v>1485</v>
      </c>
      <c r="D3392">
        <v>2</v>
      </c>
      <c r="E3392">
        <v>60.81</v>
      </c>
      <c r="F3392">
        <v>60.81</v>
      </c>
      <c r="G3392">
        <v>60.81</v>
      </c>
      <c r="H3392" t="s">
        <v>1690</v>
      </c>
      <c r="I3392" t="s">
        <v>1691</v>
      </c>
    </row>
    <row r="3393" spans="1:9">
      <c r="A3393">
        <v>10761</v>
      </c>
      <c r="B3393" t="s">
        <v>4633</v>
      </c>
      <c r="C3393" t="s">
        <v>1485</v>
      </c>
      <c r="D3393">
        <v>2</v>
      </c>
      <c r="E3393">
        <v>0.4</v>
      </c>
      <c r="F3393">
        <v>0.51</v>
      </c>
      <c r="G3393">
        <v>0.6</v>
      </c>
      <c r="H3393" t="s">
        <v>1690</v>
      </c>
      <c r="I3393" t="s">
        <v>1691</v>
      </c>
    </row>
    <row r="3394" spans="1:9">
      <c r="A3394">
        <v>10763</v>
      </c>
      <c r="B3394" t="s">
        <v>4634</v>
      </c>
      <c r="C3394" t="s">
        <v>1485</v>
      </c>
      <c r="D3394">
        <v>2</v>
      </c>
      <c r="E3394">
        <v>2.02</v>
      </c>
      <c r="F3394">
        <v>2.5499999999999998</v>
      </c>
      <c r="G3394">
        <v>3.03</v>
      </c>
      <c r="H3394" t="s">
        <v>1690</v>
      </c>
      <c r="I3394" t="s">
        <v>1691</v>
      </c>
    </row>
    <row r="3395" spans="1:9">
      <c r="A3395">
        <v>10764</v>
      </c>
      <c r="B3395" t="s">
        <v>4635</v>
      </c>
      <c r="C3395" t="s">
        <v>1485</v>
      </c>
      <c r="D3395">
        <v>2</v>
      </c>
      <c r="E3395">
        <v>2.4700000000000002</v>
      </c>
      <c r="F3395">
        <v>3.11</v>
      </c>
      <c r="G3395">
        <v>3.71</v>
      </c>
      <c r="H3395" t="s">
        <v>1690</v>
      </c>
      <c r="I3395" t="s">
        <v>1691</v>
      </c>
    </row>
    <row r="3396" spans="1:9">
      <c r="A3396">
        <v>10765</v>
      </c>
      <c r="B3396" t="s">
        <v>4636</v>
      </c>
      <c r="C3396" t="s">
        <v>498</v>
      </c>
      <c r="D3396">
        <v>2</v>
      </c>
      <c r="E3396">
        <v>6.83</v>
      </c>
      <c r="F3396">
        <v>7.91</v>
      </c>
      <c r="G3396">
        <v>14.33</v>
      </c>
      <c r="H3396" t="s">
        <v>1351</v>
      </c>
      <c r="I3396" t="s">
        <v>1392</v>
      </c>
    </row>
    <row r="3397" spans="1:9">
      <c r="A3397">
        <v>10767</v>
      </c>
      <c r="B3397" t="s">
        <v>4637</v>
      </c>
      <c r="C3397" t="s">
        <v>498</v>
      </c>
      <c r="D3397">
        <v>2</v>
      </c>
      <c r="E3397">
        <v>15.11</v>
      </c>
      <c r="F3397">
        <v>17.489999999999998</v>
      </c>
      <c r="G3397">
        <v>31.68</v>
      </c>
      <c r="H3397" t="s">
        <v>1351</v>
      </c>
      <c r="I3397" t="s">
        <v>1392</v>
      </c>
    </row>
    <row r="3398" spans="1:9">
      <c r="A3398">
        <v>10775</v>
      </c>
      <c r="B3398" t="s">
        <v>4638</v>
      </c>
      <c r="C3398" t="s">
        <v>4498</v>
      </c>
      <c r="D3398" t="s">
        <v>4508</v>
      </c>
      <c r="E3398">
        <v>370</v>
      </c>
      <c r="F3398">
        <v>370</v>
      </c>
      <c r="G3398">
        <v>370</v>
      </c>
      <c r="H3398" t="s">
        <v>1690</v>
      </c>
      <c r="I3398" t="s">
        <v>1691</v>
      </c>
    </row>
    <row r="3399" spans="1:9">
      <c r="A3399">
        <v>10776</v>
      </c>
      <c r="B3399" t="s">
        <v>4639</v>
      </c>
      <c r="C3399" t="s">
        <v>4498</v>
      </c>
      <c r="D3399" t="s">
        <v>4499</v>
      </c>
      <c r="E3399">
        <v>350.17</v>
      </c>
      <c r="F3399">
        <v>350.17</v>
      </c>
      <c r="G3399">
        <v>350.17</v>
      </c>
      <c r="H3399" t="s">
        <v>1690</v>
      </c>
      <c r="I3399" t="s">
        <v>1691</v>
      </c>
    </row>
    <row r="3400" spans="1:9">
      <c r="A3400">
        <v>10777</v>
      </c>
      <c r="B3400" t="s">
        <v>4640</v>
      </c>
      <c r="C3400" t="s">
        <v>4498</v>
      </c>
      <c r="D3400" t="s">
        <v>4499</v>
      </c>
      <c r="E3400">
        <v>514.03</v>
      </c>
      <c r="F3400">
        <v>514.03</v>
      </c>
      <c r="G3400">
        <v>514.03</v>
      </c>
      <c r="H3400" t="s">
        <v>1690</v>
      </c>
      <c r="I3400" t="s">
        <v>1691</v>
      </c>
    </row>
    <row r="3401" spans="1:9">
      <c r="A3401">
        <v>10778</v>
      </c>
      <c r="B3401" t="s">
        <v>4641</v>
      </c>
      <c r="C3401" t="s">
        <v>4498</v>
      </c>
      <c r="D3401" t="s">
        <v>4499</v>
      </c>
      <c r="E3401">
        <v>541.78</v>
      </c>
      <c r="F3401">
        <v>541.78</v>
      </c>
      <c r="G3401">
        <v>541.78</v>
      </c>
      <c r="H3401" t="s">
        <v>1690</v>
      </c>
      <c r="I3401" t="s">
        <v>1691</v>
      </c>
    </row>
    <row r="3402" spans="1:9">
      <c r="A3402">
        <v>10779</v>
      </c>
      <c r="B3402" t="s">
        <v>4642</v>
      </c>
      <c r="C3402" t="s">
        <v>4498</v>
      </c>
      <c r="D3402" t="s">
        <v>4499</v>
      </c>
      <c r="E3402">
        <v>555</v>
      </c>
      <c r="F3402">
        <v>555</v>
      </c>
      <c r="G3402">
        <v>555</v>
      </c>
      <c r="H3402" t="s">
        <v>1690</v>
      </c>
      <c r="I3402" t="s">
        <v>1691</v>
      </c>
    </row>
    <row r="3403" spans="1:9">
      <c r="A3403">
        <v>10780</v>
      </c>
      <c r="B3403" t="s">
        <v>4643</v>
      </c>
      <c r="C3403" t="s">
        <v>498</v>
      </c>
      <c r="D3403">
        <v>2</v>
      </c>
      <c r="E3403">
        <v>11.56</v>
      </c>
      <c r="F3403">
        <v>11.56</v>
      </c>
      <c r="G3403">
        <v>11.56</v>
      </c>
      <c r="H3403" t="s">
        <v>1351</v>
      </c>
      <c r="I3403" t="s">
        <v>1392</v>
      </c>
    </row>
    <row r="3404" spans="1:9">
      <c r="A3404">
        <v>10781</v>
      </c>
      <c r="B3404" t="s">
        <v>4644</v>
      </c>
      <c r="C3404" t="s">
        <v>498</v>
      </c>
      <c r="D3404">
        <v>2</v>
      </c>
      <c r="E3404">
        <v>15.47</v>
      </c>
      <c r="F3404">
        <v>15.47</v>
      </c>
      <c r="G3404">
        <v>15.47</v>
      </c>
      <c r="H3404" t="s">
        <v>1351</v>
      </c>
      <c r="I3404" t="s">
        <v>1392</v>
      </c>
    </row>
    <row r="3405" spans="1:9">
      <c r="A3405">
        <v>10790</v>
      </c>
      <c r="B3405" t="s">
        <v>4645</v>
      </c>
      <c r="C3405" t="s">
        <v>1485</v>
      </c>
      <c r="D3405">
        <v>1</v>
      </c>
      <c r="E3405">
        <v>0.65</v>
      </c>
      <c r="F3405">
        <v>0.77</v>
      </c>
      <c r="G3405">
        <v>0.86</v>
      </c>
      <c r="H3405" t="s">
        <v>1690</v>
      </c>
      <c r="I3405" t="s">
        <v>1691</v>
      </c>
    </row>
    <row r="3406" spans="1:9">
      <c r="A3406">
        <v>10798</v>
      </c>
      <c r="B3406" t="s">
        <v>4646</v>
      </c>
      <c r="C3406" t="s">
        <v>1485</v>
      </c>
      <c r="D3406">
        <v>1</v>
      </c>
      <c r="E3406">
        <v>13.59</v>
      </c>
      <c r="F3406">
        <v>13.59</v>
      </c>
      <c r="G3406">
        <v>13.59</v>
      </c>
      <c r="H3406" t="s">
        <v>1690</v>
      </c>
      <c r="I3406" t="s">
        <v>1691</v>
      </c>
    </row>
    <row r="3407" spans="1:9">
      <c r="A3407">
        <v>10800</v>
      </c>
      <c r="B3407" t="s">
        <v>4647</v>
      </c>
      <c r="C3407" t="s">
        <v>1485</v>
      </c>
      <c r="D3407">
        <v>2</v>
      </c>
      <c r="E3407">
        <v>121.04</v>
      </c>
      <c r="F3407">
        <v>133.94999999999999</v>
      </c>
      <c r="G3407">
        <v>222.22</v>
      </c>
      <c r="H3407" t="s">
        <v>1690</v>
      </c>
      <c r="I3407" t="s">
        <v>1691</v>
      </c>
    </row>
    <row r="3408" spans="1:9">
      <c r="A3408">
        <v>10807</v>
      </c>
      <c r="B3408" t="s">
        <v>2846</v>
      </c>
      <c r="C3408" t="s">
        <v>1485</v>
      </c>
      <c r="D3408">
        <v>2</v>
      </c>
      <c r="E3408">
        <v>151.87</v>
      </c>
      <c r="F3408">
        <v>160.31</v>
      </c>
      <c r="G3408">
        <v>168.75</v>
      </c>
      <c r="H3408" t="s">
        <v>1690</v>
      </c>
      <c r="I3408" t="s">
        <v>1691</v>
      </c>
    </row>
    <row r="3409" spans="1:9">
      <c r="A3409">
        <v>10809</v>
      </c>
      <c r="B3409" t="s">
        <v>4648</v>
      </c>
      <c r="C3409" t="s">
        <v>1485</v>
      </c>
      <c r="D3409">
        <v>2</v>
      </c>
      <c r="E3409">
        <v>0.37</v>
      </c>
      <c r="F3409">
        <v>0.37</v>
      </c>
      <c r="G3409">
        <v>0.37</v>
      </c>
      <c r="H3409" t="s">
        <v>1690</v>
      </c>
      <c r="I3409" t="s">
        <v>1691</v>
      </c>
    </row>
    <row r="3410" spans="1:9">
      <c r="A3410">
        <v>10811</v>
      </c>
      <c r="B3410" t="s">
        <v>4649</v>
      </c>
      <c r="C3410" t="s">
        <v>1485</v>
      </c>
      <c r="D3410">
        <v>1</v>
      </c>
      <c r="E3410">
        <v>0.5</v>
      </c>
      <c r="F3410">
        <v>0.5</v>
      </c>
      <c r="G3410">
        <v>0.5</v>
      </c>
      <c r="H3410" t="s">
        <v>1690</v>
      </c>
      <c r="I3410" t="s">
        <v>1691</v>
      </c>
    </row>
    <row r="3411" spans="1:9">
      <c r="A3411">
        <v>10814</v>
      </c>
      <c r="B3411" t="s">
        <v>4650</v>
      </c>
      <c r="C3411" t="s">
        <v>1350</v>
      </c>
      <c r="D3411">
        <v>1</v>
      </c>
      <c r="E3411">
        <v>7.87</v>
      </c>
      <c r="F3411">
        <v>9.8000000000000007</v>
      </c>
      <c r="G3411">
        <v>19.600000000000001</v>
      </c>
      <c r="H3411" t="s">
        <v>1351</v>
      </c>
      <c r="I3411" t="s">
        <v>1464</v>
      </c>
    </row>
    <row r="3412" spans="1:9">
      <c r="A3412">
        <v>10815</v>
      </c>
      <c r="B3412" t="s">
        <v>4651</v>
      </c>
      <c r="C3412" t="s">
        <v>1355</v>
      </c>
      <c r="D3412">
        <v>2</v>
      </c>
      <c r="E3412">
        <v>14.42</v>
      </c>
      <c r="F3412">
        <v>17.96</v>
      </c>
      <c r="G3412">
        <v>35.93</v>
      </c>
      <c r="H3412" t="s">
        <v>1351</v>
      </c>
      <c r="I3412" t="s">
        <v>1464</v>
      </c>
    </row>
    <row r="3413" spans="1:9">
      <c r="A3413">
        <v>10816</v>
      </c>
      <c r="B3413" t="s">
        <v>4652</v>
      </c>
      <c r="C3413" t="s">
        <v>1355</v>
      </c>
      <c r="D3413">
        <v>2</v>
      </c>
      <c r="E3413">
        <v>29.51</v>
      </c>
      <c r="F3413">
        <v>36.75</v>
      </c>
      <c r="G3413">
        <v>73.5</v>
      </c>
      <c r="H3413" t="s">
        <v>1351</v>
      </c>
      <c r="I3413" t="s">
        <v>1464</v>
      </c>
    </row>
    <row r="3414" spans="1:9">
      <c r="A3414">
        <v>10817</v>
      </c>
      <c r="B3414" t="s">
        <v>4653</v>
      </c>
      <c r="C3414" t="s">
        <v>1355</v>
      </c>
      <c r="D3414">
        <v>2</v>
      </c>
      <c r="E3414">
        <v>12.46</v>
      </c>
      <c r="F3414">
        <v>15.51</v>
      </c>
      <c r="G3414">
        <v>31.03</v>
      </c>
      <c r="H3414" t="s">
        <v>1351</v>
      </c>
      <c r="I3414" t="s">
        <v>1464</v>
      </c>
    </row>
    <row r="3415" spans="1:9">
      <c r="A3415">
        <v>10818</v>
      </c>
      <c r="B3415" t="s">
        <v>4654</v>
      </c>
      <c r="C3415" t="s">
        <v>1350</v>
      </c>
      <c r="D3415">
        <v>2</v>
      </c>
      <c r="E3415">
        <v>7.37</v>
      </c>
      <c r="F3415">
        <v>7.87</v>
      </c>
      <c r="G3415">
        <v>8.44</v>
      </c>
      <c r="H3415" t="s">
        <v>1351</v>
      </c>
      <c r="I3415" t="s">
        <v>1464</v>
      </c>
    </row>
    <row r="3416" spans="1:9">
      <c r="A3416">
        <v>10826</v>
      </c>
      <c r="B3416" t="s">
        <v>4655</v>
      </c>
      <c r="C3416" t="s">
        <v>498</v>
      </c>
      <c r="D3416">
        <v>2</v>
      </c>
      <c r="E3416">
        <v>8.66</v>
      </c>
      <c r="F3416">
        <v>10.66</v>
      </c>
      <c r="G3416">
        <v>11.99</v>
      </c>
      <c r="H3416" t="s">
        <v>1351</v>
      </c>
      <c r="I3416" t="s">
        <v>1464</v>
      </c>
    </row>
    <row r="3417" spans="1:9">
      <c r="A3417">
        <v>10833</v>
      </c>
      <c r="B3417" t="s">
        <v>4656</v>
      </c>
      <c r="C3417" t="s">
        <v>441</v>
      </c>
      <c r="D3417">
        <v>2</v>
      </c>
      <c r="E3417">
        <v>19.38</v>
      </c>
      <c r="F3417">
        <v>19.38</v>
      </c>
      <c r="G3417">
        <v>19.38</v>
      </c>
      <c r="H3417" t="s">
        <v>1351</v>
      </c>
      <c r="I3417" t="s">
        <v>1352</v>
      </c>
    </row>
    <row r="3418" spans="1:9">
      <c r="A3418">
        <v>10835</v>
      </c>
      <c r="B3418" t="s">
        <v>4657</v>
      </c>
      <c r="C3418" t="s">
        <v>498</v>
      </c>
      <c r="D3418">
        <v>2</v>
      </c>
      <c r="E3418">
        <v>1.35</v>
      </c>
      <c r="F3418">
        <v>1.62</v>
      </c>
      <c r="G3418">
        <v>1.81</v>
      </c>
      <c r="H3418" t="s">
        <v>1351</v>
      </c>
      <c r="I3418" t="s">
        <v>1392</v>
      </c>
    </row>
    <row r="3419" spans="1:9">
      <c r="A3419">
        <v>10836</v>
      </c>
      <c r="B3419" t="s">
        <v>4658</v>
      </c>
      <c r="C3419" t="s">
        <v>498</v>
      </c>
      <c r="D3419">
        <v>2</v>
      </c>
      <c r="E3419">
        <v>7.23</v>
      </c>
      <c r="F3419">
        <v>8.67</v>
      </c>
      <c r="G3419">
        <v>9.64</v>
      </c>
      <c r="H3419" t="s">
        <v>1351</v>
      </c>
      <c r="I3419" t="s">
        <v>1392</v>
      </c>
    </row>
    <row r="3420" spans="1:9">
      <c r="A3420">
        <v>10840</v>
      </c>
      <c r="B3420" t="s">
        <v>4659</v>
      </c>
      <c r="C3420" t="s">
        <v>1614</v>
      </c>
      <c r="D3420">
        <v>1</v>
      </c>
      <c r="E3420">
        <v>70</v>
      </c>
      <c r="F3420">
        <v>120</v>
      </c>
      <c r="G3420">
        <v>120</v>
      </c>
      <c r="H3420" t="s">
        <v>1351</v>
      </c>
      <c r="I3420" t="s">
        <v>1352</v>
      </c>
    </row>
    <row r="3421" spans="1:9">
      <c r="A3421">
        <v>10841</v>
      </c>
      <c r="B3421" t="s">
        <v>4660</v>
      </c>
      <c r="C3421" t="s">
        <v>1614</v>
      </c>
      <c r="D3421">
        <v>2</v>
      </c>
      <c r="E3421">
        <v>57.31</v>
      </c>
      <c r="F3421">
        <v>98.25</v>
      </c>
      <c r="G3421">
        <v>98.25</v>
      </c>
      <c r="H3421" t="s">
        <v>1351</v>
      </c>
      <c r="I3421" t="s">
        <v>1352</v>
      </c>
    </row>
    <row r="3422" spans="1:9">
      <c r="A3422">
        <v>10842</v>
      </c>
      <c r="B3422" t="s">
        <v>4661</v>
      </c>
      <c r="C3422" t="s">
        <v>1614</v>
      </c>
      <c r="D3422">
        <v>2</v>
      </c>
      <c r="E3422">
        <v>80.290000000000006</v>
      </c>
      <c r="F3422">
        <v>137.63999999999999</v>
      </c>
      <c r="G3422">
        <v>137.63999999999999</v>
      </c>
      <c r="H3422" t="s">
        <v>1351</v>
      </c>
      <c r="I3422" t="s">
        <v>1352</v>
      </c>
    </row>
    <row r="3423" spans="1:9">
      <c r="A3423">
        <v>10848</v>
      </c>
      <c r="B3423" t="s">
        <v>4662</v>
      </c>
      <c r="C3423" t="s">
        <v>498</v>
      </c>
      <c r="D3423">
        <v>2</v>
      </c>
      <c r="E3423">
        <v>269.56</v>
      </c>
      <c r="F3423">
        <v>314.49</v>
      </c>
      <c r="G3423">
        <v>359.42</v>
      </c>
      <c r="H3423" t="s">
        <v>1351</v>
      </c>
      <c r="I3423" t="s">
        <v>1352</v>
      </c>
    </row>
    <row r="3424" spans="1:9">
      <c r="A3424">
        <v>10849</v>
      </c>
      <c r="B3424" t="s">
        <v>4663</v>
      </c>
      <c r="C3424" t="s">
        <v>498</v>
      </c>
      <c r="D3424">
        <v>2</v>
      </c>
      <c r="E3424" s="592">
        <v>1390.8</v>
      </c>
      <c r="F3424" s="592">
        <v>1622.6</v>
      </c>
      <c r="G3424" s="592">
        <v>1854.4</v>
      </c>
      <c r="H3424" t="s">
        <v>1351</v>
      </c>
      <c r="I3424" t="s">
        <v>1352</v>
      </c>
    </row>
    <row r="3425" spans="1:9">
      <c r="A3425">
        <v>10850</v>
      </c>
      <c r="B3425" t="s">
        <v>4664</v>
      </c>
      <c r="C3425" t="s">
        <v>498</v>
      </c>
      <c r="D3425">
        <v>2</v>
      </c>
      <c r="E3425">
        <v>33.6</v>
      </c>
      <c r="F3425">
        <v>39.200000000000003</v>
      </c>
      <c r="G3425">
        <v>44.8</v>
      </c>
      <c r="H3425" t="s">
        <v>1351</v>
      </c>
      <c r="I3425" t="s">
        <v>1352</v>
      </c>
    </row>
    <row r="3426" spans="1:9">
      <c r="A3426">
        <v>10851</v>
      </c>
      <c r="B3426" t="s">
        <v>4665</v>
      </c>
      <c r="C3426" t="s">
        <v>498</v>
      </c>
      <c r="D3426">
        <v>2</v>
      </c>
      <c r="E3426">
        <v>45.25</v>
      </c>
      <c r="F3426">
        <v>54.98</v>
      </c>
      <c r="G3426">
        <v>57.33</v>
      </c>
      <c r="H3426" t="s">
        <v>1351</v>
      </c>
      <c r="I3426" t="s">
        <v>1352</v>
      </c>
    </row>
    <row r="3427" spans="1:9">
      <c r="A3427">
        <v>10852</v>
      </c>
      <c r="B3427" t="s">
        <v>4666</v>
      </c>
      <c r="C3427" t="s">
        <v>441</v>
      </c>
      <c r="D3427">
        <v>2</v>
      </c>
      <c r="E3427">
        <v>9.4499999999999993</v>
      </c>
      <c r="F3427">
        <v>9.4499999999999993</v>
      </c>
      <c r="G3427">
        <v>9.4499999999999993</v>
      </c>
      <c r="H3427" t="s">
        <v>1351</v>
      </c>
      <c r="I3427" t="s">
        <v>1352</v>
      </c>
    </row>
    <row r="3428" spans="1:9">
      <c r="A3428">
        <v>10853</v>
      </c>
      <c r="B3428" t="s">
        <v>4667</v>
      </c>
      <c r="C3428" t="s">
        <v>498</v>
      </c>
      <c r="D3428">
        <v>2</v>
      </c>
      <c r="E3428">
        <v>51.61</v>
      </c>
      <c r="F3428">
        <v>60.99</v>
      </c>
      <c r="G3428">
        <v>61.01</v>
      </c>
      <c r="H3428" t="s">
        <v>1351</v>
      </c>
      <c r="I3428" t="s">
        <v>1352</v>
      </c>
    </row>
    <row r="3429" spans="1:9">
      <c r="A3429">
        <v>10854</v>
      </c>
      <c r="B3429" t="s">
        <v>4668</v>
      </c>
      <c r="C3429" t="s">
        <v>441</v>
      </c>
      <c r="D3429">
        <v>2</v>
      </c>
      <c r="E3429">
        <v>7.83</v>
      </c>
      <c r="F3429">
        <v>8.8699999999999992</v>
      </c>
      <c r="G3429">
        <v>9.33</v>
      </c>
      <c r="H3429" t="s">
        <v>1351</v>
      </c>
      <c r="I3429" t="s">
        <v>1352</v>
      </c>
    </row>
    <row r="3430" spans="1:9">
      <c r="A3430">
        <v>10855</v>
      </c>
      <c r="B3430" t="s">
        <v>4669</v>
      </c>
      <c r="C3430" t="s">
        <v>441</v>
      </c>
      <c r="D3430">
        <v>2</v>
      </c>
      <c r="E3430">
        <v>21</v>
      </c>
      <c r="F3430">
        <v>21</v>
      </c>
      <c r="G3430">
        <v>21</v>
      </c>
      <c r="H3430" t="s">
        <v>1351</v>
      </c>
      <c r="I3430" t="s">
        <v>1352</v>
      </c>
    </row>
    <row r="3431" spans="1:9">
      <c r="A3431">
        <v>10856</v>
      </c>
      <c r="B3431" t="s">
        <v>4670</v>
      </c>
      <c r="C3431" t="s">
        <v>441</v>
      </c>
      <c r="D3431">
        <v>2</v>
      </c>
      <c r="E3431">
        <v>21</v>
      </c>
      <c r="F3431">
        <v>21</v>
      </c>
      <c r="G3431">
        <v>21</v>
      </c>
      <c r="H3431" t="s">
        <v>1351</v>
      </c>
      <c r="I3431" t="s">
        <v>1352</v>
      </c>
    </row>
    <row r="3432" spans="1:9">
      <c r="A3432">
        <v>10857</v>
      </c>
      <c r="B3432" t="s">
        <v>4671</v>
      </c>
      <c r="C3432" t="s">
        <v>441</v>
      </c>
      <c r="D3432">
        <v>2</v>
      </c>
      <c r="E3432">
        <v>2.14</v>
      </c>
      <c r="F3432">
        <v>2.3199999999999998</v>
      </c>
      <c r="G3432">
        <v>2.5</v>
      </c>
      <c r="H3432" t="s">
        <v>1351</v>
      </c>
      <c r="I3432" t="s">
        <v>1352</v>
      </c>
    </row>
    <row r="3433" spans="1:9">
      <c r="A3433">
        <v>10865</v>
      </c>
      <c r="B3433" t="s">
        <v>4672</v>
      </c>
      <c r="C3433" t="s">
        <v>498</v>
      </c>
      <c r="D3433">
        <v>2</v>
      </c>
      <c r="E3433">
        <v>4.49</v>
      </c>
      <c r="F3433">
        <v>15.32</v>
      </c>
      <c r="G3433">
        <v>26.14</v>
      </c>
      <c r="H3433" t="s">
        <v>1351</v>
      </c>
      <c r="I3433" t="s">
        <v>1392</v>
      </c>
    </row>
    <row r="3434" spans="1:9">
      <c r="A3434">
        <v>10885</v>
      </c>
      <c r="B3434" t="s">
        <v>4505</v>
      </c>
      <c r="C3434" t="s">
        <v>498</v>
      </c>
      <c r="D3434">
        <v>2</v>
      </c>
      <c r="E3434">
        <v>235.15</v>
      </c>
      <c r="F3434">
        <v>247.96</v>
      </c>
      <c r="G3434">
        <v>352.4</v>
      </c>
      <c r="H3434" t="s">
        <v>1351</v>
      </c>
      <c r="I3434" t="s">
        <v>1352</v>
      </c>
    </row>
    <row r="3435" spans="1:9">
      <c r="A3435">
        <v>10886</v>
      </c>
      <c r="B3435" t="s">
        <v>4673</v>
      </c>
      <c r="C3435" t="s">
        <v>498</v>
      </c>
      <c r="D3435">
        <v>2</v>
      </c>
      <c r="E3435">
        <v>105.72</v>
      </c>
      <c r="F3435">
        <v>110.99</v>
      </c>
      <c r="G3435">
        <v>115.62</v>
      </c>
      <c r="H3435" t="s">
        <v>1351</v>
      </c>
      <c r="I3435" t="s">
        <v>1352</v>
      </c>
    </row>
    <row r="3436" spans="1:9">
      <c r="A3436">
        <v>10888</v>
      </c>
      <c r="B3436" t="s">
        <v>4674</v>
      </c>
      <c r="C3436" t="s">
        <v>498</v>
      </c>
      <c r="D3436">
        <v>2</v>
      </c>
      <c r="E3436">
        <v>305.42</v>
      </c>
      <c r="F3436">
        <v>320.64999999999998</v>
      </c>
      <c r="G3436">
        <v>334.01</v>
      </c>
      <c r="H3436" t="s">
        <v>1351</v>
      </c>
      <c r="I3436" t="s">
        <v>1352</v>
      </c>
    </row>
    <row r="3437" spans="1:9">
      <c r="A3437">
        <v>10889</v>
      </c>
      <c r="B3437" t="s">
        <v>4675</v>
      </c>
      <c r="C3437" t="s">
        <v>498</v>
      </c>
      <c r="D3437">
        <v>2</v>
      </c>
      <c r="E3437">
        <v>373.81</v>
      </c>
      <c r="F3437">
        <v>392.46</v>
      </c>
      <c r="G3437">
        <v>408.81</v>
      </c>
      <c r="H3437" t="s">
        <v>1351</v>
      </c>
      <c r="I3437" t="s">
        <v>1352</v>
      </c>
    </row>
    <row r="3438" spans="1:9">
      <c r="A3438">
        <v>10890</v>
      </c>
      <c r="B3438" t="s">
        <v>4676</v>
      </c>
      <c r="C3438" t="s">
        <v>498</v>
      </c>
      <c r="D3438">
        <v>2</v>
      </c>
      <c r="E3438">
        <v>159.76</v>
      </c>
      <c r="F3438">
        <v>167.72</v>
      </c>
      <c r="G3438">
        <v>174.71</v>
      </c>
      <c r="H3438" t="s">
        <v>1351</v>
      </c>
      <c r="I3438" t="s">
        <v>1352</v>
      </c>
    </row>
    <row r="3439" spans="1:9">
      <c r="A3439">
        <v>10891</v>
      </c>
      <c r="B3439" t="s">
        <v>4677</v>
      </c>
      <c r="C3439" t="s">
        <v>498</v>
      </c>
      <c r="D3439">
        <v>2</v>
      </c>
      <c r="E3439">
        <v>92.14</v>
      </c>
      <c r="F3439">
        <v>96.74</v>
      </c>
      <c r="G3439">
        <v>100.77</v>
      </c>
      <c r="H3439" t="s">
        <v>1351</v>
      </c>
      <c r="I3439" t="s">
        <v>1352</v>
      </c>
    </row>
    <row r="3440" spans="1:9">
      <c r="A3440">
        <v>10892</v>
      </c>
      <c r="B3440" t="s">
        <v>4678</v>
      </c>
      <c r="C3440" t="s">
        <v>498</v>
      </c>
      <c r="D3440">
        <v>1</v>
      </c>
      <c r="E3440">
        <v>114.3</v>
      </c>
      <c r="F3440">
        <v>120</v>
      </c>
      <c r="G3440">
        <v>125</v>
      </c>
      <c r="H3440" t="s">
        <v>1351</v>
      </c>
      <c r="I3440" t="s">
        <v>1352</v>
      </c>
    </row>
    <row r="3441" spans="1:9">
      <c r="A3441">
        <v>10899</v>
      </c>
      <c r="B3441" t="s">
        <v>4679</v>
      </c>
      <c r="C3441" t="s">
        <v>498</v>
      </c>
      <c r="D3441">
        <v>2</v>
      </c>
      <c r="E3441">
        <v>24.02</v>
      </c>
      <c r="F3441">
        <v>25.33</v>
      </c>
      <c r="G3441">
        <v>33.81</v>
      </c>
      <c r="H3441" t="s">
        <v>1351</v>
      </c>
      <c r="I3441" t="s">
        <v>1352</v>
      </c>
    </row>
    <row r="3442" spans="1:9">
      <c r="A3442">
        <v>10900</v>
      </c>
      <c r="B3442" t="s">
        <v>4679</v>
      </c>
      <c r="C3442" t="s">
        <v>498</v>
      </c>
      <c r="D3442">
        <v>2</v>
      </c>
      <c r="E3442">
        <v>14.11</v>
      </c>
      <c r="F3442">
        <v>14.87</v>
      </c>
      <c r="G3442">
        <v>19.850000000000001</v>
      </c>
      <c r="H3442" t="s">
        <v>1351</v>
      </c>
      <c r="I3442" t="s">
        <v>1352</v>
      </c>
    </row>
    <row r="3443" spans="1:9">
      <c r="A3443">
        <v>10902</v>
      </c>
      <c r="B3443" t="s">
        <v>4680</v>
      </c>
      <c r="C3443" t="s">
        <v>498</v>
      </c>
      <c r="D3443">
        <v>2</v>
      </c>
      <c r="E3443">
        <v>17.86</v>
      </c>
      <c r="F3443">
        <v>18.829999999999998</v>
      </c>
      <c r="G3443">
        <v>25.13</v>
      </c>
      <c r="H3443" t="s">
        <v>1351</v>
      </c>
      <c r="I3443" t="s">
        <v>1352</v>
      </c>
    </row>
    <row r="3444" spans="1:9">
      <c r="A3444">
        <v>10903</v>
      </c>
      <c r="B3444" t="s">
        <v>4680</v>
      </c>
      <c r="C3444" t="s">
        <v>498</v>
      </c>
      <c r="D3444">
        <v>2</v>
      </c>
      <c r="E3444">
        <v>44.66</v>
      </c>
      <c r="F3444">
        <v>47.08</v>
      </c>
      <c r="G3444">
        <v>62.84</v>
      </c>
      <c r="H3444" t="s">
        <v>1351</v>
      </c>
      <c r="I3444" t="s">
        <v>1352</v>
      </c>
    </row>
    <row r="3445" spans="1:9">
      <c r="A3445">
        <v>10904</v>
      </c>
      <c r="B3445" t="s">
        <v>4681</v>
      </c>
      <c r="C3445" t="s">
        <v>498</v>
      </c>
      <c r="D3445">
        <v>1</v>
      </c>
      <c r="E3445">
        <v>68.23</v>
      </c>
      <c r="F3445">
        <v>71.930000000000007</v>
      </c>
      <c r="G3445">
        <v>96</v>
      </c>
      <c r="H3445" t="s">
        <v>1351</v>
      </c>
      <c r="I3445" t="s">
        <v>1352</v>
      </c>
    </row>
    <row r="3446" spans="1:9">
      <c r="A3446">
        <v>10905</v>
      </c>
      <c r="B3446" t="s">
        <v>4682</v>
      </c>
      <c r="C3446" t="s">
        <v>498</v>
      </c>
      <c r="D3446">
        <v>2</v>
      </c>
      <c r="E3446">
        <v>29.9</v>
      </c>
      <c r="F3446">
        <v>31.52</v>
      </c>
      <c r="G3446">
        <v>42.07</v>
      </c>
      <c r="H3446" t="s">
        <v>1351</v>
      </c>
      <c r="I3446" t="s">
        <v>1352</v>
      </c>
    </row>
    <row r="3447" spans="1:9">
      <c r="A3447">
        <v>10908</v>
      </c>
      <c r="B3447" t="s">
        <v>4683</v>
      </c>
      <c r="C3447" t="s">
        <v>498</v>
      </c>
      <c r="D3447">
        <v>2</v>
      </c>
      <c r="E3447">
        <v>6.75</v>
      </c>
      <c r="F3447">
        <v>8.1</v>
      </c>
      <c r="G3447">
        <v>9.01</v>
      </c>
      <c r="H3447" t="s">
        <v>1351</v>
      </c>
      <c r="I3447" t="s">
        <v>1392</v>
      </c>
    </row>
    <row r="3448" spans="1:9">
      <c r="A3448">
        <v>10909</v>
      </c>
      <c r="B3448" t="s">
        <v>4684</v>
      </c>
      <c r="C3448" t="s">
        <v>498</v>
      </c>
      <c r="D3448">
        <v>2</v>
      </c>
      <c r="E3448">
        <v>11.14</v>
      </c>
      <c r="F3448">
        <v>13.37</v>
      </c>
      <c r="G3448">
        <v>14.86</v>
      </c>
      <c r="H3448" t="s">
        <v>1351</v>
      </c>
      <c r="I3448" t="s">
        <v>1392</v>
      </c>
    </row>
    <row r="3449" spans="1:9">
      <c r="A3449">
        <v>10911</v>
      </c>
      <c r="B3449" t="s">
        <v>4685</v>
      </c>
      <c r="C3449" t="s">
        <v>498</v>
      </c>
      <c r="D3449">
        <v>2</v>
      </c>
      <c r="E3449">
        <v>15.09</v>
      </c>
      <c r="F3449">
        <v>18.11</v>
      </c>
      <c r="G3449">
        <v>20.12</v>
      </c>
      <c r="H3449" t="s">
        <v>1351</v>
      </c>
      <c r="I3449" t="s">
        <v>1392</v>
      </c>
    </row>
    <row r="3450" spans="1:9">
      <c r="A3450">
        <v>10914</v>
      </c>
      <c r="B3450" t="s">
        <v>4686</v>
      </c>
      <c r="C3450" t="s">
        <v>1350</v>
      </c>
      <c r="D3450">
        <v>2</v>
      </c>
      <c r="E3450">
        <v>10.48</v>
      </c>
      <c r="F3450">
        <v>12.56</v>
      </c>
      <c r="G3450">
        <v>14.65</v>
      </c>
      <c r="H3450" t="s">
        <v>1351</v>
      </c>
      <c r="I3450" t="s">
        <v>1352</v>
      </c>
    </row>
    <row r="3451" spans="1:9">
      <c r="A3451">
        <v>10915</v>
      </c>
      <c r="B3451" t="s">
        <v>4687</v>
      </c>
      <c r="C3451" t="s">
        <v>1350</v>
      </c>
      <c r="D3451">
        <v>2</v>
      </c>
      <c r="E3451">
        <v>3.96</v>
      </c>
      <c r="F3451">
        <v>4.75</v>
      </c>
      <c r="G3451">
        <v>5.53</v>
      </c>
      <c r="H3451" t="s">
        <v>1351</v>
      </c>
      <c r="I3451" t="s">
        <v>1352</v>
      </c>
    </row>
    <row r="3452" spans="1:9">
      <c r="A3452">
        <v>10916</v>
      </c>
      <c r="B3452" t="s">
        <v>4688</v>
      </c>
      <c r="C3452" t="s">
        <v>1350</v>
      </c>
      <c r="D3452">
        <v>2</v>
      </c>
      <c r="E3452">
        <v>3.92</v>
      </c>
      <c r="F3452">
        <v>4.71</v>
      </c>
      <c r="G3452">
        <v>5.49</v>
      </c>
      <c r="H3452" t="s">
        <v>1351</v>
      </c>
      <c r="I3452" t="s">
        <v>1352</v>
      </c>
    </row>
    <row r="3453" spans="1:9">
      <c r="A3453">
        <v>10917</v>
      </c>
      <c r="B3453" t="s">
        <v>4689</v>
      </c>
      <c r="C3453" t="s">
        <v>1614</v>
      </c>
      <c r="D3453">
        <v>2</v>
      </c>
      <c r="E3453">
        <v>3.84</v>
      </c>
      <c r="F3453">
        <v>4.6100000000000003</v>
      </c>
      <c r="G3453">
        <v>5.37</v>
      </c>
      <c r="H3453" t="s">
        <v>1351</v>
      </c>
      <c r="I3453" t="s">
        <v>1352</v>
      </c>
    </row>
    <row r="3454" spans="1:9">
      <c r="A3454">
        <v>10919</v>
      </c>
      <c r="B3454" t="s">
        <v>4690</v>
      </c>
      <c r="C3454" t="s">
        <v>1614</v>
      </c>
      <c r="D3454">
        <v>2</v>
      </c>
      <c r="E3454">
        <v>11.88</v>
      </c>
      <c r="F3454">
        <v>14.24</v>
      </c>
      <c r="G3454">
        <v>16.61</v>
      </c>
      <c r="H3454" t="s">
        <v>1351</v>
      </c>
      <c r="I3454" t="s">
        <v>1352</v>
      </c>
    </row>
    <row r="3455" spans="1:9">
      <c r="A3455">
        <v>10920</v>
      </c>
      <c r="B3455" t="s">
        <v>4691</v>
      </c>
      <c r="C3455" t="s">
        <v>1614</v>
      </c>
      <c r="D3455">
        <v>2</v>
      </c>
      <c r="E3455">
        <v>6.95</v>
      </c>
      <c r="F3455">
        <v>8.34</v>
      </c>
      <c r="G3455">
        <v>9.7200000000000006</v>
      </c>
      <c r="H3455" t="s">
        <v>1351</v>
      </c>
      <c r="I3455" t="s">
        <v>1352</v>
      </c>
    </row>
    <row r="3456" spans="1:9">
      <c r="A3456">
        <v>10921</v>
      </c>
      <c r="B3456" t="s">
        <v>4692</v>
      </c>
      <c r="C3456" t="s">
        <v>498</v>
      </c>
      <c r="D3456">
        <v>1</v>
      </c>
      <c r="E3456" s="592">
        <v>2483.5</v>
      </c>
      <c r="F3456" s="592">
        <v>2783.5</v>
      </c>
      <c r="G3456" s="592">
        <v>3506.4</v>
      </c>
      <c r="H3456" t="s">
        <v>1351</v>
      </c>
      <c r="I3456" t="s">
        <v>1352</v>
      </c>
    </row>
    <row r="3457" spans="1:9">
      <c r="A3457">
        <v>10922</v>
      </c>
      <c r="B3457" t="s">
        <v>4693</v>
      </c>
      <c r="C3457" t="s">
        <v>498</v>
      </c>
      <c r="D3457">
        <v>2</v>
      </c>
      <c r="E3457" s="592">
        <v>2209.14</v>
      </c>
      <c r="F3457" s="592">
        <v>2476</v>
      </c>
      <c r="G3457" s="592">
        <v>3119.04</v>
      </c>
      <c r="H3457" t="s">
        <v>1351</v>
      </c>
      <c r="I3457" t="s">
        <v>1352</v>
      </c>
    </row>
    <row r="3458" spans="1:9">
      <c r="A3458">
        <v>10923</v>
      </c>
      <c r="B3458" t="s">
        <v>4694</v>
      </c>
      <c r="C3458" t="s">
        <v>498</v>
      </c>
      <c r="D3458">
        <v>2</v>
      </c>
      <c r="E3458" s="592">
        <v>2132.25</v>
      </c>
      <c r="F3458" s="592">
        <v>2389.8200000000002</v>
      </c>
      <c r="G3458" s="592">
        <v>3010.48</v>
      </c>
      <c r="H3458" t="s">
        <v>1351</v>
      </c>
      <c r="I3458" t="s">
        <v>1352</v>
      </c>
    </row>
    <row r="3459" spans="1:9">
      <c r="A3459">
        <v>10924</v>
      </c>
      <c r="B3459" t="s">
        <v>4695</v>
      </c>
      <c r="C3459" t="s">
        <v>498</v>
      </c>
      <c r="D3459">
        <v>2</v>
      </c>
      <c r="E3459" s="592">
        <v>2292.44</v>
      </c>
      <c r="F3459" s="592">
        <v>2569.36</v>
      </c>
      <c r="G3459" s="592">
        <v>3236.65</v>
      </c>
      <c r="H3459" t="s">
        <v>1351</v>
      </c>
      <c r="I3459" t="s">
        <v>1352</v>
      </c>
    </row>
    <row r="3460" spans="1:9">
      <c r="A3460">
        <v>10925</v>
      </c>
      <c r="B3460" t="s">
        <v>4696</v>
      </c>
      <c r="C3460" t="s">
        <v>1614</v>
      </c>
      <c r="D3460">
        <v>2</v>
      </c>
      <c r="E3460">
        <v>8.58</v>
      </c>
      <c r="F3460">
        <v>8.6999999999999993</v>
      </c>
      <c r="G3460">
        <v>12.47</v>
      </c>
      <c r="H3460" t="s">
        <v>1351</v>
      </c>
      <c r="I3460" t="s">
        <v>1352</v>
      </c>
    </row>
    <row r="3461" spans="1:9">
      <c r="A3461">
        <v>10926</v>
      </c>
      <c r="B3461" t="s">
        <v>4697</v>
      </c>
      <c r="C3461" t="s">
        <v>1614</v>
      </c>
      <c r="D3461">
        <v>2</v>
      </c>
      <c r="E3461">
        <v>10.48</v>
      </c>
      <c r="F3461">
        <v>10.63</v>
      </c>
      <c r="G3461">
        <v>15.25</v>
      </c>
      <c r="H3461" t="s">
        <v>1351</v>
      </c>
      <c r="I3461" t="s">
        <v>1352</v>
      </c>
    </row>
    <row r="3462" spans="1:9">
      <c r="A3462">
        <v>10927</v>
      </c>
      <c r="B3462" t="s">
        <v>4698</v>
      </c>
      <c r="C3462" t="s">
        <v>1614</v>
      </c>
      <c r="D3462">
        <v>2</v>
      </c>
      <c r="E3462">
        <v>5.52</v>
      </c>
      <c r="F3462">
        <v>5.6</v>
      </c>
      <c r="G3462">
        <v>8.0399999999999991</v>
      </c>
      <c r="H3462" t="s">
        <v>1351</v>
      </c>
      <c r="I3462" t="s">
        <v>1352</v>
      </c>
    </row>
    <row r="3463" spans="1:9">
      <c r="A3463">
        <v>10928</v>
      </c>
      <c r="B3463" t="s">
        <v>4699</v>
      </c>
      <c r="C3463" t="s">
        <v>1614</v>
      </c>
      <c r="D3463">
        <v>2</v>
      </c>
      <c r="E3463">
        <v>4.72</v>
      </c>
      <c r="F3463">
        <v>4.79</v>
      </c>
      <c r="G3463">
        <v>6.87</v>
      </c>
      <c r="H3463" t="s">
        <v>1351</v>
      </c>
      <c r="I3463" t="s">
        <v>1352</v>
      </c>
    </row>
    <row r="3464" spans="1:9">
      <c r="A3464">
        <v>10929</v>
      </c>
      <c r="B3464" t="s">
        <v>4700</v>
      </c>
      <c r="C3464" t="s">
        <v>1614</v>
      </c>
      <c r="D3464">
        <v>2</v>
      </c>
      <c r="E3464">
        <v>9.15</v>
      </c>
      <c r="F3464">
        <v>9.2799999999999994</v>
      </c>
      <c r="G3464">
        <v>13.3</v>
      </c>
      <c r="H3464" t="s">
        <v>1351</v>
      </c>
      <c r="I3464" t="s">
        <v>1352</v>
      </c>
    </row>
    <row r="3465" spans="1:9">
      <c r="A3465">
        <v>10931</v>
      </c>
      <c r="B3465" t="s">
        <v>4701</v>
      </c>
      <c r="C3465" t="s">
        <v>1614</v>
      </c>
      <c r="D3465">
        <v>2</v>
      </c>
      <c r="E3465">
        <v>4.7</v>
      </c>
      <c r="F3465">
        <v>4.7699999999999996</v>
      </c>
      <c r="G3465">
        <v>6.84</v>
      </c>
      <c r="H3465" t="s">
        <v>1351</v>
      </c>
      <c r="I3465" t="s">
        <v>1352</v>
      </c>
    </row>
    <row r="3466" spans="1:9">
      <c r="A3466">
        <v>10932</v>
      </c>
      <c r="B3466" t="s">
        <v>4702</v>
      </c>
      <c r="C3466" t="s">
        <v>1614</v>
      </c>
      <c r="D3466">
        <v>2</v>
      </c>
      <c r="E3466">
        <v>22.88</v>
      </c>
      <c r="F3466">
        <v>23.2</v>
      </c>
      <c r="G3466">
        <v>33.270000000000003</v>
      </c>
      <c r="H3466" t="s">
        <v>1351</v>
      </c>
      <c r="I3466" t="s">
        <v>1352</v>
      </c>
    </row>
    <row r="3467" spans="1:9">
      <c r="A3467">
        <v>10933</v>
      </c>
      <c r="B3467" t="s">
        <v>4703</v>
      </c>
      <c r="C3467" t="s">
        <v>1614</v>
      </c>
      <c r="D3467">
        <v>2</v>
      </c>
      <c r="E3467">
        <v>6.5</v>
      </c>
      <c r="F3467">
        <v>6.59</v>
      </c>
      <c r="G3467">
        <v>9.4499999999999993</v>
      </c>
      <c r="H3467" t="s">
        <v>1351</v>
      </c>
      <c r="I3467" t="s">
        <v>1352</v>
      </c>
    </row>
    <row r="3468" spans="1:9">
      <c r="A3468">
        <v>10935</v>
      </c>
      <c r="B3468" t="s">
        <v>4704</v>
      </c>
      <c r="C3468" t="s">
        <v>1614</v>
      </c>
      <c r="D3468">
        <v>2</v>
      </c>
      <c r="E3468">
        <v>9.3000000000000007</v>
      </c>
      <c r="F3468">
        <v>9.43</v>
      </c>
      <c r="G3468">
        <v>13.53</v>
      </c>
      <c r="H3468" t="s">
        <v>1351</v>
      </c>
      <c r="I3468" t="s">
        <v>1352</v>
      </c>
    </row>
    <row r="3469" spans="1:9">
      <c r="A3469">
        <v>10936</v>
      </c>
      <c r="B3469" t="s">
        <v>4705</v>
      </c>
      <c r="C3469" t="s">
        <v>1614</v>
      </c>
      <c r="D3469">
        <v>2</v>
      </c>
      <c r="E3469">
        <v>18.09</v>
      </c>
      <c r="F3469">
        <v>18.350000000000001</v>
      </c>
      <c r="G3469">
        <v>26.31</v>
      </c>
      <c r="H3469" t="s">
        <v>1351</v>
      </c>
      <c r="I3469" t="s">
        <v>1352</v>
      </c>
    </row>
    <row r="3470" spans="1:9">
      <c r="A3470">
        <v>10937</v>
      </c>
      <c r="B3470" t="s">
        <v>4706</v>
      </c>
      <c r="C3470" t="s">
        <v>1614</v>
      </c>
      <c r="D3470">
        <v>2</v>
      </c>
      <c r="E3470">
        <v>8.65</v>
      </c>
      <c r="F3470">
        <v>8.7799999999999994</v>
      </c>
      <c r="G3470">
        <v>12.58</v>
      </c>
      <c r="H3470" t="s">
        <v>1351</v>
      </c>
      <c r="I3470" t="s">
        <v>1352</v>
      </c>
    </row>
    <row r="3471" spans="1:9">
      <c r="A3471">
        <v>10938</v>
      </c>
      <c r="B3471" t="s">
        <v>4707</v>
      </c>
      <c r="C3471" t="s">
        <v>498</v>
      </c>
      <c r="D3471">
        <v>2</v>
      </c>
      <c r="E3471" s="592">
        <v>1733.85</v>
      </c>
      <c r="F3471" s="592">
        <v>1926.4</v>
      </c>
      <c r="G3471" s="592">
        <v>2311.6799999999998</v>
      </c>
      <c r="H3471" t="s">
        <v>1351</v>
      </c>
      <c r="I3471" t="s">
        <v>1352</v>
      </c>
    </row>
    <row r="3472" spans="1:9">
      <c r="A3472">
        <v>10939</v>
      </c>
      <c r="B3472" t="s">
        <v>4708</v>
      </c>
      <c r="C3472" t="s">
        <v>498</v>
      </c>
      <c r="D3472">
        <v>2</v>
      </c>
      <c r="E3472" s="592">
        <v>3467.71</v>
      </c>
      <c r="F3472" s="592">
        <v>3852.8</v>
      </c>
      <c r="G3472" s="592">
        <v>4623.3599999999997</v>
      </c>
      <c r="H3472" t="s">
        <v>1351</v>
      </c>
      <c r="I3472" t="s">
        <v>1352</v>
      </c>
    </row>
    <row r="3473" spans="1:9">
      <c r="A3473">
        <v>10940</v>
      </c>
      <c r="B3473" t="s">
        <v>4709</v>
      </c>
      <c r="C3473" t="s">
        <v>498</v>
      </c>
      <c r="D3473">
        <v>2</v>
      </c>
      <c r="E3473" s="592">
        <v>8847.1200000000008</v>
      </c>
      <c r="F3473" s="592">
        <v>9829.58</v>
      </c>
      <c r="G3473" s="592">
        <v>11795.5</v>
      </c>
      <c r="H3473" t="s">
        <v>1351</v>
      </c>
      <c r="I3473" t="s">
        <v>1352</v>
      </c>
    </row>
    <row r="3474" spans="1:9">
      <c r="A3474">
        <v>10951</v>
      </c>
      <c r="B3474" t="s">
        <v>4710</v>
      </c>
      <c r="C3474" t="s">
        <v>1350</v>
      </c>
      <c r="D3474">
        <v>2</v>
      </c>
      <c r="E3474">
        <v>3.14</v>
      </c>
      <c r="F3474">
        <v>3.21</v>
      </c>
      <c r="G3474">
        <v>6.48</v>
      </c>
      <c r="H3474" t="s">
        <v>1351</v>
      </c>
      <c r="I3474" t="s">
        <v>1352</v>
      </c>
    </row>
    <row r="3475" spans="1:9">
      <c r="A3475">
        <v>10952</v>
      </c>
      <c r="B3475" t="s">
        <v>4711</v>
      </c>
      <c r="C3475" t="s">
        <v>1350</v>
      </c>
      <c r="D3475">
        <v>2</v>
      </c>
      <c r="E3475">
        <v>3.14</v>
      </c>
      <c r="F3475">
        <v>3.21</v>
      </c>
      <c r="G3475">
        <v>6.48</v>
      </c>
      <c r="H3475" t="s">
        <v>1351</v>
      </c>
      <c r="I3475" t="s">
        <v>1352</v>
      </c>
    </row>
    <row r="3476" spans="1:9">
      <c r="A3476">
        <v>10953</v>
      </c>
      <c r="B3476" t="s">
        <v>4712</v>
      </c>
      <c r="C3476" t="s">
        <v>1350</v>
      </c>
      <c r="D3476">
        <v>2</v>
      </c>
      <c r="E3476">
        <v>3.17</v>
      </c>
      <c r="F3476">
        <v>3.25</v>
      </c>
      <c r="G3476">
        <v>6.55</v>
      </c>
      <c r="H3476" t="s">
        <v>1351</v>
      </c>
      <c r="I3476" t="s">
        <v>1352</v>
      </c>
    </row>
    <row r="3477" spans="1:9">
      <c r="A3477">
        <v>10956</v>
      </c>
      <c r="B3477" t="s">
        <v>4713</v>
      </c>
      <c r="C3477" t="s">
        <v>498</v>
      </c>
      <c r="D3477">
        <v>2</v>
      </c>
      <c r="E3477">
        <v>36.78</v>
      </c>
      <c r="F3477">
        <v>37.1</v>
      </c>
      <c r="G3477">
        <v>37.4</v>
      </c>
      <c r="H3477" t="s">
        <v>1351</v>
      </c>
      <c r="I3477" t="s">
        <v>1352</v>
      </c>
    </row>
    <row r="3478" spans="1:9">
      <c r="A3478">
        <v>10957</v>
      </c>
      <c r="B3478" t="s">
        <v>4714</v>
      </c>
      <c r="C3478" t="s">
        <v>1350</v>
      </c>
      <c r="D3478">
        <v>2</v>
      </c>
      <c r="E3478">
        <v>2.34</v>
      </c>
      <c r="F3478">
        <v>2.37</v>
      </c>
      <c r="G3478">
        <v>2.4</v>
      </c>
      <c r="H3478" t="s">
        <v>1351</v>
      </c>
      <c r="I3478" t="s">
        <v>1352</v>
      </c>
    </row>
    <row r="3479" spans="1:9">
      <c r="A3479">
        <v>10962</v>
      </c>
      <c r="B3479" t="s">
        <v>4715</v>
      </c>
      <c r="C3479" t="s">
        <v>1350</v>
      </c>
      <c r="D3479">
        <v>2</v>
      </c>
      <c r="E3479">
        <v>4.4800000000000004</v>
      </c>
      <c r="F3479">
        <v>4.59</v>
      </c>
      <c r="G3479">
        <v>9.25</v>
      </c>
      <c r="H3479" t="s">
        <v>1351</v>
      </c>
      <c r="I3479" t="s">
        <v>1352</v>
      </c>
    </row>
    <row r="3480" spans="1:9">
      <c r="A3480">
        <v>10963</v>
      </c>
      <c r="B3480" t="s">
        <v>4716</v>
      </c>
      <c r="C3480" t="s">
        <v>441</v>
      </c>
      <c r="D3480">
        <v>2</v>
      </c>
      <c r="E3480">
        <v>140.6</v>
      </c>
      <c r="F3480">
        <v>144.06</v>
      </c>
      <c r="G3480">
        <v>290.04000000000002</v>
      </c>
      <c r="H3480" t="s">
        <v>1351</v>
      </c>
      <c r="I3480" t="s">
        <v>1352</v>
      </c>
    </row>
    <row r="3481" spans="1:9">
      <c r="A3481">
        <v>10964</v>
      </c>
      <c r="B3481" t="s">
        <v>4717</v>
      </c>
      <c r="C3481" t="s">
        <v>1350</v>
      </c>
      <c r="D3481">
        <v>2</v>
      </c>
      <c r="E3481">
        <v>4.4800000000000004</v>
      </c>
      <c r="F3481">
        <v>4.59</v>
      </c>
      <c r="G3481">
        <v>9.25</v>
      </c>
      <c r="H3481" t="s">
        <v>1351</v>
      </c>
      <c r="I3481" t="s">
        <v>1352</v>
      </c>
    </row>
    <row r="3482" spans="1:9">
      <c r="A3482">
        <v>10965</v>
      </c>
      <c r="B3482" t="s">
        <v>4718</v>
      </c>
      <c r="C3482" t="s">
        <v>441</v>
      </c>
      <c r="D3482">
        <v>2</v>
      </c>
      <c r="E3482">
        <v>31.46</v>
      </c>
      <c r="F3482">
        <v>32.24</v>
      </c>
      <c r="G3482">
        <v>64.91</v>
      </c>
      <c r="H3482" t="s">
        <v>1351</v>
      </c>
      <c r="I3482" t="s">
        <v>1352</v>
      </c>
    </row>
    <row r="3483" spans="1:9">
      <c r="A3483">
        <v>10966</v>
      </c>
      <c r="B3483" t="s">
        <v>4719</v>
      </c>
      <c r="C3483" t="s">
        <v>1350</v>
      </c>
      <c r="D3483">
        <v>2</v>
      </c>
      <c r="E3483">
        <v>3.52</v>
      </c>
      <c r="F3483">
        <v>3.6</v>
      </c>
      <c r="G3483">
        <v>7.26</v>
      </c>
      <c r="H3483" t="s">
        <v>1351</v>
      </c>
      <c r="I3483" t="s">
        <v>1352</v>
      </c>
    </row>
    <row r="3484" spans="1:9">
      <c r="A3484">
        <v>10997</v>
      </c>
      <c r="B3484" t="s">
        <v>4720</v>
      </c>
      <c r="C3484" t="s">
        <v>1350</v>
      </c>
      <c r="D3484">
        <v>1</v>
      </c>
      <c r="E3484">
        <v>9.5</v>
      </c>
      <c r="F3484">
        <v>15.9</v>
      </c>
      <c r="G3484">
        <v>16</v>
      </c>
      <c r="H3484" t="s">
        <v>1351</v>
      </c>
      <c r="I3484" t="s">
        <v>1352</v>
      </c>
    </row>
    <row r="3485" spans="1:9">
      <c r="A3485">
        <v>10998</v>
      </c>
      <c r="B3485" t="s">
        <v>4721</v>
      </c>
      <c r="C3485" t="s">
        <v>1350</v>
      </c>
      <c r="D3485">
        <v>2</v>
      </c>
      <c r="E3485">
        <v>9.82</v>
      </c>
      <c r="F3485">
        <v>16.440000000000001</v>
      </c>
      <c r="G3485">
        <v>16.54</v>
      </c>
      <c r="H3485" t="s">
        <v>1351</v>
      </c>
      <c r="I3485" t="s">
        <v>1352</v>
      </c>
    </row>
    <row r="3486" spans="1:9">
      <c r="A3486">
        <v>10999</v>
      </c>
      <c r="B3486" t="s">
        <v>4722</v>
      </c>
      <c r="C3486" t="s">
        <v>1350</v>
      </c>
      <c r="D3486">
        <v>2</v>
      </c>
      <c r="E3486">
        <v>8.6199999999999992</v>
      </c>
      <c r="F3486">
        <v>14.43</v>
      </c>
      <c r="G3486">
        <v>14.52</v>
      </c>
      <c r="H3486" t="s">
        <v>1351</v>
      </c>
      <c r="I3486" t="s">
        <v>1352</v>
      </c>
    </row>
    <row r="3487" spans="1:9">
      <c r="A3487">
        <v>11002</v>
      </c>
      <c r="B3487" t="s">
        <v>4723</v>
      </c>
      <c r="C3487" t="s">
        <v>1350</v>
      </c>
      <c r="D3487">
        <v>2</v>
      </c>
      <c r="E3487">
        <v>9.99</v>
      </c>
      <c r="F3487">
        <v>16.73</v>
      </c>
      <c r="G3487">
        <v>16.84</v>
      </c>
      <c r="H3487" t="s">
        <v>1351</v>
      </c>
      <c r="I3487" t="s">
        <v>1352</v>
      </c>
    </row>
    <row r="3488" spans="1:9">
      <c r="A3488">
        <v>11013</v>
      </c>
      <c r="B3488" t="s">
        <v>4724</v>
      </c>
      <c r="C3488" t="s">
        <v>498</v>
      </c>
      <c r="D3488">
        <v>2</v>
      </c>
      <c r="E3488">
        <v>17.2</v>
      </c>
      <c r="F3488">
        <v>19.64</v>
      </c>
      <c r="G3488">
        <v>23.48</v>
      </c>
      <c r="H3488" t="s">
        <v>1351</v>
      </c>
      <c r="I3488" t="s">
        <v>1352</v>
      </c>
    </row>
    <row r="3489" spans="1:9">
      <c r="A3489">
        <v>11014</v>
      </c>
      <c r="B3489" t="s">
        <v>4724</v>
      </c>
      <c r="C3489" t="s">
        <v>498</v>
      </c>
      <c r="D3489">
        <v>2</v>
      </c>
      <c r="E3489">
        <v>15.8</v>
      </c>
      <c r="F3489">
        <v>18.05</v>
      </c>
      <c r="G3489">
        <v>21.58</v>
      </c>
      <c r="H3489" t="s">
        <v>1351</v>
      </c>
      <c r="I3489" t="s">
        <v>1352</v>
      </c>
    </row>
    <row r="3490" spans="1:9">
      <c r="A3490">
        <v>11015</v>
      </c>
      <c r="B3490" t="s">
        <v>4725</v>
      </c>
      <c r="C3490" t="s">
        <v>498</v>
      </c>
      <c r="D3490">
        <v>2</v>
      </c>
      <c r="E3490">
        <v>41.46</v>
      </c>
      <c r="F3490">
        <v>47.35</v>
      </c>
      <c r="G3490">
        <v>56.62</v>
      </c>
      <c r="H3490" t="s">
        <v>1351</v>
      </c>
      <c r="I3490" t="s">
        <v>1352</v>
      </c>
    </row>
    <row r="3491" spans="1:9">
      <c r="A3491">
        <v>11016</v>
      </c>
      <c r="B3491" t="s">
        <v>4726</v>
      </c>
      <c r="C3491" t="s">
        <v>498</v>
      </c>
      <c r="D3491">
        <v>2</v>
      </c>
      <c r="E3491">
        <v>26.15</v>
      </c>
      <c r="F3491">
        <v>29.87</v>
      </c>
      <c r="G3491">
        <v>35.72</v>
      </c>
      <c r="H3491" t="s">
        <v>1351</v>
      </c>
      <c r="I3491" t="s">
        <v>1352</v>
      </c>
    </row>
    <row r="3492" spans="1:9">
      <c r="A3492">
        <v>11017</v>
      </c>
      <c r="B3492" t="s">
        <v>4727</v>
      </c>
      <c r="C3492" t="s">
        <v>498</v>
      </c>
      <c r="D3492">
        <v>2</v>
      </c>
      <c r="E3492">
        <v>4.55</v>
      </c>
      <c r="F3492">
        <v>5.2</v>
      </c>
      <c r="G3492">
        <v>6.22</v>
      </c>
      <c r="H3492" t="s">
        <v>1351</v>
      </c>
      <c r="I3492" t="s">
        <v>1352</v>
      </c>
    </row>
    <row r="3493" spans="1:9">
      <c r="A3493">
        <v>11026</v>
      </c>
      <c r="B3493" t="s">
        <v>4728</v>
      </c>
      <c r="C3493" t="s">
        <v>1350</v>
      </c>
      <c r="D3493">
        <v>2</v>
      </c>
      <c r="E3493">
        <v>3.64</v>
      </c>
      <c r="F3493">
        <v>3.69</v>
      </c>
      <c r="G3493">
        <v>3.73</v>
      </c>
      <c r="H3493" t="s">
        <v>1351</v>
      </c>
      <c r="I3493" t="s">
        <v>1352</v>
      </c>
    </row>
    <row r="3494" spans="1:9">
      <c r="A3494">
        <v>11027</v>
      </c>
      <c r="B3494" t="s">
        <v>4729</v>
      </c>
      <c r="C3494" t="s">
        <v>1350</v>
      </c>
      <c r="D3494">
        <v>2</v>
      </c>
      <c r="E3494">
        <v>3.72</v>
      </c>
      <c r="F3494">
        <v>3.77</v>
      </c>
      <c r="G3494">
        <v>3.81</v>
      </c>
      <c r="H3494" t="s">
        <v>1351</v>
      </c>
      <c r="I3494" t="s">
        <v>1352</v>
      </c>
    </row>
    <row r="3495" spans="1:9">
      <c r="A3495">
        <v>11029</v>
      </c>
      <c r="B3495" t="s">
        <v>4730</v>
      </c>
      <c r="C3495" t="s">
        <v>1823</v>
      </c>
      <c r="D3495">
        <v>2</v>
      </c>
      <c r="E3495">
        <v>0.85</v>
      </c>
      <c r="F3495">
        <v>0.87</v>
      </c>
      <c r="G3495">
        <v>0.88</v>
      </c>
      <c r="H3495" t="s">
        <v>1351</v>
      </c>
      <c r="I3495" t="s">
        <v>1352</v>
      </c>
    </row>
    <row r="3496" spans="1:9">
      <c r="A3496">
        <v>11032</v>
      </c>
      <c r="B3496" t="s">
        <v>4731</v>
      </c>
      <c r="C3496" t="s">
        <v>498</v>
      </c>
      <c r="D3496">
        <v>2</v>
      </c>
      <c r="E3496">
        <v>10.95</v>
      </c>
      <c r="F3496">
        <v>11.1</v>
      </c>
      <c r="G3496">
        <v>11.25</v>
      </c>
      <c r="H3496" t="s">
        <v>1351</v>
      </c>
      <c r="I3496" t="s">
        <v>1352</v>
      </c>
    </row>
    <row r="3497" spans="1:9">
      <c r="A3497">
        <v>11033</v>
      </c>
      <c r="B3497" t="s">
        <v>4732</v>
      </c>
      <c r="C3497" t="s">
        <v>498</v>
      </c>
      <c r="D3497">
        <v>2</v>
      </c>
      <c r="E3497">
        <v>15.2</v>
      </c>
      <c r="F3497">
        <v>15.4</v>
      </c>
      <c r="G3497">
        <v>15.61</v>
      </c>
      <c r="H3497" t="s">
        <v>1351</v>
      </c>
      <c r="I3497" t="s">
        <v>1352</v>
      </c>
    </row>
    <row r="3498" spans="1:9">
      <c r="A3498">
        <v>11045</v>
      </c>
      <c r="B3498" t="s">
        <v>4733</v>
      </c>
      <c r="C3498" t="s">
        <v>498</v>
      </c>
      <c r="D3498">
        <v>2</v>
      </c>
      <c r="E3498">
        <v>7.04</v>
      </c>
      <c r="F3498">
        <v>15.28</v>
      </c>
      <c r="G3498">
        <v>24.15</v>
      </c>
      <c r="H3498" t="s">
        <v>1351</v>
      </c>
      <c r="I3498" t="s">
        <v>1392</v>
      </c>
    </row>
    <row r="3499" spans="1:9">
      <c r="A3499">
        <v>11046</v>
      </c>
      <c r="B3499" t="s">
        <v>4734</v>
      </c>
      <c r="C3499" t="s">
        <v>1350</v>
      </c>
      <c r="D3499">
        <v>2</v>
      </c>
      <c r="E3499">
        <v>3.72</v>
      </c>
      <c r="F3499">
        <v>3.77</v>
      </c>
      <c r="G3499">
        <v>3.81</v>
      </c>
      <c r="H3499" t="s">
        <v>1351</v>
      </c>
      <c r="I3499" t="s">
        <v>1352</v>
      </c>
    </row>
    <row r="3500" spans="1:9">
      <c r="A3500">
        <v>11047</v>
      </c>
      <c r="B3500" t="s">
        <v>4735</v>
      </c>
      <c r="C3500" t="s">
        <v>1350</v>
      </c>
      <c r="D3500">
        <v>2</v>
      </c>
      <c r="E3500">
        <v>3.64</v>
      </c>
      <c r="F3500">
        <v>3.69</v>
      </c>
      <c r="G3500">
        <v>3.73</v>
      </c>
      <c r="H3500" t="s">
        <v>1351</v>
      </c>
      <c r="I3500" t="s">
        <v>1352</v>
      </c>
    </row>
    <row r="3501" spans="1:9">
      <c r="A3501">
        <v>11049</v>
      </c>
      <c r="B3501" t="s">
        <v>4736</v>
      </c>
      <c r="C3501" t="s">
        <v>1350</v>
      </c>
      <c r="D3501">
        <v>1</v>
      </c>
      <c r="E3501">
        <v>3.64</v>
      </c>
      <c r="F3501">
        <v>3.69</v>
      </c>
      <c r="G3501">
        <v>3.73</v>
      </c>
      <c r="H3501" t="s">
        <v>1351</v>
      </c>
      <c r="I3501" t="s">
        <v>1352</v>
      </c>
    </row>
    <row r="3502" spans="1:9">
      <c r="A3502">
        <v>11051</v>
      </c>
      <c r="B3502" t="s">
        <v>4737</v>
      </c>
      <c r="C3502" t="s">
        <v>1350</v>
      </c>
      <c r="D3502">
        <v>2</v>
      </c>
      <c r="E3502">
        <v>3.99</v>
      </c>
      <c r="F3502">
        <v>4.04</v>
      </c>
      <c r="G3502">
        <v>4.08</v>
      </c>
      <c r="H3502" t="s">
        <v>1351</v>
      </c>
      <c r="I3502" t="s">
        <v>1352</v>
      </c>
    </row>
    <row r="3503" spans="1:9">
      <c r="A3503">
        <v>11054</v>
      </c>
      <c r="B3503" t="s">
        <v>4738</v>
      </c>
      <c r="C3503" t="s">
        <v>498</v>
      </c>
      <c r="D3503">
        <v>2</v>
      </c>
      <c r="E3503">
        <v>0.12</v>
      </c>
      <c r="F3503">
        <v>0.13</v>
      </c>
      <c r="G3503">
        <v>0.13</v>
      </c>
      <c r="H3503" t="s">
        <v>1351</v>
      </c>
      <c r="I3503" t="s">
        <v>1352</v>
      </c>
    </row>
    <row r="3504" spans="1:9">
      <c r="A3504">
        <v>11055</v>
      </c>
      <c r="B3504" t="s">
        <v>4739</v>
      </c>
      <c r="C3504" t="s">
        <v>498</v>
      </c>
      <c r="D3504">
        <v>2</v>
      </c>
      <c r="E3504">
        <v>0.08</v>
      </c>
      <c r="F3504">
        <v>0.08</v>
      </c>
      <c r="G3504">
        <v>0.08</v>
      </c>
      <c r="H3504" t="s">
        <v>1351</v>
      </c>
      <c r="I3504" t="s">
        <v>1352</v>
      </c>
    </row>
    <row r="3505" spans="1:9">
      <c r="A3505">
        <v>11056</v>
      </c>
      <c r="B3505" t="s">
        <v>4740</v>
      </c>
      <c r="C3505" t="s">
        <v>498</v>
      </c>
      <c r="D3505">
        <v>2</v>
      </c>
      <c r="E3505">
        <v>0.12</v>
      </c>
      <c r="F3505">
        <v>0.13</v>
      </c>
      <c r="G3505">
        <v>0.13</v>
      </c>
      <c r="H3505" t="s">
        <v>1351</v>
      </c>
      <c r="I3505" t="s">
        <v>1352</v>
      </c>
    </row>
    <row r="3506" spans="1:9">
      <c r="A3506">
        <v>11057</v>
      </c>
      <c r="B3506" t="s">
        <v>3441</v>
      </c>
      <c r="C3506" t="s">
        <v>498</v>
      </c>
      <c r="D3506">
        <v>2</v>
      </c>
      <c r="E3506">
        <v>0.17</v>
      </c>
      <c r="F3506">
        <v>0.17</v>
      </c>
      <c r="G3506">
        <v>0.17</v>
      </c>
      <c r="H3506" t="s">
        <v>1351</v>
      </c>
      <c r="I3506" t="s">
        <v>1352</v>
      </c>
    </row>
    <row r="3507" spans="1:9">
      <c r="A3507">
        <v>11058</v>
      </c>
      <c r="B3507" t="s">
        <v>4741</v>
      </c>
      <c r="C3507" t="s">
        <v>498</v>
      </c>
      <c r="D3507">
        <v>2</v>
      </c>
      <c r="E3507">
        <v>0.47</v>
      </c>
      <c r="F3507">
        <v>0.47</v>
      </c>
      <c r="G3507">
        <v>0.48</v>
      </c>
      <c r="H3507" t="s">
        <v>1351</v>
      </c>
      <c r="I3507" t="s">
        <v>1352</v>
      </c>
    </row>
    <row r="3508" spans="1:9">
      <c r="A3508">
        <v>11059</v>
      </c>
      <c r="B3508" t="s">
        <v>4741</v>
      </c>
      <c r="C3508" t="s">
        <v>498</v>
      </c>
      <c r="D3508">
        <v>2</v>
      </c>
      <c r="E3508">
        <v>0.25</v>
      </c>
      <c r="F3508">
        <v>0.26</v>
      </c>
      <c r="G3508">
        <v>0.26</v>
      </c>
      <c r="H3508" t="s">
        <v>1351</v>
      </c>
      <c r="I3508" t="s">
        <v>1352</v>
      </c>
    </row>
    <row r="3509" spans="1:9">
      <c r="A3509">
        <v>11060</v>
      </c>
      <c r="B3509" t="s">
        <v>4742</v>
      </c>
      <c r="C3509" t="s">
        <v>498</v>
      </c>
      <c r="D3509">
        <v>2</v>
      </c>
      <c r="E3509">
        <v>25.42</v>
      </c>
      <c r="F3509">
        <v>25.76</v>
      </c>
      <c r="G3509">
        <v>26.11</v>
      </c>
      <c r="H3509" t="s">
        <v>1351</v>
      </c>
      <c r="I3509" t="s">
        <v>1352</v>
      </c>
    </row>
    <row r="3510" spans="1:9">
      <c r="A3510">
        <v>11061</v>
      </c>
      <c r="B3510" t="s">
        <v>4743</v>
      </c>
      <c r="C3510" t="s">
        <v>1350</v>
      </c>
      <c r="D3510">
        <v>2</v>
      </c>
      <c r="E3510">
        <v>4.3899999999999997</v>
      </c>
      <c r="F3510">
        <v>4.45</v>
      </c>
      <c r="G3510">
        <v>4.5</v>
      </c>
      <c r="H3510" t="s">
        <v>1351</v>
      </c>
      <c r="I3510" t="s">
        <v>1352</v>
      </c>
    </row>
    <row r="3511" spans="1:9">
      <c r="A3511">
        <v>11062</v>
      </c>
      <c r="B3511" t="s">
        <v>4744</v>
      </c>
      <c r="C3511" t="s">
        <v>1614</v>
      </c>
      <c r="D3511">
        <v>2</v>
      </c>
      <c r="E3511">
        <v>48.3</v>
      </c>
      <c r="F3511">
        <v>55.15</v>
      </c>
      <c r="G3511">
        <v>65.95</v>
      </c>
      <c r="H3511" t="s">
        <v>1351</v>
      </c>
      <c r="I3511" t="s">
        <v>1352</v>
      </c>
    </row>
    <row r="3512" spans="1:9">
      <c r="A3512">
        <v>11063</v>
      </c>
      <c r="B3512" t="s">
        <v>4745</v>
      </c>
      <c r="C3512" t="s">
        <v>1614</v>
      </c>
      <c r="D3512">
        <v>2</v>
      </c>
      <c r="E3512">
        <v>30.48</v>
      </c>
      <c r="F3512">
        <v>34.81</v>
      </c>
      <c r="G3512">
        <v>41.62</v>
      </c>
      <c r="H3512" t="s">
        <v>1351</v>
      </c>
      <c r="I3512" t="s">
        <v>1352</v>
      </c>
    </row>
    <row r="3513" spans="1:9">
      <c r="A3513">
        <v>11064</v>
      </c>
      <c r="B3513" t="s">
        <v>4746</v>
      </c>
      <c r="C3513" t="s">
        <v>498</v>
      </c>
      <c r="D3513">
        <v>2</v>
      </c>
      <c r="E3513">
        <v>9.4</v>
      </c>
      <c r="F3513">
        <v>10.73</v>
      </c>
      <c r="G3513">
        <v>12.84</v>
      </c>
      <c r="H3513" t="s">
        <v>1351</v>
      </c>
      <c r="I3513" t="s">
        <v>1352</v>
      </c>
    </row>
    <row r="3514" spans="1:9">
      <c r="A3514">
        <v>11065</v>
      </c>
      <c r="B3514" t="s">
        <v>4747</v>
      </c>
      <c r="C3514" t="s">
        <v>498</v>
      </c>
      <c r="D3514">
        <v>2</v>
      </c>
      <c r="E3514">
        <v>7.95</v>
      </c>
      <c r="F3514">
        <v>9.08</v>
      </c>
      <c r="G3514">
        <v>10.86</v>
      </c>
      <c r="H3514" t="s">
        <v>1351</v>
      </c>
      <c r="I3514" t="s">
        <v>1352</v>
      </c>
    </row>
    <row r="3515" spans="1:9">
      <c r="A3515">
        <v>11066</v>
      </c>
      <c r="B3515" t="s">
        <v>4748</v>
      </c>
      <c r="C3515" t="s">
        <v>498</v>
      </c>
      <c r="D3515">
        <v>2</v>
      </c>
      <c r="E3515">
        <v>5.45</v>
      </c>
      <c r="F3515">
        <v>6.22</v>
      </c>
      <c r="G3515">
        <v>7.44</v>
      </c>
      <c r="H3515" t="s">
        <v>1351</v>
      </c>
      <c r="I3515" t="s">
        <v>1352</v>
      </c>
    </row>
    <row r="3516" spans="1:9">
      <c r="A3516">
        <v>11067</v>
      </c>
      <c r="B3516" t="s">
        <v>4749</v>
      </c>
      <c r="C3516" t="s">
        <v>1350</v>
      </c>
      <c r="D3516">
        <v>2</v>
      </c>
      <c r="E3516">
        <v>16.39</v>
      </c>
      <c r="F3516">
        <v>16.39</v>
      </c>
      <c r="G3516">
        <v>16.39</v>
      </c>
      <c r="H3516" t="s">
        <v>1351</v>
      </c>
      <c r="I3516" t="s">
        <v>1352</v>
      </c>
    </row>
    <row r="3517" spans="1:9">
      <c r="A3517">
        <v>11068</v>
      </c>
      <c r="B3517" t="s">
        <v>4750</v>
      </c>
      <c r="C3517" t="s">
        <v>1350</v>
      </c>
      <c r="D3517">
        <v>2</v>
      </c>
      <c r="E3517">
        <v>18.510000000000002</v>
      </c>
      <c r="F3517">
        <v>18.510000000000002</v>
      </c>
      <c r="G3517">
        <v>18.510000000000002</v>
      </c>
      <c r="H3517" t="s">
        <v>1351</v>
      </c>
      <c r="I3517" t="s">
        <v>1352</v>
      </c>
    </row>
    <row r="3518" spans="1:9">
      <c r="A3518">
        <v>11071</v>
      </c>
      <c r="B3518" t="s">
        <v>4751</v>
      </c>
      <c r="C3518" t="s">
        <v>498</v>
      </c>
      <c r="D3518">
        <v>2</v>
      </c>
      <c r="E3518">
        <v>4.59</v>
      </c>
      <c r="F3518">
        <v>5.9</v>
      </c>
      <c r="G3518">
        <v>8.69</v>
      </c>
      <c r="H3518" t="s">
        <v>1351</v>
      </c>
      <c r="I3518" t="s">
        <v>1392</v>
      </c>
    </row>
    <row r="3519" spans="1:9">
      <c r="A3519">
        <v>11072</v>
      </c>
      <c r="B3519" t="s">
        <v>4752</v>
      </c>
      <c r="C3519" t="s">
        <v>498</v>
      </c>
      <c r="D3519">
        <v>2</v>
      </c>
      <c r="E3519">
        <v>1.68</v>
      </c>
      <c r="F3519">
        <v>2.16</v>
      </c>
      <c r="G3519">
        <v>3.18</v>
      </c>
      <c r="H3519" t="s">
        <v>1351</v>
      </c>
      <c r="I3519" t="s">
        <v>1392</v>
      </c>
    </row>
    <row r="3520" spans="1:9">
      <c r="A3520">
        <v>11073</v>
      </c>
      <c r="B3520" t="s">
        <v>4753</v>
      </c>
      <c r="C3520" t="s">
        <v>498</v>
      </c>
      <c r="D3520">
        <v>2</v>
      </c>
      <c r="E3520">
        <v>3.85</v>
      </c>
      <c r="F3520">
        <v>4.95</v>
      </c>
      <c r="G3520">
        <v>7.28</v>
      </c>
      <c r="H3520" t="s">
        <v>1351</v>
      </c>
      <c r="I3520" t="s">
        <v>1392</v>
      </c>
    </row>
    <row r="3521" spans="1:9">
      <c r="A3521">
        <v>11075</v>
      </c>
      <c r="B3521" t="s">
        <v>4754</v>
      </c>
      <c r="C3521" t="s">
        <v>489</v>
      </c>
      <c r="D3521">
        <v>2</v>
      </c>
      <c r="E3521">
        <v>505.14</v>
      </c>
      <c r="F3521">
        <v>670.28</v>
      </c>
      <c r="G3521">
        <v>699.42</v>
      </c>
      <c r="H3521" t="s">
        <v>1351</v>
      </c>
      <c r="I3521" t="s">
        <v>1352</v>
      </c>
    </row>
    <row r="3522" spans="1:9">
      <c r="A3522">
        <v>11076</v>
      </c>
      <c r="B3522" t="s">
        <v>4755</v>
      </c>
      <c r="C3522" t="s">
        <v>489</v>
      </c>
      <c r="D3522">
        <v>2</v>
      </c>
      <c r="E3522">
        <v>60.46</v>
      </c>
      <c r="F3522">
        <v>80.23</v>
      </c>
      <c r="G3522">
        <v>83.72</v>
      </c>
      <c r="H3522" t="s">
        <v>1351</v>
      </c>
      <c r="I3522" t="s">
        <v>1352</v>
      </c>
    </row>
    <row r="3523" spans="1:9">
      <c r="A3523">
        <v>11077</v>
      </c>
      <c r="B3523" t="s">
        <v>4756</v>
      </c>
      <c r="C3523" t="s">
        <v>489</v>
      </c>
      <c r="D3523">
        <v>2</v>
      </c>
      <c r="E3523">
        <v>516.96</v>
      </c>
      <c r="F3523">
        <v>685.97</v>
      </c>
      <c r="G3523">
        <v>715.8</v>
      </c>
      <c r="H3523" t="s">
        <v>1351</v>
      </c>
      <c r="I3523" t="s">
        <v>1352</v>
      </c>
    </row>
    <row r="3524" spans="1:9">
      <c r="A3524">
        <v>11078</v>
      </c>
      <c r="B3524" t="s">
        <v>4757</v>
      </c>
      <c r="C3524" t="s">
        <v>489</v>
      </c>
      <c r="D3524">
        <v>2</v>
      </c>
      <c r="E3524">
        <v>516.96</v>
      </c>
      <c r="F3524">
        <v>685.97</v>
      </c>
      <c r="G3524">
        <v>715.8</v>
      </c>
      <c r="H3524" t="s">
        <v>1351</v>
      </c>
      <c r="I3524" t="s">
        <v>1352</v>
      </c>
    </row>
    <row r="3525" spans="1:9">
      <c r="A3525">
        <v>11079</v>
      </c>
      <c r="B3525" t="s">
        <v>4758</v>
      </c>
      <c r="C3525" t="s">
        <v>489</v>
      </c>
      <c r="D3525">
        <v>2</v>
      </c>
      <c r="E3525">
        <v>419.54</v>
      </c>
      <c r="F3525">
        <v>521.74</v>
      </c>
      <c r="G3525">
        <v>833.49</v>
      </c>
      <c r="H3525" t="s">
        <v>1351</v>
      </c>
      <c r="I3525" t="s">
        <v>1352</v>
      </c>
    </row>
    <row r="3526" spans="1:9">
      <c r="A3526">
        <v>11080</v>
      </c>
      <c r="B3526" t="s">
        <v>4759</v>
      </c>
      <c r="C3526" t="s">
        <v>489</v>
      </c>
      <c r="D3526">
        <v>2</v>
      </c>
      <c r="E3526">
        <v>437.27</v>
      </c>
      <c r="F3526">
        <v>543.78</v>
      </c>
      <c r="G3526">
        <v>868.71</v>
      </c>
      <c r="H3526" t="s">
        <v>1351</v>
      </c>
      <c r="I3526" t="s">
        <v>1352</v>
      </c>
    </row>
    <row r="3527" spans="1:9">
      <c r="A3527">
        <v>11081</v>
      </c>
      <c r="B3527" t="s">
        <v>4760</v>
      </c>
      <c r="C3527" t="s">
        <v>489</v>
      </c>
      <c r="D3527">
        <v>2</v>
      </c>
      <c r="E3527">
        <v>455</v>
      </c>
      <c r="F3527">
        <v>565.83000000000004</v>
      </c>
      <c r="G3527">
        <v>903.93</v>
      </c>
      <c r="H3527" t="s">
        <v>1351</v>
      </c>
      <c r="I3527" t="s">
        <v>1352</v>
      </c>
    </row>
    <row r="3528" spans="1:9">
      <c r="A3528">
        <v>11082</v>
      </c>
      <c r="B3528" t="s">
        <v>4761</v>
      </c>
      <c r="C3528" t="s">
        <v>489</v>
      </c>
      <c r="D3528">
        <v>2</v>
      </c>
      <c r="E3528">
        <v>472.72</v>
      </c>
      <c r="F3528">
        <v>587.87</v>
      </c>
      <c r="G3528">
        <v>939.15</v>
      </c>
      <c r="H3528" t="s">
        <v>1351</v>
      </c>
      <c r="I3528" t="s">
        <v>1352</v>
      </c>
    </row>
    <row r="3529" spans="1:9">
      <c r="A3529">
        <v>11083</v>
      </c>
      <c r="B3529" t="s">
        <v>4762</v>
      </c>
      <c r="C3529" t="s">
        <v>489</v>
      </c>
      <c r="D3529">
        <v>2</v>
      </c>
      <c r="E3529">
        <v>419.54</v>
      </c>
      <c r="F3529">
        <v>521.74</v>
      </c>
      <c r="G3529">
        <v>833.49</v>
      </c>
      <c r="H3529" t="s">
        <v>1351</v>
      </c>
      <c r="I3529" t="s">
        <v>1352</v>
      </c>
    </row>
    <row r="3530" spans="1:9">
      <c r="A3530">
        <v>11084</v>
      </c>
      <c r="B3530" t="s">
        <v>4763</v>
      </c>
      <c r="C3530" t="s">
        <v>489</v>
      </c>
      <c r="D3530">
        <v>2</v>
      </c>
      <c r="E3530">
        <v>437.27</v>
      </c>
      <c r="F3530">
        <v>543.78</v>
      </c>
      <c r="G3530">
        <v>868.71</v>
      </c>
      <c r="H3530" t="s">
        <v>1351</v>
      </c>
      <c r="I3530" t="s">
        <v>1352</v>
      </c>
    </row>
    <row r="3531" spans="1:9">
      <c r="A3531">
        <v>11086</v>
      </c>
      <c r="B3531" t="s">
        <v>4764</v>
      </c>
      <c r="C3531" t="s">
        <v>489</v>
      </c>
      <c r="D3531">
        <v>2</v>
      </c>
      <c r="E3531">
        <v>17.43</v>
      </c>
      <c r="F3531">
        <v>21.67</v>
      </c>
      <c r="G3531">
        <v>34.619999999999997</v>
      </c>
      <c r="H3531" t="s">
        <v>1351</v>
      </c>
      <c r="I3531" t="s">
        <v>1352</v>
      </c>
    </row>
    <row r="3532" spans="1:9">
      <c r="A3532">
        <v>11087</v>
      </c>
      <c r="B3532" t="s">
        <v>4765</v>
      </c>
      <c r="C3532" t="s">
        <v>498</v>
      </c>
      <c r="D3532">
        <v>2</v>
      </c>
      <c r="E3532">
        <v>0.31</v>
      </c>
      <c r="F3532">
        <v>0.34</v>
      </c>
      <c r="G3532">
        <v>0.37</v>
      </c>
      <c r="H3532" t="s">
        <v>1351</v>
      </c>
      <c r="I3532" t="s">
        <v>1352</v>
      </c>
    </row>
    <row r="3533" spans="1:9">
      <c r="A3533">
        <v>11088</v>
      </c>
      <c r="B3533" t="s">
        <v>4766</v>
      </c>
      <c r="C3533" t="s">
        <v>498</v>
      </c>
      <c r="D3533">
        <v>1</v>
      </c>
      <c r="E3533">
        <v>0.65</v>
      </c>
      <c r="F3533">
        <v>0.68</v>
      </c>
      <c r="G3533">
        <v>0.71</v>
      </c>
      <c r="H3533" t="s">
        <v>1351</v>
      </c>
      <c r="I3533" t="s">
        <v>1352</v>
      </c>
    </row>
    <row r="3534" spans="1:9">
      <c r="A3534">
        <v>11089</v>
      </c>
      <c r="B3534" t="s">
        <v>4767</v>
      </c>
      <c r="C3534" t="s">
        <v>489</v>
      </c>
      <c r="D3534">
        <v>2</v>
      </c>
      <c r="E3534">
        <v>63.55</v>
      </c>
      <c r="F3534">
        <v>79.03</v>
      </c>
      <c r="G3534">
        <v>126.25</v>
      </c>
      <c r="H3534" t="s">
        <v>1351</v>
      </c>
      <c r="I3534" t="s">
        <v>1352</v>
      </c>
    </row>
    <row r="3535" spans="1:9">
      <c r="A3535">
        <v>11091</v>
      </c>
      <c r="B3535" t="s">
        <v>4768</v>
      </c>
      <c r="C3535" t="s">
        <v>498</v>
      </c>
      <c r="D3535">
        <v>2</v>
      </c>
      <c r="E3535">
        <v>0.2</v>
      </c>
      <c r="F3535">
        <v>0.2</v>
      </c>
      <c r="G3535">
        <v>0.2</v>
      </c>
      <c r="H3535" t="s">
        <v>1351</v>
      </c>
      <c r="I3535" t="s">
        <v>1352</v>
      </c>
    </row>
    <row r="3536" spans="1:9">
      <c r="A3536">
        <v>11092</v>
      </c>
      <c r="B3536" t="s">
        <v>4769</v>
      </c>
      <c r="C3536" t="s">
        <v>498</v>
      </c>
      <c r="D3536">
        <v>2</v>
      </c>
      <c r="E3536">
        <v>0.21</v>
      </c>
      <c r="F3536">
        <v>0.21</v>
      </c>
      <c r="G3536">
        <v>0.21</v>
      </c>
      <c r="H3536" t="s">
        <v>1351</v>
      </c>
      <c r="I3536" t="s">
        <v>1352</v>
      </c>
    </row>
    <row r="3537" spans="1:9">
      <c r="A3537">
        <v>11094</v>
      </c>
      <c r="B3537" t="s">
        <v>4770</v>
      </c>
      <c r="C3537" t="s">
        <v>498</v>
      </c>
      <c r="D3537">
        <v>2</v>
      </c>
      <c r="E3537">
        <v>6.71</v>
      </c>
      <c r="F3537">
        <v>7.67</v>
      </c>
      <c r="G3537">
        <v>9.17</v>
      </c>
      <c r="H3537" t="s">
        <v>1351</v>
      </c>
      <c r="I3537" t="s">
        <v>1352</v>
      </c>
    </row>
    <row r="3538" spans="1:9">
      <c r="A3538">
        <v>11096</v>
      </c>
      <c r="B3538" t="s">
        <v>4771</v>
      </c>
      <c r="C3538" t="s">
        <v>1350</v>
      </c>
      <c r="D3538">
        <v>2</v>
      </c>
      <c r="E3538">
        <v>0.08</v>
      </c>
      <c r="F3538">
        <v>0.1</v>
      </c>
      <c r="G3538">
        <v>0.16</v>
      </c>
      <c r="H3538" t="s">
        <v>1351</v>
      </c>
      <c r="I3538" t="s">
        <v>1352</v>
      </c>
    </row>
    <row r="3539" spans="1:9">
      <c r="A3539">
        <v>11107</v>
      </c>
      <c r="B3539" t="s">
        <v>4772</v>
      </c>
      <c r="C3539" t="s">
        <v>1350</v>
      </c>
      <c r="D3539">
        <v>2</v>
      </c>
      <c r="E3539">
        <v>6.55</v>
      </c>
      <c r="F3539">
        <v>8.69</v>
      </c>
      <c r="G3539">
        <v>10.210000000000001</v>
      </c>
      <c r="H3539" t="s">
        <v>1351</v>
      </c>
      <c r="I3539" t="s">
        <v>1352</v>
      </c>
    </row>
    <row r="3540" spans="1:9">
      <c r="A3540">
        <v>11109</v>
      </c>
      <c r="B3540" t="s">
        <v>4773</v>
      </c>
      <c r="C3540" t="s">
        <v>1350</v>
      </c>
      <c r="D3540">
        <v>2</v>
      </c>
      <c r="E3540">
        <v>1.41</v>
      </c>
      <c r="F3540">
        <v>1.59</v>
      </c>
      <c r="G3540">
        <v>1.76</v>
      </c>
      <c r="H3540" t="s">
        <v>1351</v>
      </c>
      <c r="I3540" t="s">
        <v>1352</v>
      </c>
    </row>
    <row r="3541" spans="1:9">
      <c r="A3541">
        <v>11112</v>
      </c>
      <c r="B3541" t="s">
        <v>4774</v>
      </c>
      <c r="C3541" t="s">
        <v>1350</v>
      </c>
      <c r="D3541">
        <v>2</v>
      </c>
      <c r="E3541">
        <v>18.61</v>
      </c>
      <c r="F3541">
        <v>18.61</v>
      </c>
      <c r="G3541">
        <v>18.61</v>
      </c>
      <c r="H3541" t="s">
        <v>1351</v>
      </c>
      <c r="I3541" t="s">
        <v>1352</v>
      </c>
    </row>
    <row r="3542" spans="1:9">
      <c r="A3542">
        <v>11113</v>
      </c>
      <c r="B3542" t="s">
        <v>4775</v>
      </c>
      <c r="C3542" t="s">
        <v>1350</v>
      </c>
      <c r="D3542">
        <v>2</v>
      </c>
      <c r="E3542">
        <v>18.77</v>
      </c>
      <c r="F3542">
        <v>18.77</v>
      </c>
      <c r="G3542">
        <v>18.77</v>
      </c>
      <c r="H3542" t="s">
        <v>1351</v>
      </c>
      <c r="I3542" t="s">
        <v>1352</v>
      </c>
    </row>
    <row r="3543" spans="1:9">
      <c r="A3543">
        <v>11114</v>
      </c>
      <c r="B3543" t="s">
        <v>4776</v>
      </c>
      <c r="C3543" t="s">
        <v>441</v>
      </c>
      <c r="D3543">
        <v>2</v>
      </c>
      <c r="E3543">
        <v>22.61</v>
      </c>
      <c r="F3543">
        <v>22.61</v>
      </c>
      <c r="G3543">
        <v>22.61</v>
      </c>
      <c r="H3543" t="s">
        <v>1351</v>
      </c>
      <c r="I3543" t="s">
        <v>1352</v>
      </c>
    </row>
    <row r="3544" spans="1:9">
      <c r="A3544">
        <v>11115</v>
      </c>
      <c r="B3544" t="s">
        <v>4777</v>
      </c>
      <c r="C3544" t="s">
        <v>441</v>
      </c>
      <c r="D3544">
        <v>2</v>
      </c>
      <c r="E3544">
        <v>42.85</v>
      </c>
      <c r="F3544">
        <v>42.85</v>
      </c>
      <c r="G3544">
        <v>42.85</v>
      </c>
      <c r="H3544" t="s">
        <v>1351</v>
      </c>
      <c r="I3544" t="s">
        <v>1352</v>
      </c>
    </row>
    <row r="3545" spans="1:9">
      <c r="A3545">
        <v>11116</v>
      </c>
      <c r="B3545" t="s">
        <v>4778</v>
      </c>
      <c r="C3545" t="s">
        <v>498</v>
      </c>
      <c r="D3545">
        <v>2</v>
      </c>
      <c r="E3545">
        <v>281.33</v>
      </c>
      <c r="F3545">
        <v>341.81</v>
      </c>
      <c r="G3545">
        <v>356.37</v>
      </c>
      <c r="H3545" t="s">
        <v>1351</v>
      </c>
      <c r="I3545" t="s">
        <v>1352</v>
      </c>
    </row>
    <row r="3546" spans="1:9">
      <c r="A3546">
        <v>11117</v>
      </c>
      <c r="B3546" t="s">
        <v>4779</v>
      </c>
      <c r="C3546" t="s">
        <v>498</v>
      </c>
      <c r="D3546">
        <v>1</v>
      </c>
      <c r="E3546">
        <v>2.21</v>
      </c>
      <c r="F3546">
        <v>2.52</v>
      </c>
      <c r="G3546">
        <v>3.15</v>
      </c>
      <c r="H3546" t="s">
        <v>1351</v>
      </c>
      <c r="I3546" t="s">
        <v>1352</v>
      </c>
    </row>
    <row r="3547" spans="1:9">
      <c r="A3547">
        <v>11118</v>
      </c>
      <c r="B3547" t="s">
        <v>1718</v>
      </c>
      <c r="C3547" t="s">
        <v>498</v>
      </c>
      <c r="D3547">
        <v>2</v>
      </c>
      <c r="E3547">
        <v>2.52</v>
      </c>
      <c r="F3547">
        <v>2.88</v>
      </c>
      <c r="G3547">
        <v>3.6</v>
      </c>
      <c r="H3547" t="s">
        <v>1351</v>
      </c>
      <c r="I3547" t="s">
        <v>1352</v>
      </c>
    </row>
    <row r="3548" spans="1:9">
      <c r="A3548">
        <v>11119</v>
      </c>
      <c r="B3548" t="s">
        <v>4780</v>
      </c>
      <c r="C3548" t="s">
        <v>1614</v>
      </c>
      <c r="D3548">
        <v>2</v>
      </c>
      <c r="E3548">
        <v>25.42</v>
      </c>
      <c r="F3548">
        <v>28.99</v>
      </c>
      <c r="G3548">
        <v>36.229999999999997</v>
      </c>
      <c r="H3548" t="s">
        <v>1351</v>
      </c>
      <c r="I3548" t="s">
        <v>1352</v>
      </c>
    </row>
    <row r="3549" spans="1:9">
      <c r="A3549">
        <v>11120</v>
      </c>
      <c r="B3549" t="s">
        <v>4781</v>
      </c>
      <c r="C3549" t="s">
        <v>498</v>
      </c>
      <c r="D3549">
        <v>2</v>
      </c>
      <c r="E3549">
        <v>1.62</v>
      </c>
      <c r="F3549">
        <v>1.68</v>
      </c>
      <c r="G3549">
        <v>1.75</v>
      </c>
      <c r="H3549" t="s">
        <v>1351</v>
      </c>
      <c r="I3549" t="s">
        <v>1352</v>
      </c>
    </row>
    <row r="3550" spans="1:9">
      <c r="A3550">
        <v>11122</v>
      </c>
      <c r="B3550" t="s">
        <v>4782</v>
      </c>
      <c r="C3550" t="s">
        <v>1350</v>
      </c>
      <c r="D3550">
        <v>2</v>
      </c>
      <c r="E3550">
        <v>19.37</v>
      </c>
      <c r="F3550">
        <v>19.37</v>
      </c>
      <c r="G3550">
        <v>19.37</v>
      </c>
      <c r="H3550" t="s">
        <v>1351</v>
      </c>
      <c r="I3550" t="s">
        <v>1352</v>
      </c>
    </row>
    <row r="3551" spans="1:9">
      <c r="A3551">
        <v>11123</v>
      </c>
      <c r="B3551" t="s">
        <v>4783</v>
      </c>
      <c r="C3551" t="s">
        <v>1350</v>
      </c>
      <c r="D3551">
        <v>2</v>
      </c>
      <c r="E3551">
        <v>19.14</v>
      </c>
      <c r="F3551">
        <v>19.14</v>
      </c>
      <c r="G3551">
        <v>19.14</v>
      </c>
      <c r="H3551" t="s">
        <v>1351</v>
      </c>
      <c r="I3551" t="s">
        <v>1352</v>
      </c>
    </row>
    <row r="3552" spans="1:9">
      <c r="A3552">
        <v>11125</v>
      </c>
      <c r="B3552" t="s">
        <v>4784</v>
      </c>
      <c r="C3552" t="s">
        <v>1350</v>
      </c>
      <c r="D3552">
        <v>2</v>
      </c>
      <c r="E3552">
        <v>19</v>
      </c>
      <c r="F3552">
        <v>19</v>
      </c>
      <c r="G3552">
        <v>19</v>
      </c>
      <c r="H3552" t="s">
        <v>1351</v>
      </c>
      <c r="I3552" t="s">
        <v>1352</v>
      </c>
    </row>
    <row r="3553" spans="1:9">
      <c r="A3553">
        <v>11130</v>
      </c>
      <c r="B3553" t="s">
        <v>2075</v>
      </c>
      <c r="C3553" t="s">
        <v>1614</v>
      </c>
      <c r="D3553">
        <v>2</v>
      </c>
      <c r="E3553">
        <v>10.17</v>
      </c>
      <c r="F3553">
        <v>12.42</v>
      </c>
      <c r="G3553">
        <v>15.61</v>
      </c>
      <c r="H3553" t="s">
        <v>1351</v>
      </c>
      <c r="I3553" t="s">
        <v>1352</v>
      </c>
    </row>
    <row r="3554" spans="1:9">
      <c r="A3554">
        <v>11131</v>
      </c>
      <c r="B3554" t="s">
        <v>2075</v>
      </c>
      <c r="C3554" t="s">
        <v>1614</v>
      </c>
      <c r="D3554">
        <v>2</v>
      </c>
      <c r="E3554">
        <v>21.07</v>
      </c>
      <c r="F3554">
        <v>25.72</v>
      </c>
      <c r="G3554">
        <v>32.33</v>
      </c>
      <c r="H3554" t="s">
        <v>1351</v>
      </c>
      <c r="I3554" t="s">
        <v>1352</v>
      </c>
    </row>
    <row r="3555" spans="1:9">
      <c r="A3555">
        <v>11132</v>
      </c>
      <c r="B3555" t="s">
        <v>2075</v>
      </c>
      <c r="C3555" t="s">
        <v>1614</v>
      </c>
      <c r="D3555">
        <v>2</v>
      </c>
      <c r="E3555">
        <v>23.93</v>
      </c>
      <c r="F3555">
        <v>29.21</v>
      </c>
      <c r="G3555">
        <v>36.71</v>
      </c>
      <c r="H3555" t="s">
        <v>1351</v>
      </c>
      <c r="I3555" t="s">
        <v>1352</v>
      </c>
    </row>
    <row r="3556" spans="1:9">
      <c r="A3556">
        <v>11134</v>
      </c>
      <c r="B3556" t="s">
        <v>2074</v>
      </c>
      <c r="C3556" t="s">
        <v>1614</v>
      </c>
      <c r="D3556">
        <v>1</v>
      </c>
      <c r="E3556">
        <v>17.05</v>
      </c>
      <c r="F3556">
        <v>19.95</v>
      </c>
      <c r="G3556">
        <v>21.31</v>
      </c>
      <c r="H3556" t="s">
        <v>1351</v>
      </c>
      <c r="I3556" t="s">
        <v>1352</v>
      </c>
    </row>
    <row r="3557" spans="1:9">
      <c r="A3557">
        <v>11135</v>
      </c>
      <c r="B3557" t="s">
        <v>2074</v>
      </c>
      <c r="C3557" t="s">
        <v>1614</v>
      </c>
      <c r="D3557">
        <v>2</v>
      </c>
      <c r="E3557">
        <v>19.96</v>
      </c>
      <c r="F3557">
        <v>23.35</v>
      </c>
      <c r="G3557">
        <v>24.94</v>
      </c>
      <c r="H3557" t="s">
        <v>1351</v>
      </c>
      <c r="I3557" t="s">
        <v>1352</v>
      </c>
    </row>
    <row r="3558" spans="1:9">
      <c r="A3558">
        <v>11136</v>
      </c>
      <c r="B3558" t="s">
        <v>2074</v>
      </c>
      <c r="C3558" t="s">
        <v>1614</v>
      </c>
      <c r="D3558">
        <v>2</v>
      </c>
      <c r="E3558">
        <v>24.05</v>
      </c>
      <c r="F3558">
        <v>28.14</v>
      </c>
      <c r="G3558">
        <v>30.06</v>
      </c>
      <c r="H3558" t="s">
        <v>1351</v>
      </c>
      <c r="I3558" t="s">
        <v>1352</v>
      </c>
    </row>
    <row r="3559" spans="1:9">
      <c r="A3559">
        <v>11137</v>
      </c>
      <c r="B3559" t="s">
        <v>4785</v>
      </c>
      <c r="C3559" t="s">
        <v>1614</v>
      </c>
      <c r="D3559">
        <v>2</v>
      </c>
      <c r="E3559">
        <v>32.11</v>
      </c>
      <c r="F3559">
        <v>37.57</v>
      </c>
      <c r="G3559">
        <v>40.130000000000003</v>
      </c>
      <c r="H3559" t="s">
        <v>1351</v>
      </c>
      <c r="I3559" t="s">
        <v>1352</v>
      </c>
    </row>
    <row r="3560" spans="1:9">
      <c r="A3560">
        <v>11138</v>
      </c>
      <c r="B3560" t="s">
        <v>4786</v>
      </c>
      <c r="C3560" t="s">
        <v>1355</v>
      </c>
      <c r="D3560">
        <v>2</v>
      </c>
      <c r="E3560">
        <v>0.87</v>
      </c>
      <c r="F3560">
        <v>0.88</v>
      </c>
      <c r="G3560">
        <v>0.88</v>
      </c>
      <c r="H3560" t="s">
        <v>1351</v>
      </c>
      <c r="I3560" t="s">
        <v>1352</v>
      </c>
    </row>
    <row r="3561" spans="1:9">
      <c r="A3561">
        <v>11139</v>
      </c>
      <c r="B3561" t="s">
        <v>4787</v>
      </c>
      <c r="C3561" t="s">
        <v>489</v>
      </c>
      <c r="D3561">
        <v>2</v>
      </c>
      <c r="E3561">
        <v>237.48</v>
      </c>
      <c r="F3561">
        <v>251.44</v>
      </c>
      <c r="G3561">
        <v>258.7</v>
      </c>
      <c r="H3561" t="s">
        <v>1351</v>
      </c>
      <c r="I3561" t="s">
        <v>1352</v>
      </c>
    </row>
    <row r="3562" spans="1:9">
      <c r="A3562">
        <v>11140</v>
      </c>
      <c r="B3562" t="s">
        <v>4788</v>
      </c>
      <c r="C3562" t="s">
        <v>489</v>
      </c>
      <c r="D3562">
        <v>2</v>
      </c>
      <c r="E3562">
        <v>257.13</v>
      </c>
      <c r="F3562">
        <v>272.25</v>
      </c>
      <c r="G3562">
        <v>280.10000000000002</v>
      </c>
      <c r="H3562" t="s">
        <v>1351</v>
      </c>
      <c r="I3562" t="s">
        <v>1352</v>
      </c>
    </row>
    <row r="3563" spans="1:9">
      <c r="A3563">
        <v>11141</v>
      </c>
      <c r="B3563" t="s">
        <v>4789</v>
      </c>
      <c r="C3563" t="s">
        <v>489</v>
      </c>
      <c r="D3563">
        <v>2</v>
      </c>
      <c r="E3563">
        <v>260.45</v>
      </c>
      <c r="F3563">
        <v>275.76</v>
      </c>
      <c r="G3563">
        <v>283.72000000000003</v>
      </c>
      <c r="H3563" t="s">
        <v>1351</v>
      </c>
      <c r="I3563" t="s">
        <v>1352</v>
      </c>
    </row>
    <row r="3564" spans="1:9">
      <c r="A3564">
        <v>11142</v>
      </c>
      <c r="B3564" t="s">
        <v>4790</v>
      </c>
      <c r="C3564" t="s">
        <v>489</v>
      </c>
      <c r="D3564">
        <v>2</v>
      </c>
      <c r="E3564">
        <v>260</v>
      </c>
      <c r="F3564">
        <v>275.27999999999997</v>
      </c>
      <c r="G3564">
        <v>283.22000000000003</v>
      </c>
      <c r="H3564" t="s">
        <v>1351</v>
      </c>
      <c r="I3564" t="s">
        <v>1352</v>
      </c>
    </row>
    <row r="3565" spans="1:9">
      <c r="A3565">
        <v>11143</v>
      </c>
      <c r="B3565" t="s">
        <v>4791</v>
      </c>
      <c r="C3565" t="s">
        <v>489</v>
      </c>
      <c r="D3565">
        <v>2</v>
      </c>
      <c r="E3565">
        <v>282.26</v>
      </c>
      <c r="F3565">
        <v>298.85000000000002</v>
      </c>
      <c r="G3565">
        <v>307.47000000000003</v>
      </c>
      <c r="H3565" t="s">
        <v>1351</v>
      </c>
      <c r="I3565" t="s">
        <v>1352</v>
      </c>
    </row>
    <row r="3566" spans="1:9">
      <c r="A3566">
        <v>11144</v>
      </c>
      <c r="B3566" t="s">
        <v>4792</v>
      </c>
      <c r="C3566" t="s">
        <v>489</v>
      </c>
      <c r="D3566">
        <v>2</v>
      </c>
      <c r="E3566">
        <v>282.83999999999997</v>
      </c>
      <c r="F3566">
        <v>299.45999999999998</v>
      </c>
      <c r="G3566">
        <v>308.10000000000002</v>
      </c>
      <c r="H3566" t="s">
        <v>1351</v>
      </c>
      <c r="I3566" t="s">
        <v>1352</v>
      </c>
    </row>
    <row r="3567" spans="1:9">
      <c r="A3567">
        <v>11145</v>
      </c>
      <c r="B3567" t="s">
        <v>4793</v>
      </c>
      <c r="C3567" t="s">
        <v>489</v>
      </c>
      <c r="D3567">
        <v>2</v>
      </c>
      <c r="E3567">
        <v>297.7</v>
      </c>
      <c r="F3567">
        <v>315.2</v>
      </c>
      <c r="G3567">
        <v>324.29000000000002</v>
      </c>
      <c r="H3567" t="s">
        <v>1351</v>
      </c>
      <c r="I3567" t="s">
        <v>1352</v>
      </c>
    </row>
    <row r="3568" spans="1:9">
      <c r="A3568">
        <v>11146</v>
      </c>
      <c r="B3568" t="s">
        <v>4794</v>
      </c>
      <c r="C3568" t="s">
        <v>489</v>
      </c>
      <c r="D3568">
        <v>2</v>
      </c>
      <c r="E3568">
        <v>266.70999999999998</v>
      </c>
      <c r="F3568">
        <v>282.39</v>
      </c>
      <c r="G3568">
        <v>290.54000000000002</v>
      </c>
      <c r="H3568" t="s">
        <v>1351</v>
      </c>
      <c r="I3568" t="s">
        <v>1352</v>
      </c>
    </row>
    <row r="3569" spans="1:9">
      <c r="A3569">
        <v>11147</v>
      </c>
      <c r="B3569" t="s">
        <v>4795</v>
      </c>
      <c r="C3569" t="s">
        <v>489</v>
      </c>
      <c r="D3569">
        <v>2</v>
      </c>
      <c r="E3569">
        <v>296.48</v>
      </c>
      <c r="F3569">
        <v>313.91000000000003</v>
      </c>
      <c r="G3569">
        <v>322.97000000000003</v>
      </c>
      <c r="H3569" t="s">
        <v>1351</v>
      </c>
      <c r="I3569" t="s">
        <v>1352</v>
      </c>
    </row>
    <row r="3570" spans="1:9">
      <c r="A3570">
        <v>11149</v>
      </c>
      <c r="B3570" t="s">
        <v>4796</v>
      </c>
      <c r="C3570" t="s">
        <v>3278</v>
      </c>
      <c r="D3570">
        <v>2</v>
      </c>
      <c r="E3570">
        <v>116.16</v>
      </c>
      <c r="F3570">
        <v>130.52000000000001</v>
      </c>
      <c r="G3570">
        <v>146.29</v>
      </c>
      <c r="H3570" t="s">
        <v>1351</v>
      </c>
      <c r="I3570" t="s">
        <v>1352</v>
      </c>
    </row>
    <row r="3571" spans="1:9">
      <c r="A3571">
        <v>11151</v>
      </c>
      <c r="B3571" t="s">
        <v>4797</v>
      </c>
      <c r="C3571" t="s">
        <v>1614</v>
      </c>
      <c r="D3571">
        <v>2</v>
      </c>
      <c r="E3571">
        <v>133.29</v>
      </c>
      <c r="F3571">
        <v>133.29</v>
      </c>
      <c r="G3571">
        <v>133.29</v>
      </c>
      <c r="H3571" t="s">
        <v>1351</v>
      </c>
      <c r="I3571" t="s">
        <v>1352</v>
      </c>
    </row>
    <row r="3572" spans="1:9">
      <c r="A3572">
        <v>11152</v>
      </c>
      <c r="B3572" t="s">
        <v>4797</v>
      </c>
      <c r="C3572" t="s">
        <v>1614</v>
      </c>
      <c r="D3572">
        <v>2</v>
      </c>
      <c r="E3572">
        <v>144.52000000000001</v>
      </c>
      <c r="F3572">
        <v>144.52000000000001</v>
      </c>
      <c r="G3572">
        <v>144.52000000000001</v>
      </c>
      <c r="H3572" t="s">
        <v>1351</v>
      </c>
      <c r="I3572" t="s">
        <v>1352</v>
      </c>
    </row>
    <row r="3573" spans="1:9">
      <c r="A3573">
        <v>11153</v>
      </c>
      <c r="B3573" t="s">
        <v>4797</v>
      </c>
      <c r="C3573" t="s">
        <v>1614</v>
      </c>
      <c r="D3573">
        <v>2</v>
      </c>
      <c r="E3573">
        <v>248.64</v>
      </c>
      <c r="F3573">
        <v>248.64</v>
      </c>
      <c r="G3573">
        <v>248.64</v>
      </c>
      <c r="H3573" t="s">
        <v>1351</v>
      </c>
      <c r="I3573" t="s">
        <v>1352</v>
      </c>
    </row>
    <row r="3574" spans="1:9">
      <c r="A3574">
        <v>11154</v>
      </c>
      <c r="B3574" t="s">
        <v>4798</v>
      </c>
      <c r="C3574" t="s">
        <v>498</v>
      </c>
      <c r="D3574">
        <v>2</v>
      </c>
      <c r="E3574">
        <v>433.5</v>
      </c>
      <c r="F3574">
        <v>433.5</v>
      </c>
      <c r="G3574">
        <v>433.5</v>
      </c>
      <c r="H3574" t="s">
        <v>1351</v>
      </c>
      <c r="I3574" t="s">
        <v>1352</v>
      </c>
    </row>
    <row r="3575" spans="1:9">
      <c r="A3575">
        <v>11155</v>
      </c>
      <c r="B3575" t="s">
        <v>4799</v>
      </c>
      <c r="C3575" t="s">
        <v>1614</v>
      </c>
      <c r="D3575">
        <v>2</v>
      </c>
      <c r="E3575">
        <v>183.71</v>
      </c>
      <c r="F3575">
        <v>183.71</v>
      </c>
      <c r="G3575">
        <v>183.71</v>
      </c>
      <c r="H3575" t="s">
        <v>1351</v>
      </c>
      <c r="I3575" t="s">
        <v>1352</v>
      </c>
    </row>
    <row r="3576" spans="1:9">
      <c r="A3576">
        <v>11156</v>
      </c>
      <c r="B3576" t="s">
        <v>4800</v>
      </c>
      <c r="C3576" t="s">
        <v>1614</v>
      </c>
      <c r="D3576">
        <v>2</v>
      </c>
      <c r="E3576">
        <v>180.24</v>
      </c>
      <c r="F3576">
        <v>180.24</v>
      </c>
      <c r="G3576">
        <v>180.24</v>
      </c>
      <c r="H3576" t="s">
        <v>1351</v>
      </c>
      <c r="I3576" t="s">
        <v>1352</v>
      </c>
    </row>
    <row r="3577" spans="1:9">
      <c r="A3577">
        <v>11157</v>
      </c>
      <c r="B3577" t="s">
        <v>4801</v>
      </c>
      <c r="C3577" t="s">
        <v>3278</v>
      </c>
      <c r="D3577">
        <v>2</v>
      </c>
      <c r="E3577">
        <v>84.66</v>
      </c>
      <c r="F3577">
        <v>95.13</v>
      </c>
      <c r="G3577">
        <v>106.62</v>
      </c>
      <c r="H3577" t="s">
        <v>1351</v>
      </c>
      <c r="I3577" t="s">
        <v>1352</v>
      </c>
    </row>
    <row r="3578" spans="1:9">
      <c r="A3578">
        <v>11161</v>
      </c>
      <c r="B3578" t="s">
        <v>4802</v>
      </c>
      <c r="C3578" t="s">
        <v>1350</v>
      </c>
      <c r="D3578">
        <v>1</v>
      </c>
      <c r="E3578">
        <v>0.57999999999999996</v>
      </c>
      <c r="F3578">
        <v>0.64</v>
      </c>
      <c r="G3578">
        <v>0.75</v>
      </c>
      <c r="H3578" t="s">
        <v>1351</v>
      </c>
      <c r="I3578" t="s">
        <v>1352</v>
      </c>
    </row>
    <row r="3579" spans="1:9">
      <c r="A3579">
        <v>11162</v>
      </c>
      <c r="B3579" t="s">
        <v>4803</v>
      </c>
      <c r="C3579" t="s">
        <v>498</v>
      </c>
      <c r="D3579">
        <v>2</v>
      </c>
      <c r="E3579">
        <v>1.07</v>
      </c>
      <c r="F3579">
        <v>1.18</v>
      </c>
      <c r="G3579">
        <v>1.38</v>
      </c>
      <c r="H3579" t="s">
        <v>1351</v>
      </c>
      <c r="I3579" t="s">
        <v>1352</v>
      </c>
    </row>
    <row r="3580" spans="1:9">
      <c r="A3580">
        <v>11163</v>
      </c>
      <c r="B3580" t="s">
        <v>4804</v>
      </c>
      <c r="C3580" t="s">
        <v>3278</v>
      </c>
      <c r="D3580">
        <v>2</v>
      </c>
      <c r="E3580">
        <v>108.64</v>
      </c>
      <c r="F3580">
        <v>121.42</v>
      </c>
      <c r="G3580">
        <v>126.75</v>
      </c>
      <c r="H3580" t="s">
        <v>1351</v>
      </c>
      <c r="I3580" t="s">
        <v>1352</v>
      </c>
    </row>
    <row r="3581" spans="1:9">
      <c r="A3581">
        <v>11168</v>
      </c>
      <c r="B3581" t="s">
        <v>4805</v>
      </c>
      <c r="C3581" t="s">
        <v>3278</v>
      </c>
      <c r="D3581">
        <v>2</v>
      </c>
      <c r="E3581">
        <v>44.04</v>
      </c>
      <c r="F3581">
        <v>46.18</v>
      </c>
      <c r="G3581">
        <v>47.9</v>
      </c>
      <c r="H3581" t="s">
        <v>1351</v>
      </c>
      <c r="I3581" t="s">
        <v>1352</v>
      </c>
    </row>
    <row r="3582" spans="1:9">
      <c r="A3582">
        <v>11169</v>
      </c>
      <c r="B3582" t="s">
        <v>4806</v>
      </c>
      <c r="C3582" t="s">
        <v>1350</v>
      </c>
      <c r="D3582">
        <v>2</v>
      </c>
      <c r="E3582">
        <v>47.71</v>
      </c>
      <c r="F3582">
        <v>50.03</v>
      </c>
      <c r="G3582">
        <v>51.89</v>
      </c>
      <c r="H3582" t="s">
        <v>1351</v>
      </c>
      <c r="I3582" t="s">
        <v>1352</v>
      </c>
    </row>
    <row r="3583" spans="1:9">
      <c r="A3583">
        <v>11171</v>
      </c>
      <c r="B3583" t="s">
        <v>4807</v>
      </c>
      <c r="C3583" t="s">
        <v>1355</v>
      </c>
      <c r="D3583">
        <v>2</v>
      </c>
      <c r="E3583">
        <v>46.2</v>
      </c>
      <c r="F3583">
        <v>48.44</v>
      </c>
      <c r="G3583">
        <v>50.24</v>
      </c>
      <c r="H3583" t="s">
        <v>1351</v>
      </c>
      <c r="I3583" t="s">
        <v>1352</v>
      </c>
    </row>
    <row r="3584" spans="1:9">
      <c r="A3584">
        <v>11174</v>
      </c>
      <c r="B3584" t="s">
        <v>4808</v>
      </c>
      <c r="C3584">
        <v>18</v>
      </c>
      <c r="D3584" t="s">
        <v>3280</v>
      </c>
      <c r="E3584">
        <v>290.23</v>
      </c>
      <c r="F3584">
        <v>326.12</v>
      </c>
      <c r="G3584">
        <v>365.52</v>
      </c>
      <c r="H3584" t="s">
        <v>1351</v>
      </c>
      <c r="I3584" t="s">
        <v>1352</v>
      </c>
    </row>
    <row r="3585" spans="1:9">
      <c r="A3585">
        <v>11183</v>
      </c>
      <c r="B3585" t="s">
        <v>1680</v>
      </c>
      <c r="C3585" t="s">
        <v>498</v>
      </c>
      <c r="D3585">
        <v>2</v>
      </c>
      <c r="E3585">
        <v>95.04</v>
      </c>
      <c r="F3585">
        <v>95.04</v>
      </c>
      <c r="G3585">
        <v>95.04</v>
      </c>
      <c r="H3585" t="s">
        <v>1351</v>
      </c>
      <c r="I3585" t="s">
        <v>1352</v>
      </c>
    </row>
    <row r="3586" spans="1:9">
      <c r="A3586">
        <v>11184</v>
      </c>
      <c r="B3586" t="s">
        <v>1680</v>
      </c>
      <c r="C3586" t="s">
        <v>498</v>
      </c>
      <c r="D3586">
        <v>2</v>
      </c>
      <c r="E3586">
        <v>205.31</v>
      </c>
      <c r="F3586">
        <v>205.31</v>
      </c>
      <c r="G3586">
        <v>205.31</v>
      </c>
      <c r="H3586" t="s">
        <v>1351</v>
      </c>
      <c r="I3586" t="s">
        <v>1352</v>
      </c>
    </row>
    <row r="3587" spans="1:9">
      <c r="A3587">
        <v>11185</v>
      </c>
      <c r="B3587" t="s">
        <v>4809</v>
      </c>
      <c r="C3587" t="s">
        <v>1614</v>
      </c>
      <c r="D3587">
        <v>2</v>
      </c>
      <c r="E3587">
        <v>154.02000000000001</v>
      </c>
      <c r="F3587">
        <v>188.21</v>
      </c>
      <c r="G3587">
        <v>191.66</v>
      </c>
      <c r="H3587" t="s">
        <v>1351</v>
      </c>
      <c r="I3587" t="s">
        <v>1352</v>
      </c>
    </row>
    <row r="3588" spans="1:9">
      <c r="A3588">
        <v>11186</v>
      </c>
      <c r="B3588" t="s">
        <v>4810</v>
      </c>
      <c r="C3588" t="s">
        <v>1614</v>
      </c>
      <c r="D3588">
        <v>2</v>
      </c>
      <c r="E3588">
        <v>139.29</v>
      </c>
      <c r="F3588">
        <v>170.21</v>
      </c>
      <c r="G3588">
        <v>173.33</v>
      </c>
      <c r="H3588" t="s">
        <v>1351</v>
      </c>
      <c r="I3588" t="s">
        <v>1352</v>
      </c>
    </row>
    <row r="3589" spans="1:9">
      <c r="A3589">
        <v>11187</v>
      </c>
      <c r="B3589" t="s">
        <v>4811</v>
      </c>
      <c r="C3589" t="s">
        <v>1614</v>
      </c>
      <c r="D3589">
        <v>2</v>
      </c>
      <c r="E3589">
        <v>90.17</v>
      </c>
      <c r="F3589">
        <v>110.19</v>
      </c>
      <c r="G3589">
        <v>112.21</v>
      </c>
      <c r="H3589" t="s">
        <v>1351</v>
      </c>
      <c r="I3589" t="s">
        <v>1352</v>
      </c>
    </row>
    <row r="3590" spans="1:9">
      <c r="A3590">
        <v>11188</v>
      </c>
      <c r="B3590" t="s">
        <v>4812</v>
      </c>
      <c r="C3590" t="s">
        <v>1614</v>
      </c>
      <c r="D3590">
        <v>2</v>
      </c>
      <c r="E3590">
        <v>72.319999999999993</v>
      </c>
      <c r="F3590">
        <v>88.38</v>
      </c>
      <c r="G3590">
        <v>90</v>
      </c>
      <c r="H3590" t="s">
        <v>1351</v>
      </c>
      <c r="I3590" t="s">
        <v>1352</v>
      </c>
    </row>
    <row r="3591" spans="1:9">
      <c r="A3591">
        <v>11189</v>
      </c>
      <c r="B3591" t="s">
        <v>4813</v>
      </c>
      <c r="C3591" t="s">
        <v>1614</v>
      </c>
      <c r="D3591">
        <v>2</v>
      </c>
      <c r="E3591">
        <v>120.54</v>
      </c>
      <c r="F3591">
        <v>147.30000000000001</v>
      </c>
      <c r="G3591">
        <v>150</v>
      </c>
      <c r="H3591" t="s">
        <v>1351</v>
      </c>
      <c r="I3591" t="s">
        <v>1352</v>
      </c>
    </row>
    <row r="3592" spans="1:9">
      <c r="A3592">
        <v>11190</v>
      </c>
      <c r="B3592" t="s">
        <v>1680</v>
      </c>
      <c r="C3592" t="s">
        <v>498</v>
      </c>
      <c r="D3592">
        <v>1</v>
      </c>
      <c r="E3592">
        <v>71.5</v>
      </c>
      <c r="F3592">
        <v>71.5</v>
      </c>
      <c r="G3592">
        <v>71.5</v>
      </c>
      <c r="H3592" t="s">
        <v>1351</v>
      </c>
      <c r="I3592" t="s">
        <v>1352</v>
      </c>
    </row>
    <row r="3593" spans="1:9">
      <c r="A3593">
        <v>11192</v>
      </c>
      <c r="B3593" t="s">
        <v>4814</v>
      </c>
      <c r="C3593" t="s">
        <v>498</v>
      </c>
      <c r="D3593">
        <v>2</v>
      </c>
      <c r="E3593">
        <v>442.74</v>
      </c>
      <c r="F3593">
        <v>442.74</v>
      </c>
      <c r="G3593">
        <v>442.74</v>
      </c>
      <c r="H3593" t="s">
        <v>1351</v>
      </c>
      <c r="I3593" t="s">
        <v>1352</v>
      </c>
    </row>
    <row r="3594" spans="1:9">
      <c r="A3594">
        <v>11193</v>
      </c>
      <c r="B3594" t="s">
        <v>1673</v>
      </c>
      <c r="C3594" t="s">
        <v>1614</v>
      </c>
      <c r="D3594">
        <v>2</v>
      </c>
      <c r="E3594">
        <v>131.30000000000001</v>
      </c>
      <c r="F3594">
        <v>131.30000000000001</v>
      </c>
      <c r="G3594">
        <v>131.30000000000001</v>
      </c>
      <c r="H3594" t="s">
        <v>1351</v>
      </c>
      <c r="I3594" t="s">
        <v>1352</v>
      </c>
    </row>
    <row r="3595" spans="1:9">
      <c r="A3595">
        <v>11194</v>
      </c>
      <c r="B3595" t="s">
        <v>1673</v>
      </c>
      <c r="C3595" t="s">
        <v>1614</v>
      </c>
      <c r="D3595">
        <v>2</v>
      </c>
      <c r="E3595">
        <v>279.18</v>
      </c>
      <c r="F3595">
        <v>279.18</v>
      </c>
      <c r="G3595">
        <v>279.18</v>
      </c>
      <c r="H3595" t="s">
        <v>1351</v>
      </c>
      <c r="I3595" t="s">
        <v>1352</v>
      </c>
    </row>
    <row r="3596" spans="1:9">
      <c r="A3596">
        <v>11197</v>
      </c>
      <c r="B3596" t="s">
        <v>1673</v>
      </c>
      <c r="C3596" t="s">
        <v>498</v>
      </c>
      <c r="D3596">
        <v>2</v>
      </c>
      <c r="E3596">
        <v>389.05</v>
      </c>
      <c r="F3596">
        <v>389.05</v>
      </c>
      <c r="G3596">
        <v>389.05</v>
      </c>
      <c r="H3596" t="s">
        <v>1351</v>
      </c>
      <c r="I3596" t="s">
        <v>1352</v>
      </c>
    </row>
    <row r="3597" spans="1:9">
      <c r="A3597">
        <v>11199</v>
      </c>
      <c r="B3597" t="s">
        <v>1673</v>
      </c>
      <c r="C3597" t="s">
        <v>498</v>
      </c>
      <c r="D3597">
        <v>2</v>
      </c>
      <c r="E3597">
        <v>372.8</v>
      </c>
      <c r="F3597">
        <v>372.8</v>
      </c>
      <c r="G3597">
        <v>372.8</v>
      </c>
      <c r="H3597" t="s">
        <v>1351</v>
      </c>
      <c r="I3597" t="s">
        <v>1352</v>
      </c>
    </row>
    <row r="3598" spans="1:9">
      <c r="A3598">
        <v>11226</v>
      </c>
      <c r="B3598" t="s">
        <v>1673</v>
      </c>
      <c r="C3598" t="s">
        <v>498</v>
      </c>
      <c r="D3598">
        <v>2</v>
      </c>
      <c r="E3598">
        <v>200.92</v>
      </c>
      <c r="F3598">
        <v>200.92</v>
      </c>
      <c r="G3598">
        <v>200.92</v>
      </c>
      <c r="H3598" t="s">
        <v>1351</v>
      </c>
      <c r="I3598" t="s">
        <v>1352</v>
      </c>
    </row>
    <row r="3599" spans="1:9">
      <c r="A3599">
        <v>11227</v>
      </c>
      <c r="B3599" t="s">
        <v>1673</v>
      </c>
      <c r="C3599" t="s">
        <v>498</v>
      </c>
      <c r="D3599">
        <v>2</v>
      </c>
      <c r="E3599">
        <v>255.95</v>
      </c>
      <c r="F3599">
        <v>255.95</v>
      </c>
      <c r="G3599">
        <v>255.95</v>
      </c>
      <c r="H3599" t="s">
        <v>1351</v>
      </c>
      <c r="I3599" t="s">
        <v>1352</v>
      </c>
    </row>
    <row r="3600" spans="1:9">
      <c r="A3600">
        <v>11231</v>
      </c>
      <c r="B3600" t="s">
        <v>4815</v>
      </c>
      <c r="C3600" t="s">
        <v>1614</v>
      </c>
      <c r="D3600">
        <v>2</v>
      </c>
      <c r="E3600">
        <v>706.82</v>
      </c>
      <c r="F3600">
        <v>706.82</v>
      </c>
      <c r="G3600">
        <v>706.82</v>
      </c>
      <c r="H3600" t="s">
        <v>1351</v>
      </c>
      <c r="I3600" t="s">
        <v>1352</v>
      </c>
    </row>
    <row r="3601" spans="1:9">
      <c r="A3601">
        <v>11234</v>
      </c>
      <c r="B3601" t="s">
        <v>4816</v>
      </c>
      <c r="C3601" t="s">
        <v>498</v>
      </c>
      <c r="D3601">
        <v>2</v>
      </c>
      <c r="E3601">
        <v>20.13</v>
      </c>
      <c r="F3601">
        <v>20.13</v>
      </c>
      <c r="G3601">
        <v>20.13</v>
      </c>
      <c r="H3601" t="s">
        <v>1351</v>
      </c>
      <c r="I3601" t="s">
        <v>1352</v>
      </c>
    </row>
    <row r="3602" spans="1:9">
      <c r="A3602">
        <v>11235</v>
      </c>
      <c r="B3602" t="s">
        <v>4817</v>
      </c>
      <c r="C3602" t="s">
        <v>498</v>
      </c>
      <c r="D3602">
        <v>2</v>
      </c>
      <c r="E3602">
        <v>30.66</v>
      </c>
      <c r="F3602">
        <v>30.66</v>
      </c>
      <c r="G3602">
        <v>30.66</v>
      </c>
      <c r="H3602" t="s">
        <v>1351</v>
      </c>
      <c r="I3602" t="s">
        <v>1352</v>
      </c>
    </row>
    <row r="3603" spans="1:9">
      <c r="A3603">
        <v>11236</v>
      </c>
      <c r="B3603" t="s">
        <v>4818</v>
      </c>
      <c r="C3603" t="s">
        <v>498</v>
      </c>
      <c r="D3603">
        <v>2</v>
      </c>
      <c r="E3603">
        <v>39.99</v>
      </c>
      <c r="F3603">
        <v>39.99</v>
      </c>
      <c r="G3603">
        <v>39.99</v>
      </c>
      <c r="H3603" t="s">
        <v>1351</v>
      </c>
      <c r="I3603" t="s">
        <v>1352</v>
      </c>
    </row>
    <row r="3604" spans="1:9">
      <c r="A3604">
        <v>11241</v>
      </c>
      <c r="B3604" t="s">
        <v>4819</v>
      </c>
      <c r="C3604" t="s">
        <v>498</v>
      </c>
      <c r="D3604">
        <v>2</v>
      </c>
      <c r="E3604">
        <v>194.69</v>
      </c>
      <c r="F3604">
        <v>194.69</v>
      </c>
      <c r="G3604">
        <v>194.69</v>
      </c>
      <c r="H3604" t="s">
        <v>1351</v>
      </c>
      <c r="I3604" t="s">
        <v>1352</v>
      </c>
    </row>
    <row r="3605" spans="1:9">
      <c r="A3605">
        <v>11242</v>
      </c>
      <c r="B3605" t="s">
        <v>4820</v>
      </c>
      <c r="C3605" t="s">
        <v>498</v>
      </c>
      <c r="D3605">
        <v>2</v>
      </c>
      <c r="E3605">
        <v>26.66</v>
      </c>
      <c r="F3605">
        <v>26.66</v>
      </c>
      <c r="G3605">
        <v>26.66</v>
      </c>
      <c r="H3605" t="s">
        <v>1351</v>
      </c>
      <c r="I3605" t="s">
        <v>1352</v>
      </c>
    </row>
    <row r="3606" spans="1:9">
      <c r="A3606">
        <v>11243</v>
      </c>
      <c r="B3606" t="s">
        <v>4821</v>
      </c>
      <c r="C3606" t="s">
        <v>498</v>
      </c>
      <c r="D3606">
        <v>2</v>
      </c>
      <c r="E3606">
        <v>26.66</v>
      </c>
      <c r="F3606">
        <v>26.66</v>
      </c>
      <c r="G3606">
        <v>26.66</v>
      </c>
      <c r="H3606" t="s">
        <v>1351</v>
      </c>
      <c r="I3606" t="s">
        <v>1352</v>
      </c>
    </row>
    <row r="3607" spans="1:9">
      <c r="A3607">
        <v>11244</v>
      </c>
      <c r="B3607" t="s">
        <v>4822</v>
      </c>
      <c r="C3607" t="s">
        <v>498</v>
      </c>
      <c r="D3607">
        <v>2</v>
      </c>
      <c r="E3607">
        <v>226.66</v>
      </c>
      <c r="F3607">
        <v>226.66</v>
      </c>
      <c r="G3607">
        <v>226.66</v>
      </c>
      <c r="H3607" t="s">
        <v>1351</v>
      </c>
      <c r="I3607" t="s">
        <v>1352</v>
      </c>
    </row>
    <row r="3608" spans="1:9">
      <c r="A3608">
        <v>11245</v>
      </c>
      <c r="B3608" t="s">
        <v>4823</v>
      </c>
      <c r="C3608" t="s">
        <v>498</v>
      </c>
      <c r="D3608">
        <v>2</v>
      </c>
      <c r="E3608">
        <v>209.33</v>
      </c>
      <c r="F3608">
        <v>209.33</v>
      </c>
      <c r="G3608">
        <v>209.33</v>
      </c>
      <c r="H3608" t="s">
        <v>1351</v>
      </c>
      <c r="I3608" t="s">
        <v>1352</v>
      </c>
    </row>
    <row r="3609" spans="1:9">
      <c r="A3609">
        <v>11246</v>
      </c>
      <c r="B3609" t="s">
        <v>4824</v>
      </c>
      <c r="C3609" t="s">
        <v>498</v>
      </c>
      <c r="D3609">
        <v>2</v>
      </c>
      <c r="E3609">
        <v>6.89</v>
      </c>
      <c r="F3609">
        <v>8</v>
      </c>
      <c r="G3609">
        <v>9.24</v>
      </c>
      <c r="H3609" t="s">
        <v>1351</v>
      </c>
      <c r="I3609" t="s">
        <v>1551</v>
      </c>
    </row>
    <row r="3610" spans="1:9">
      <c r="A3610">
        <v>11247</v>
      </c>
      <c r="B3610" t="s">
        <v>4825</v>
      </c>
      <c r="C3610" t="s">
        <v>498</v>
      </c>
      <c r="D3610">
        <v>2</v>
      </c>
      <c r="E3610">
        <v>625</v>
      </c>
      <c r="F3610">
        <v>725</v>
      </c>
      <c r="G3610">
        <v>837.5</v>
      </c>
      <c r="H3610" t="s">
        <v>1351</v>
      </c>
      <c r="I3610" t="s">
        <v>1551</v>
      </c>
    </row>
    <row r="3611" spans="1:9">
      <c r="A3611">
        <v>11248</v>
      </c>
      <c r="B3611" t="s">
        <v>4826</v>
      </c>
      <c r="C3611" t="s">
        <v>498</v>
      </c>
      <c r="D3611">
        <v>2</v>
      </c>
      <c r="E3611">
        <v>852.43</v>
      </c>
      <c r="F3611">
        <v>988.81</v>
      </c>
      <c r="G3611" s="592">
        <v>1142.25</v>
      </c>
      <c r="H3611" t="s">
        <v>1351</v>
      </c>
      <c r="I3611" t="s">
        <v>1551</v>
      </c>
    </row>
    <row r="3612" spans="1:9">
      <c r="A3612">
        <v>11249</v>
      </c>
      <c r="B3612" t="s">
        <v>4826</v>
      </c>
      <c r="C3612" t="s">
        <v>498</v>
      </c>
      <c r="D3612">
        <v>2</v>
      </c>
      <c r="E3612" s="592">
        <v>1192.1199999999999</v>
      </c>
      <c r="F3612" s="592">
        <v>1382.87</v>
      </c>
      <c r="G3612" s="592">
        <v>1597.45</v>
      </c>
      <c r="H3612" t="s">
        <v>1351</v>
      </c>
      <c r="I3612" t="s">
        <v>1551</v>
      </c>
    </row>
    <row r="3613" spans="1:9">
      <c r="A3613">
        <v>11250</v>
      </c>
      <c r="B3613" t="s">
        <v>4827</v>
      </c>
      <c r="C3613" t="s">
        <v>498</v>
      </c>
      <c r="D3613">
        <v>2</v>
      </c>
      <c r="E3613">
        <v>33.79</v>
      </c>
      <c r="F3613">
        <v>39.200000000000003</v>
      </c>
      <c r="G3613">
        <v>45.28</v>
      </c>
      <c r="H3613" t="s">
        <v>1351</v>
      </c>
      <c r="I3613" t="s">
        <v>1551</v>
      </c>
    </row>
    <row r="3614" spans="1:9">
      <c r="A3614">
        <v>11251</v>
      </c>
      <c r="B3614" t="s">
        <v>4828</v>
      </c>
      <c r="C3614" t="s">
        <v>498</v>
      </c>
      <c r="D3614">
        <v>2</v>
      </c>
      <c r="E3614">
        <v>61.2</v>
      </c>
      <c r="F3614">
        <v>70.989999999999995</v>
      </c>
      <c r="G3614">
        <v>82.01</v>
      </c>
      <c r="H3614" t="s">
        <v>1351</v>
      </c>
      <c r="I3614" t="s">
        <v>1551</v>
      </c>
    </row>
    <row r="3615" spans="1:9">
      <c r="A3615">
        <v>11252</v>
      </c>
      <c r="B3615" t="s">
        <v>4829</v>
      </c>
      <c r="C3615" t="s">
        <v>498</v>
      </c>
      <c r="D3615">
        <v>2</v>
      </c>
      <c r="E3615">
        <v>69.56</v>
      </c>
      <c r="F3615">
        <v>80.680000000000007</v>
      </c>
      <c r="G3615">
        <v>93.21</v>
      </c>
      <c r="H3615" t="s">
        <v>1351</v>
      </c>
      <c r="I3615" t="s">
        <v>1551</v>
      </c>
    </row>
    <row r="3616" spans="1:9">
      <c r="A3616">
        <v>11253</v>
      </c>
      <c r="B3616" t="s">
        <v>4830</v>
      </c>
      <c r="C3616" t="s">
        <v>498</v>
      </c>
      <c r="D3616">
        <v>2</v>
      </c>
      <c r="E3616">
        <v>97.22</v>
      </c>
      <c r="F3616">
        <v>112.77</v>
      </c>
      <c r="G3616">
        <v>130.27000000000001</v>
      </c>
      <c r="H3616" t="s">
        <v>1351</v>
      </c>
      <c r="I3616" t="s">
        <v>1551</v>
      </c>
    </row>
    <row r="3617" spans="1:9">
      <c r="A3617">
        <v>11254</v>
      </c>
      <c r="B3617" t="s">
        <v>4831</v>
      </c>
      <c r="C3617" t="s">
        <v>498</v>
      </c>
      <c r="D3617">
        <v>2</v>
      </c>
      <c r="E3617">
        <v>102.89</v>
      </c>
      <c r="F3617">
        <v>119.35</v>
      </c>
      <c r="G3617">
        <v>137.87</v>
      </c>
      <c r="H3617" t="s">
        <v>1351</v>
      </c>
      <c r="I3617" t="s">
        <v>1551</v>
      </c>
    </row>
    <row r="3618" spans="1:9">
      <c r="A3618">
        <v>11255</v>
      </c>
      <c r="B3618" t="s">
        <v>4832</v>
      </c>
      <c r="C3618" t="s">
        <v>498</v>
      </c>
      <c r="D3618">
        <v>2</v>
      </c>
      <c r="E3618">
        <v>143.77000000000001</v>
      </c>
      <c r="F3618">
        <v>166.77</v>
      </c>
      <c r="G3618">
        <v>192.65</v>
      </c>
      <c r="H3618" t="s">
        <v>1351</v>
      </c>
      <c r="I3618" t="s">
        <v>1551</v>
      </c>
    </row>
    <row r="3619" spans="1:9">
      <c r="A3619">
        <v>11256</v>
      </c>
      <c r="B3619" t="s">
        <v>4833</v>
      </c>
      <c r="C3619" t="s">
        <v>498</v>
      </c>
      <c r="D3619">
        <v>2</v>
      </c>
      <c r="E3619">
        <v>171.27</v>
      </c>
      <c r="F3619">
        <v>198.67</v>
      </c>
      <c r="G3619">
        <v>229.5</v>
      </c>
      <c r="H3619" t="s">
        <v>1351</v>
      </c>
      <c r="I3619" t="s">
        <v>1551</v>
      </c>
    </row>
    <row r="3620" spans="1:9">
      <c r="A3620">
        <v>11267</v>
      </c>
      <c r="B3620" t="s">
        <v>4834</v>
      </c>
      <c r="C3620" t="s">
        <v>498</v>
      </c>
      <c r="D3620">
        <v>2</v>
      </c>
      <c r="E3620">
        <v>0.7</v>
      </c>
      <c r="F3620">
        <v>0.9</v>
      </c>
      <c r="G3620">
        <v>1.1299999999999999</v>
      </c>
      <c r="H3620" t="s">
        <v>1351</v>
      </c>
      <c r="I3620" t="s">
        <v>1551</v>
      </c>
    </row>
    <row r="3621" spans="1:9">
      <c r="A3621">
        <v>11270</v>
      </c>
      <c r="B3621" t="s">
        <v>4835</v>
      </c>
      <c r="C3621" t="s">
        <v>498</v>
      </c>
      <c r="D3621">
        <v>2</v>
      </c>
      <c r="E3621">
        <v>4.03</v>
      </c>
      <c r="F3621">
        <v>4.03</v>
      </c>
      <c r="G3621">
        <v>4.03</v>
      </c>
      <c r="H3621" t="s">
        <v>1351</v>
      </c>
      <c r="I3621" t="s">
        <v>1551</v>
      </c>
    </row>
    <row r="3622" spans="1:9">
      <c r="A3622">
        <v>11271</v>
      </c>
      <c r="B3622" t="s">
        <v>4836</v>
      </c>
      <c r="C3622" t="s">
        <v>498</v>
      </c>
      <c r="D3622">
        <v>2</v>
      </c>
      <c r="E3622" s="592">
        <v>12289.17</v>
      </c>
      <c r="F3622" s="592">
        <v>12719</v>
      </c>
      <c r="G3622" s="592">
        <v>13148.76</v>
      </c>
      <c r="H3622" t="s">
        <v>1690</v>
      </c>
      <c r="I3622" t="s">
        <v>1728</v>
      </c>
    </row>
    <row r="3623" spans="1:9">
      <c r="A3623">
        <v>11272</v>
      </c>
      <c r="B3623" t="s">
        <v>4837</v>
      </c>
      <c r="C3623" t="s">
        <v>498</v>
      </c>
      <c r="D3623">
        <v>2</v>
      </c>
      <c r="E3623">
        <v>2.37</v>
      </c>
      <c r="F3623">
        <v>3.54</v>
      </c>
      <c r="G3623">
        <v>4.71</v>
      </c>
      <c r="H3623" t="s">
        <v>1351</v>
      </c>
      <c r="I3623" t="s">
        <v>1551</v>
      </c>
    </row>
    <row r="3624" spans="1:9">
      <c r="A3624">
        <v>11273</v>
      </c>
      <c r="B3624" t="s">
        <v>4838</v>
      </c>
      <c r="C3624" t="s">
        <v>498</v>
      </c>
      <c r="D3624">
        <v>2</v>
      </c>
      <c r="E3624">
        <v>4.1500000000000004</v>
      </c>
      <c r="F3624">
        <v>6.2</v>
      </c>
      <c r="G3624">
        <v>8.24</v>
      </c>
      <c r="H3624" t="s">
        <v>1351</v>
      </c>
      <c r="I3624" t="s">
        <v>1551</v>
      </c>
    </row>
    <row r="3625" spans="1:9">
      <c r="A3625">
        <v>11274</v>
      </c>
      <c r="B3625" t="s">
        <v>4839</v>
      </c>
      <c r="C3625" t="s">
        <v>498</v>
      </c>
      <c r="D3625">
        <v>2</v>
      </c>
      <c r="E3625">
        <v>2.29</v>
      </c>
      <c r="F3625">
        <v>3.42</v>
      </c>
      <c r="G3625">
        <v>4.55</v>
      </c>
      <c r="H3625" t="s">
        <v>1351</v>
      </c>
      <c r="I3625" t="s">
        <v>1551</v>
      </c>
    </row>
    <row r="3626" spans="1:9">
      <c r="A3626">
        <v>11275</v>
      </c>
      <c r="B3626" t="s">
        <v>4840</v>
      </c>
      <c r="C3626" t="s">
        <v>498</v>
      </c>
      <c r="D3626">
        <v>2</v>
      </c>
      <c r="E3626">
        <v>1.41</v>
      </c>
      <c r="F3626">
        <v>2.1</v>
      </c>
      <c r="G3626">
        <v>2.8</v>
      </c>
      <c r="H3626" t="s">
        <v>1351</v>
      </c>
      <c r="I3626" t="s">
        <v>1551</v>
      </c>
    </row>
    <row r="3627" spans="1:9">
      <c r="A3627">
        <v>11276</v>
      </c>
      <c r="B3627" t="s">
        <v>4841</v>
      </c>
      <c r="C3627" t="s">
        <v>498</v>
      </c>
      <c r="D3627">
        <v>2</v>
      </c>
      <c r="E3627" s="592">
        <v>236414.24</v>
      </c>
      <c r="F3627" s="592">
        <v>252730.3</v>
      </c>
      <c r="G3627" s="592">
        <v>255921.12</v>
      </c>
      <c r="H3627" t="s">
        <v>1690</v>
      </c>
      <c r="I3627" t="s">
        <v>1728</v>
      </c>
    </row>
    <row r="3628" spans="1:9">
      <c r="A3628">
        <v>11277</v>
      </c>
      <c r="B3628" t="s">
        <v>4842</v>
      </c>
      <c r="C3628" t="s">
        <v>498</v>
      </c>
      <c r="D3628">
        <v>2</v>
      </c>
      <c r="E3628" s="592">
        <v>202951.85</v>
      </c>
      <c r="F3628" s="592">
        <v>216958.5</v>
      </c>
      <c r="G3628" s="592">
        <v>219697.69</v>
      </c>
      <c r="H3628" t="s">
        <v>1690</v>
      </c>
      <c r="I3628" t="s">
        <v>1728</v>
      </c>
    </row>
    <row r="3629" spans="1:9">
      <c r="A3629">
        <v>11278</v>
      </c>
      <c r="B3629" t="s">
        <v>4843</v>
      </c>
      <c r="C3629" t="s">
        <v>498</v>
      </c>
      <c r="D3629">
        <v>2</v>
      </c>
      <c r="E3629" s="592">
        <v>156110.37</v>
      </c>
      <c r="F3629" s="592">
        <v>163892.20000000001</v>
      </c>
      <c r="G3629" s="592">
        <v>195658.33</v>
      </c>
      <c r="H3629" t="s">
        <v>1690</v>
      </c>
      <c r="I3629" t="s">
        <v>1728</v>
      </c>
    </row>
    <row r="3630" spans="1:9">
      <c r="A3630">
        <v>11279</v>
      </c>
      <c r="B3630" t="s">
        <v>4844</v>
      </c>
      <c r="C3630" t="s">
        <v>498</v>
      </c>
      <c r="D3630">
        <v>2</v>
      </c>
      <c r="E3630" s="592">
        <v>196304.64000000001</v>
      </c>
      <c r="F3630" s="592">
        <v>206090.08</v>
      </c>
      <c r="G3630" s="592">
        <v>246035.14</v>
      </c>
      <c r="H3630" t="s">
        <v>1690</v>
      </c>
      <c r="I3630" t="s">
        <v>1728</v>
      </c>
    </row>
    <row r="3631" spans="1:9">
      <c r="A3631">
        <v>11280</v>
      </c>
      <c r="B3631" t="s">
        <v>4845</v>
      </c>
      <c r="C3631" t="s">
        <v>498</v>
      </c>
      <c r="D3631">
        <v>2</v>
      </c>
      <c r="E3631" s="592">
        <v>5285.26</v>
      </c>
      <c r="F3631" s="592">
        <v>6282.48</v>
      </c>
      <c r="G3631" s="592">
        <v>7558.92</v>
      </c>
      <c r="H3631" t="s">
        <v>1690</v>
      </c>
      <c r="I3631" t="s">
        <v>1728</v>
      </c>
    </row>
    <row r="3632" spans="1:9">
      <c r="A3632">
        <v>11281</v>
      </c>
      <c r="B3632" t="s">
        <v>4846</v>
      </c>
      <c r="C3632" t="s">
        <v>498</v>
      </c>
      <c r="D3632">
        <v>1</v>
      </c>
      <c r="E3632" s="592">
        <v>8000</v>
      </c>
      <c r="F3632" s="592">
        <v>8000</v>
      </c>
      <c r="G3632" s="592">
        <v>8000</v>
      </c>
      <c r="H3632" t="s">
        <v>1690</v>
      </c>
      <c r="I3632" t="s">
        <v>1728</v>
      </c>
    </row>
    <row r="3633" spans="1:9">
      <c r="A3633">
        <v>11282</v>
      </c>
      <c r="B3633" t="s">
        <v>4847</v>
      </c>
      <c r="C3633" t="s">
        <v>498</v>
      </c>
      <c r="D3633">
        <v>2</v>
      </c>
      <c r="E3633" s="592">
        <v>47222.09</v>
      </c>
      <c r="F3633" s="592">
        <v>47222.09</v>
      </c>
      <c r="G3633" s="592">
        <v>47222.09</v>
      </c>
      <c r="H3633" t="s">
        <v>1690</v>
      </c>
      <c r="I3633" t="s">
        <v>1728</v>
      </c>
    </row>
    <row r="3634" spans="1:9">
      <c r="A3634">
        <v>11284</v>
      </c>
      <c r="B3634" t="s">
        <v>4848</v>
      </c>
      <c r="C3634" t="s">
        <v>498</v>
      </c>
      <c r="D3634">
        <v>1</v>
      </c>
      <c r="E3634">
        <v>180</v>
      </c>
      <c r="F3634">
        <v>180</v>
      </c>
      <c r="G3634">
        <v>180</v>
      </c>
      <c r="H3634" t="s">
        <v>1351</v>
      </c>
      <c r="I3634" t="s">
        <v>1352</v>
      </c>
    </row>
    <row r="3635" spans="1:9">
      <c r="A3635">
        <v>11289</v>
      </c>
      <c r="B3635" t="s">
        <v>4849</v>
      </c>
      <c r="C3635" t="s">
        <v>498</v>
      </c>
      <c r="D3635">
        <v>2</v>
      </c>
      <c r="E3635">
        <v>16.53</v>
      </c>
      <c r="F3635">
        <v>16.53</v>
      </c>
      <c r="G3635">
        <v>16.53</v>
      </c>
      <c r="H3635" t="s">
        <v>1351</v>
      </c>
      <c r="I3635" t="s">
        <v>1352</v>
      </c>
    </row>
    <row r="3636" spans="1:9">
      <c r="A3636">
        <v>11290</v>
      </c>
      <c r="B3636" t="s">
        <v>4850</v>
      </c>
      <c r="C3636" t="s">
        <v>498</v>
      </c>
      <c r="D3636">
        <v>2</v>
      </c>
      <c r="E3636">
        <v>226.66</v>
      </c>
      <c r="F3636">
        <v>226.66</v>
      </c>
      <c r="G3636">
        <v>226.66</v>
      </c>
      <c r="H3636" t="s">
        <v>1351</v>
      </c>
      <c r="I3636" t="s">
        <v>1352</v>
      </c>
    </row>
    <row r="3637" spans="1:9">
      <c r="A3637">
        <v>11291</v>
      </c>
      <c r="B3637" t="s">
        <v>4851</v>
      </c>
      <c r="C3637" t="s">
        <v>498</v>
      </c>
      <c r="D3637">
        <v>2</v>
      </c>
      <c r="E3637">
        <v>293.33</v>
      </c>
      <c r="F3637">
        <v>293.33</v>
      </c>
      <c r="G3637">
        <v>293.33</v>
      </c>
      <c r="H3637" t="s">
        <v>1351</v>
      </c>
      <c r="I3637" t="s">
        <v>1352</v>
      </c>
    </row>
    <row r="3638" spans="1:9">
      <c r="A3638">
        <v>11292</v>
      </c>
      <c r="B3638" t="s">
        <v>4852</v>
      </c>
      <c r="C3638" t="s">
        <v>498</v>
      </c>
      <c r="D3638">
        <v>2</v>
      </c>
      <c r="E3638">
        <v>72</v>
      </c>
      <c r="F3638">
        <v>72</v>
      </c>
      <c r="G3638">
        <v>72</v>
      </c>
      <c r="H3638" t="s">
        <v>1351</v>
      </c>
      <c r="I3638" t="s">
        <v>1352</v>
      </c>
    </row>
    <row r="3639" spans="1:9">
      <c r="A3639">
        <v>11293</v>
      </c>
      <c r="B3639" t="s">
        <v>4853</v>
      </c>
      <c r="C3639" t="s">
        <v>498</v>
      </c>
      <c r="D3639">
        <v>2</v>
      </c>
      <c r="E3639">
        <v>110.66</v>
      </c>
      <c r="F3639">
        <v>110.66</v>
      </c>
      <c r="G3639">
        <v>110.66</v>
      </c>
      <c r="H3639" t="s">
        <v>1351</v>
      </c>
      <c r="I3639" t="s">
        <v>1352</v>
      </c>
    </row>
    <row r="3640" spans="1:9">
      <c r="A3640">
        <v>11296</v>
      </c>
      <c r="B3640" t="s">
        <v>4854</v>
      </c>
      <c r="C3640" t="s">
        <v>498</v>
      </c>
      <c r="D3640">
        <v>2</v>
      </c>
      <c r="E3640" s="592">
        <v>1522.66</v>
      </c>
      <c r="F3640" s="592">
        <v>1522.66</v>
      </c>
      <c r="G3640" s="592">
        <v>1522.66</v>
      </c>
      <c r="H3640" t="s">
        <v>1351</v>
      </c>
      <c r="I3640" t="s">
        <v>1352</v>
      </c>
    </row>
    <row r="3641" spans="1:9">
      <c r="A3641">
        <v>11298</v>
      </c>
      <c r="B3641" t="s">
        <v>4855</v>
      </c>
      <c r="C3641" t="s">
        <v>498</v>
      </c>
      <c r="D3641">
        <v>2</v>
      </c>
      <c r="E3641">
        <v>83.46</v>
      </c>
      <c r="F3641">
        <v>83.46</v>
      </c>
      <c r="G3641">
        <v>83.46</v>
      </c>
      <c r="H3641" t="s">
        <v>1351</v>
      </c>
      <c r="I3641" t="s">
        <v>1352</v>
      </c>
    </row>
    <row r="3642" spans="1:9">
      <c r="A3642">
        <v>11299</v>
      </c>
      <c r="B3642" t="s">
        <v>4856</v>
      </c>
      <c r="C3642" t="s">
        <v>498</v>
      </c>
      <c r="D3642">
        <v>2</v>
      </c>
      <c r="E3642">
        <v>196</v>
      </c>
      <c r="F3642">
        <v>196</v>
      </c>
      <c r="G3642">
        <v>196</v>
      </c>
      <c r="H3642" t="s">
        <v>1351</v>
      </c>
      <c r="I3642" t="s">
        <v>1352</v>
      </c>
    </row>
    <row r="3643" spans="1:9">
      <c r="A3643">
        <v>11301</v>
      </c>
      <c r="B3643" t="s">
        <v>4857</v>
      </c>
      <c r="C3643" t="s">
        <v>498</v>
      </c>
      <c r="D3643">
        <v>2</v>
      </c>
      <c r="E3643">
        <v>576</v>
      </c>
      <c r="F3643">
        <v>576</v>
      </c>
      <c r="G3643">
        <v>576</v>
      </c>
      <c r="H3643" t="s">
        <v>1351</v>
      </c>
      <c r="I3643" t="s">
        <v>1352</v>
      </c>
    </row>
    <row r="3644" spans="1:9">
      <c r="A3644">
        <v>11303</v>
      </c>
      <c r="B3644" t="s">
        <v>4858</v>
      </c>
      <c r="C3644" t="s">
        <v>498</v>
      </c>
      <c r="D3644">
        <v>2</v>
      </c>
      <c r="E3644">
        <v>143.26</v>
      </c>
      <c r="F3644">
        <v>143.26</v>
      </c>
      <c r="G3644">
        <v>143.26</v>
      </c>
      <c r="H3644" t="s">
        <v>1351</v>
      </c>
      <c r="I3644" t="s">
        <v>1352</v>
      </c>
    </row>
    <row r="3645" spans="1:9">
      <c r="A3645">
        <v>11315</v>
      </c>
      <c r="B3645" t="s">
        <v>4859</v>
      </c>
      <c r="C3645" t="s">
        <v>498</v>
      </c>
      <c r="D3645">
        <v>2</v>
      </c>
      <c r="E3645">
        <v>33.06</v>
      </c>
      <c r="F3645">
        <v>33.06</v>
      </c>
      <c r="G3645">
        <v>33.06</v>
      </c>
      <c r="H3645" t="s">
        <v>1351</v>
      </c>
      <c r="I3645" t="s">
        <v>1352</v>
      </c>
    </row>
    <row r="3646" spans="1:9">
      <c r="A3646">
        <v>11316</v>
      </c>
      <c r="B3646" t="s">
        <v>4860</v>
      </c>
      <c r="C3646" t="s">
        <v>498</v>
      </c>
      <c r="D3646">
        <v>2</v>
      </c>
      <c r="E3646">
        <v>154.66</v>
      </c>
      <c r="F3646">
        <v>154.66</v>
      </c>
      <c r="G3646">
        <v>154.66</v>
      </c>
      <c r="H3646" t="s">
        <v>1351</v>
      </c>
      <c r="I3646" t="s">
        <v>1352</v>
      </c>
    </row>
    <row r="3647" spans="1:9">
      <c r="A3647">
        <v>11321</v>
      </c>
      <c r="B3647" t="s">
        <v>4861</v>
      </c>
      <c r="C3647" t="s">
        <v>498</v>
      </c>
      <c r="D3647">
        <v>1</v>
      </c>
      <c r="E3647">
        <v>6.42</v>
      </c>
      <c r="F3647">
        <v>18.89</v>
      </c>
      <c r="G3647">
        <v>31.35</v>
      </c>
      <c r="H3647" t="s">
        <v>1351</v>
      </c>
      <c r="I3647" t="s">
        <v>1392</v>
      </c>
    </row>
    <row r="3648" spans="1:9">
      <c r="A3648">
        <v>11323</v>
      </c>
      <c r="B3648" t="s">
        <v>4862</v>
      </c>
      <c r="C3648" t="s">
        <v>498</v>
      </c>
      <c r="D3648">
        <v>2</v>
      </c>
      <c r="E3648">
        <v>7.67</v>
      </c>
      <c r="F3648">
        <v>22.57</v>
      </c>
      <c r="G3648">
        <v>37.46</v>
      </c>
      <c r="H3648" t="s">
        <v>1351</v>
      </c>
      <c r="I3648" t="s">
        <v>1392</v>
      </c>
    </row>
    <row r="3649" spans="1:9">
      <c r="A3649">
        <v>11359</v>
      </c>
      <c r="B3649" t="s">
        <v>4863</v>
      </c>
      <c r="C3649" t="s">
        <v>498</v>
      </c>
      <c r="D3649">
        <v>1</v>
      </c>
      <c r="E3649">
        <v>530</v>
      </c>
      <c r="F3649">
        <v>630</v>
      </c>
      <c r="G3649">
        <v>758</v>
      </c>
      <c r="H3649" t="s">
        <v>1690</v>
      </c>
      <c r="I3649" t="s">
        <v>1728</v>
      </c>
    </row>
    <row r="3650" spans="1:9">
      <c r="A3650">
        <v>11360</v>
      </c>
      <c r="B3650" t="s">
        <v>4864</v>
      </c>
      <c r="C3650" t="s">
        <v>498</v>
      </c>
      <c r="D3650">
        <v>1</v>
      </c>
      <c r="E3650" s="592">
        <v>3890.42</v>
      </c>
      <c r="F3650" s="592">
        <v>3890.42</v>
      </c>
      <c r="G3650" s="592">
        <v>3890.42</v>
      </c>
      <c r="H3650" t="s">
        <v>1690</v>
      </c>
      <c r="I3650" t="s">
        <v>1728</v>
      </c>
    </row>
    <row r="3651" spans="1:9">
      <c r="A3651">
        <v>11364</v>
      </c>
      <c r="B3651" t="s">
        <v>4865</v>
      </c>
      <c r="C3651" t="s">
        <v>498</v>
      </c>
      <c r="D3651">
        <v>2</v>
      </c>
      <c r="E3651">
        <v>83.32</v>
      </c>
      <c r="F3651">
        <v>104.56</v>
      </c>
      <c r="G3651">
        <v>116.77</v>
      </c>
      <c r="H3651" t="s">
        <v>1351</v>
      </c>
      <c r="I3651" t="s">
        <v>1352</v>
      </c>
    </row>
    <row r="3652" spans="1:9">
      <c r="A3652">
        <v>11365</v>
      </c>
      <c r="B3652" t="s">
        <v>4866</v>
      </c>
      <c r="C3652" t="s">
        <v>498</v>
      </c>
      <c r="D3652">
        <v>2</v>
      </c>
      <c r="E3652">
        <v>85.63</v>
      </c>
      <c r="F3652">
        <v>107.45</v>
      </c>
      <c r="G3652">
        <v>120</v>
      </c>
      <c r="H3652" t="s">
        <v>1351</v>
      </c>
      <c r="I3652" t="s">
        <v>1352</v>
      </c>
    </row>
    <row r="3653" spans="1:9">
      <c r="A3653">
        <v>11366</v>
      </c>
      <c r="B3653" t="s">
        <v>4867</v>
      </c>
      <c r="C3653" t="s">
        <v>498</v>
      </c>
      <c r="D3653">
        <v>2</v>
      </c>
      <c r="E3653">
        <v>55.9</v>
      </c>
      <c r="F3653">
        <v>70.150000000000006</v>
      </c>
      <c r="G3653">
        <v>78.34</v>
      </c>
      <c r="H3653" t="s">
        <v>1351</v>
      </c>
      <c r="I3653" t="s">
        <v>1352</v>
      </c>
    </row>
    <row r="3654" spans="1:9">
      <c r="A3654">
        <v>11367</v>
      </c>
      <c r="B3654" t="s">
        <v>4868</v>
      </c>
      <c r="C3654" t="s">
        <v>1614</v>
      </c>
      <c r="D3654">
        <v>2</v>
      </c>
      <c r="E3654">
        <v>104.79</v>
      </c>
      <c r="F3654">
        <v>131.49</v>
      </c>
      <c r="G3654">
        <v>146.85</v>
      </c>
      <c r="H3654" t="s">
        <v>1351</v>
      </c>
      <c r="I3654" t="s">
        <v>1352</v>
      </c>
    </row>
    <row r="3655" spans="1:9">
      <c r="A3655">
        <v>11378</v>
      </c>
      <c r="B3655" t="s">
        <v>4869</v>
      </c>
      <c r="C3655" t="s">
        <v>498</v>
      </c>
      <c r="D3655">
        <v>2</v>
      </c>
      <c r="E3655">
        <v>15.68</v>
      </c>
      <c r="F3655">
        <v>59.84</v>
      </c>
      <c r="G3655">
        <v>72.55</v>
      </c>
      <c r="H3655" t="s">
        <v>1351</v>
      </c>
      <c r="I3655" t="s">
        <v>1392</v>
      </c>
    </row>
    <row r="3656" spans="1:9">
      <c r="A3656">
        <v>11379</v>
      </c>
      <c r="B3656" t="s">
        <v>4870</v>
      </c>
      <c r="C3656" t="s">
        <v>498</v>
      </c>
      <c r="D3656">
        <v>2</v>
      </c>
      <c r="E3656">
        <v>17.13</v>
      </c>
      <c r="F3656">
        <v>65.36</v>
      </c>
      <c r="G3656">
        <v>79.239999999999995</v>
      </c>
      <c r="H3656" t="s">
        <v>1351</v>
      </c>
      <c r="I3656" t="s">
        <v>1392</v>
      </c>
    </row>
    <row r="3657" spans="1:9">
      <c r="A3657">
        <v>11381</v>
      </c>
      <c r="B3657" t="s">
        <v>4871</v>
      </c>
      <c r="C3657" t="s">
        <v>1614</v>
      </c>
      <c r="D3657">
        <v>2</v>
      </c>
      <c r="E3657">
        <v>248.14</v>
      </c>
      <c r="F3657">
        <v>282.08999999999997</v>
      </c>
      <c r="G3657">
        <v>464.19</v>
      </c>
      <c r="H3657" t="s">
        <v>1351</v>
      </c>
      <c r="I3657" t="s">
        <v>1352</v>
      </c>
    </row>
    <row r="3658" spans="1:9">
      <c r="A3658">
        <v>11411</v>
      </c>
      <c r="B3658" t="s">
        <v>4872</v>
      </c>
      <c r="C3658" t="s">
        <v>441</v>
      </c>
      <c r="D3658">
        <v>2</v>
      </c>
      <c r="E3658">
        <v>319.08</v>
      </c>
      <c r="F3658">
        <v>319.08</v>
      </c>
      <c r="G3658">
        <v>319.08</v>
      </c>
      <c r="H3658" t="s">
        <v>1351</v>
      </c>
      <c r="I3658" t="s">
        <v>1352</v>
      </c>
    </row>
    <row r="3659" spans="1:9">
      <c r="A3659">
        <v>11412</v>
      </c>
      <c r="B3659" t="s">
        <v>4873</v>
      </c>
      <c r="C3659" t="s">
        <v>441</v>
      </c>
      <c r="D3659">
        <v>2</v>
      </c>
      <c r="E3659">
        <v>427.29</v>
      </c>
      <c r="F3659">
        <v>427.29</v>
      </c>
      <c r="G3659">
        <v>427.29</v>
      </c>
      <c r="H3659" t="s">
        <v>1351</v>
      </c>
      <c r="I3659" t="s">
        <v>1352</v>
      </c>
    </row>
    <row r="3660" spans="1:9">
      <c r="A3660">
        <v>11413</v>
      </c>
      <c r="B3660" t="s">
        <v>4874</v>
      </c>
      <c r="C3660" t="s">
        <v>441</v>
      </c>
      <c r="D3660">
        <v>2</v>
      </c>
      <c r="E3660">
        <v>117.73</v>
      </c>
      <c r="F3660">
        <v>117.73</v>
      </c>
      <c r="G3660">
        <v>117.73</v>
      </c>
      <c r="H3660" t="s">
        <v>1351</v>
      </c>
      <c r="I3660" t="s">
        <v>1352</v>
      </c>
    </row>
    <row r="3661" spans="1:9">
      <c r="A3661">
        <v>11414</v>
      </c>
      <c r="B3661" t="s">
        <v>4875</v>
      </c>
      <c r="C3661" t="s">
        <v>441</v>
      </c>
      <c r="D3661">
        <v>2</v>
      </c>
      <c r="E3661">
        <v>138.33000000000001</v>
      </c>
      <c r="F3661">
        <v>138.33000000000001</v>
      </c>
      <c r="G3661">
        <v>138.33000000000001</v>
      </c>
      <c r="H3661" t="s">
        <v>1351</v>
      </c>
      <c r="I3661" t="s">
        <v>1352</v>
      </c>
    </row>
    <row r="3662" spans="1:9">
      <c r="A3662">
        <v>11416</v>
      </c>
      <c r="B3662" t="s">
        <v>4876</v>
      </c>
      <c r="C3662" t="s">
        <v>441</v>
      </c>
      <c r="D3662">
        <v>2</v>
      </c>
      <c r="E3662">
        <v>190.46</v>
      </c>
      <c r="F3662">
        <v>190.46</v>
      </c>
      <c r="G3662">
        <v>190.46</v>
      </c>
      <c r="H3662" t="s">
        <v>1351</v>
      </c>
      <c r="I3662" t="s">
        <v>1352</v>
      </c>
    </row>
    <row r="3663" spans="1:9">
      <c r="A3663">
        <v>11417</v>
      </c>
      <c r="B3663" t="s">
        <v>4877</v>
      </c>
      <c r="C3663" t="s">
        <v>441</v>
      </c>
      <c r="D3663">
        <v>2</v>
      </c>
      <c r="E3663">
        <v>244.69</v>
      </c>
      <c r="F3663">
        <v>244.69</v>
      </c>
      <c r="G3663">
        <v>244.69</v>
      </c>
      <c r="H3663" t="s">
        <v>1351</v>
      </c>
      <c r="I3663" t="s">
        <v>1352</v>
      </c>
    </row>
    <row r="3664" spans="1:9">
      <c r="A3664">
        <v>11419</v>
      </c>
      <c r="B3664" t="s">
        <v>4878</v>
      </c>
      <c r="C3664" t="s">
        <v>441</v>
      </c>
      <c r="D3664">
        <v>2</v>
      </c>
      <c r="E3664">
        <v>201.35</v>
      </c>
      <c r="F3664">
        <v>201.35</v>
      </c>
      <c r="G3664">
        <v>201.35</v>
      </c>
      <c r="H3664" t="s">
        <v>1351</v>
      </c>
      <c r="I3664" t="s">
        <v>1352</v>
      </c>
    </row>
    <row r="3665" spans="1:9">
      <c r="A3665">
        <v>11421</v>
      </c>
      <c r="B3665" t="s">
        <v>4879</v>
      </c>
      <c r="C3665" t="s">
        <v>1350</v>
      </c>
      <c r="D3665">
        <v>1</v>
      </c>
      <c r="E3665">
        <v>3</v>
      </c>
      <c r="F3665">
        <v>3</v>
      </c>
      <c r="G3665">
        <v>3</v>
      </c>
      <c r="H3665" t="s">
        <v>1351</v>
      </c>
      <c r="I3665" t="s">
        <v>1352</v>
      </c>
    </row>
    <row r="3666" spans="1:9">
      <c r="A3666">
        <v>11426</v>
      </c>
      <c r="B3666" t="s">
        <v>4880</v>
      </c>
      <c r="C3666" t="s">
        <v>1350</v>
      </c>
      <c r="D3666">
        <v>2</v>
      </c>
      <c r="E3666">
        <v>5.46</v>
      </c>
      <c r="F3666">
        <v>5.46</v>
      </c>
      <c r="G3666">
        <v>5.46</v>
      </c>
      <c r="H3666" t="s">
        <v>1351</v>
      </c>
      <c r="I3666" t="s">
        <v>1352</v>
      </c>
    </row>
    <row r="3667" spans="1:9">
      <c r="A3667">
        <v>11427</v>
      </c>
      <c r="B3667" t="s">
        <v>4881</v>
      </c>
      <c r="C3667" t="s">
        <v>1350</v>
      </c>
      <c r="D3667">
        <v>2</v>
      </c>
      <c r="E3667">
        <v>11.24</v>
      </c>
      <c r="F3667">
        <v>11.24</v>
      </c>
      <c r="G3667">
        <v>11.24</v>
      </c>
      <c r="H3667" t="s">
        <v>1351</v>
      </c>
      <c r="I3667" t="s">
        <v>1352</v>
      </c>
    </row>
    <row r="3668" spans="1:9">
      <c r="A3668">
        <v>11428</v>
      </c>
      <c r="B3668" t="s">
        <v>4882</v>
      </c>
      <c r="C3668" t="s">
        <v>498</v>
      </c>
      <c r="D3668">
        <v>2</v>
      </c>
      <c r="E3668">
        <v>20.36</v>
      </c>
      <c r="F3668">
        <v>20.36</v>
      </c>
      <c r="G3668">
        <v>20.36</v>
      </c>
      <c r="H3668" t="s">
        <v>1351</v>
      </c>
      <c r="I3668" t="s">
        <v>1352</v>
      </c>
    </row>
    <row r="3669" spans="1:9">
      <c r="A3669">
        <v>11429</v>
      </c>
      <c r="B3669" t="s">
        <v>4883</v>
      </c>
      <c r="C3669" t="s">
        <v>441</v>
      </c>
      <c r="D3669">
        <v>2</v>
      </c>
      <c r="E3669">
        <v>2.4</v>
      </c>
      <c r="F3669">
        <v>2.4</v>
      </c>
      <c r="G3669">
        <v>2.4</v>
      </c>
      <c r="H3669" t="s">
        <v>1351</v>
      </c>
      <c r="I3669" t="s">
        <v>1352</v>
      </c>
    </row>
    <row r="3670" spans="1:9">
      <c r="A3670">
        <v>11439</v>
      </c>
      <c r="B3670" t="s">
        <v>4884</v>
      </c>
      <c r="C3670" t="s">
        <v>498</v>
      </c>
      <c r="D3670">
        <v>2</v>
      </c>
      <c r="E3670">
        <v>0.46</v>
      </c>
      <c r="F3670">
        <v>0.78</v>
      </c>
      <c r="G3670">
        <v>1.06</v>
      </c>
      <c r="H3670" t="s">
        <v>1351</v>
      </c>
      <c r="I3670" t="s">
        <v>1352</v>
      </c>
    </row>
    <row r="3671" spans="1:9">
      <c r="A3671">
        <v>11440</v>
      </c>
      <c r="B3671" t="s">
        <v>4885</v>
      </c>
      <c r="C3671" t="s">
        <v>498</v>
      </c>
      <c r="D3671">
        <v>2</v>
      </c>
      <c r="E3671">
        <v>1.54</v>
      </c>
      <c r="F3671">
        <v>2.6</v>
      </c>
      <c r="G3671">
        <v>3.54</v>
      </c>
      <c r="H3671" t="s">
        <v>1351</v>
      </c>
      <c r="I3671" t="s">
        <v>1352</v>
      </c>
    </row>
    <row r="3672" spans="1:9">
      <c r="A3672">
        <v>11441</v>
      </c>
      <c r="B3672" t="s">
        <v>4886</v>
      </c>
      <c r="C3672" t="s">
        <v>498</v>
      </c>
      <c r="D3672">
        <v>2</v>
      </c>
      <c r="E3672">
        <v>1.72</v>
      </c>
      <c r="F3672">
        <v>2.91</v>
      </c>
      <c r="G3672">
        <v>3.97</v>
      </c>
      <c r="H3672" t="s">
        <v>1351</v>
      </c>
      <c r="I3672" t="s">
        <v>1352</v>
      </c>
    </row>
    <row r="3673" spans="1:9">
      <c r="A3673">
        <v>11443</v>
      </c>
      <c r="B3673" t="s">
        <v>4887</v>
      </c>
      <c r="C3673" t="s">
        <v>498</v>
      </c>
      <c r="D3673">
        <v>2</v>
      </c>
      <c r="E3673">
        <v>2.33</v>
      </c>
      <c r="F3673">
        <v>3.94</v>
      </c>
      <c r="G3673">
        <v>5.36</v>
      </c>
      <c r="H3673" t="s">
        <v>1351</v>
      </c>
      <c r="I3673" t="s">
        <v>1352</v>
      </c>
    </row>
    <row r="3674" spans="1:9">
      <c r="A3674">
        <v>11445</v>
      </c>
      <c r="B3674" t="s">
        <v>4888</v>
      </c>
      <c r="C3674" t="s">
        <v>498</v>
      </c>
      <c r="D3674">
        <v>2</v>
      </c>
      <c r="E3674">
        <v>2.52</v>
      </c>
      <c r="F3674">
        <v>4.2699999999999996</v>
      </c>
      <c r="G3674">
        <v>5.81</v>
      </c>
      <c r="H3674" t="s">
        <v>1351</v>
      </c>
      <c r="I3674" t="s">
        <v>1352</v>
      </c>
    </row>
    <row r="3675" spans="1:9">
      <c r="A3675">
        <v>11446</v>
      </c>
      <c r="B3675" t="s">
        <v>4889</v>
      </c>
      <c r="C3675" t="s">
        <v>498</v>
      </c>
      <c r="D3675">
        <v>2</v>
      </c>
      <c r="E3675">
        <v>7</v>
      </c>
      <c r="F3675">
        <v>11.82</v>
      </c>
      <c r="G3675">
        <v>16.100000000000001</v>
      </c>
      <c r="H3675" t="s">
        <v>1351</v>
      </c>
      <c r="I3675" t="s">
        <v>1352</v>
      </c>
    </row>
    <row r="3676" spans="1:9">
      <c r="A3676">
        <v>11447</v>
      </c>
      <c r="B3676" t="s">
        <v>4890</v>
      </c>
      <c r="C3676" t="s">
        <v>498</v>
      </c>
      <c r="D3676">
        <v>2</v>
      </c>
      <c r="E3676">
        <v>6.76</v>
      </c>
      <c r="F3676">
        <v>11.42</v>
      </c>
      <c r="G3676">
        <v>15.56</v>
      </c>
      <c r="H3676" t="s">
        <v>1351</v>
      </c>
      <c r="I3676" t="s">
        <v>1352</v>
      </c>
    </row>
    <row r="3677" spans="1:9">
      <c r="A3677">
        <v>11449</v>
      </c>
      <c r="B3677" t="s">
        <v>4891</v>
      </c>
      <c r="C3677" t="s">
        <v>498</v>
      </c>
      <c r="D3677">
        <v>2</v>
      </c>
      <c r="E3677">
        <v>5.65</v>
      </c>
      <c r="F3677">
        <v>9.5500000000000007</v>
      </c>
      <c r="G3677">
        <v>13</v>
      </c>
      <c r="H3677" t="s">
        <v>1351</v>
      </c>
      <c r="I3677" t="s">
        <v>1352</v>
      </c>
    </row>
    <row r="3678" spans="1:9">
      <c r="A3678">
        <v>11450</v>
      </c>
      <c r="B3678" t="s">
        <v>4892</v>
      </c>
      <c r="C3678" t="s">
        <v>498</v>
      </c>
      <c r="D3678">
        <v>2</v>
      </c>
      <c r="E3678">
        <v>11.35</v>
      </c>
      <c r="F3678">
        <v>19.170000000000002</v>
      </c>
      <c r="G3678">
        <v>26.11</v>
      </c>
      <c r="H3678" t="s">
        <v>1351</v>
      </c>
      <c r="I3678" t="s">
        <v>1352</v>
      </c>
    </row>
    <row r="3679" spans="1:9">
      <c r="A3679">
        <v>11451</v>
      </c>
      <c r="B3679" t="s">
        <v>4893</v>
      </c>
      <c r="C3679" t="s">
        <v>498</v>
      </c>
      <c r="D3679">
        <v>2</v>
      </c>
      <c r="E3679">
        <v>16.649999999999999</v>
      </c>
      <c r="F3679">
        <v>28.13</v>
      </c>
      <c r="G3679">
        <v>38.32</v>
      </c>
      <c r="H3679" t="s">
        <v>1351</v>
      </c>
      <c r="I3679" t="s">
        <v>1352</v>
      </c>
    </row>
    <row r="3680" spans="1:9">
      <c r="A3680">
        <v>11455</v>
      </c>
      <c r="B3680" t="s">
        <v>4894</v>
      </c>
      <c r="C3680" t="s">
        <v>498</v>
      </c>
      <c r="D3680">
        <v>2</v>
      </c>
      <c r="E3680">
        <v>9.5</v>
      </c>
      <c r="F3680">
        <v>10.6</v>
      </c>
      <c r="G3680">
        <v>11.42</v>
      </c>
      <c r="H3680" t="s">
        <v>1351</v>
      </c>
      <c r="I3680" t="s">
        <v>1352</v>
      </c>
    </row>
    <row r="3681" spans="1:9">
      <c r="A3681">
        <v>11456</v>
      </c>
      <c r="B3681" t="s">
        <v>4895</v>
      </c>
      <c r="C3681" t="s">
        <v>498</v>
      </c>
      <c r="D3681">
        <v>2</v>
      </c>
      <c r="E3681">
        <v>11.81</v>
      </c>
      <c r="F3681">
        <v>13.17</v>
      </c>
      <c r="G3681">
        <v>14.2</v>
      </c>
      <c r="H3681" t="s">
        <v>1351</v>
      </c>
      <c r="I3681" t="s">
        <v>1352</v>
      </c>
    </row>
    <row r="3682" spans="1:9">
      <c r="A3682">
        <v>11457</v>
      </c>
      <c r="B3682" t="s">
        <v>4896</v>
      </c>
      <c r="C3682" t="s">
        <v>498</v>
      </c>
      <c r="D3682">
        <v>2</v>
      </c>
      <c r="E3682">
        <v>18.34</v>
      </c>
      <c r="F3682">
        <v>20.46</v>
      </c>
      <c r="G3682">
        <v>22.05</v>
      </c>
      <c r="H3682" t="s">
        <v>1351</v>
      </c>
      <c r="I3682" t="s">
        <v>1352</v>
      </c>
    </row>
    <row r="3683" spans="1:9">
      <c r="A3683">
        <v>11458</v>
      </c>
      <c r="B3683" t="s">
        <v>4897</v>
      </c>
      <c r="C3683" t="s">
        <v>498</v>
      </c>
      <c r="D3683">
        <v>2</v>
      </c>
      <c r="E3683">
        <v>20.16</v>
      </c>
      <c r="F3683">
        <v>22.49</v>
      </c>
      <c r="G3683">
        <v>24.23</v>
      </c>
      <c r="H3683" t="s">
        <v>1351</v>
      </c>
      <c r="I3683" t="s">
        <v>1352</v>
      </c>
    </row>
    <row r="3684" spans="1:9">
      <c r="A3684">
        <v>11461</v>
      </c>
      <c r="B3684" t="s">
        <v>4898</v>
      </c>
      <c r="C3684" t="s">
        <v>498</v>
      </c>
      <c r="D3684">
        <v>2</v>
      </c>
      <c r="E3684">
        <v>4.3499999999999996</v>
      </c>
      <c r="F3684">
        <v>4.8499999999999996</v>
      </c>
      <c r="G3684">
        <v>5.23</v>
      </c>
      <c r="H3684" t="s">
        <v>1351</v>
      </c>
      <c r="I3684" t="s">
        <v>1352</v>
      </c>
    </row>
    <row r="3685" spans="1:9">
      <c r="A3685">
        <v>11462</v>
      </c>
      <c r="B3685" t="s">
        <v>4899</v>
      </c>
      <c r="C3685" t="s">
        <v>3745</v>
      </c>
      <c r="D3685" t="s">
        <v>3746</v>
      </c>
      <c r="E3685">
        <v>11.31</v>
      </c>
      <c r="F3685">
        <v>12.62</v>
      </c>
      <c r="G3685">
        <v>13.6</v>
      </c>
      <c r="H3685" t="s">
        <v>1351</v>
      </c>
      <c r="I3685" t="s">
        <v>1352</v>
      </c>
    </row>
    <row r="3686" spans="1:9">
      <c r="A3686">
        <v>11467</v>
      </c>
      <c r="B3686" t="s">
        <v>4900</v>
      </c>
      <c r="C3686" t="s">
        <v>498</v>
      </c>
      <c r="D3686">
        <v>2</v>
      </c>
      <c r="E3686">
        <v>6.7</v>
      </c>
      <c r="F3686">
        <v>7.26</v>
      </c>
      <c r="G3686">
        <v>9.91</v>
      </c>
      <c r="H3686" t="s">
        <v>1351</v>
      </c>
      <c r="I3686" t="s">
        <v>1352</v>
      </c>
    </row>
    <row r="3687" spans="1:9">
      <c r="A3687">
        <v>11468</v>
      </c>
      <c r="B3687" t="s">
        <v>4901</v>
      </c>
      <c r="C3687" t="s">
        <v>498</v>
      </c>
      <c r="D3687">
        <v>2</v>
      </c>
      <c r="E3687">
        <v>37.07</v>
      </c>
      <c r="F3687">
        <v>40.18</v>
      </c>
      <c r="G3687">
        <v>54.82</v>
      </c>
      <c r="H3687" t="s">
        <v>1351</v>
      </c>
      <c r="I3687" t="s">
        <v>1352</v>
      </c>
    </row>
    <row r="3688" spans="1:9">
      <c r="A3688">
        <v>11469</v>
      </c>
      <c r="B3688" t="s">
        <v>4902</v>
      </c>
      <c r="C3688" t="s">
        <v>498</v>
      </c>
      <c r="D3688">
        <v>2</v>
      </c>
      <c r="E3688">
        <v>7.02</v>
      </c>
      <c r="F3688">
        <v>7.61</v>
      </c>
      <c r="G3688">
        <v>10.39</v>
      </c>
      <c r="H3688" t="s">
        <v>1351</v>
      </c>
      <c r="I3688" t="s">
        <v>1352</v>
      </c>
    </row>
    <row r="3689" spans="1:9">
      <c r="A3689">
        <v>11470</v>
      </c>
      <c r="B3689" t="s">
        <v>4903</v>
      </c>
      <c r="C3689" t="s">
        <v>498</v>
      </c>
      <c r="D3689">
        <v>2</v>
      </c>
      <c r="E3689">
        <v>82.15</v>
      </c>
      <c r="F3689">
        <v>89.04</v>
      </c>
      <c r="G3689">
        <v>121.46</v>
      </c>
      <c r="H3689" t="s">
        <v>1351</v>
      </c>
      <c r="I3689" t="s">
        <v>1352</v>
      </c>
    </row>
    <row r="3690" spans="1:9">
      <c r="A3690">
        <v>11473</v>
      </c>
      <c r="B3690" t="s">
        <v>4904</v>
      </c>
      <c r="C3690" t="s">
        <v>498</v>
      </c>
      <c r="D3690">
        <v>2</v>
      </c>
      <c r="E3690">
        <v>26.22</v>
      </c>
      <c r="F3690">
        <v>28.42</v>
      </c>
      <c r="G3690">
        <v>38.770000000000003</v>
      </c>
      <c r="H3690" t="s">
        <v>1351</v>
      </c>
      <c r="I3690" t="s">
        <v>1352</v>
      </c>
    </row>
    <row r="3691" spans="1:9">
      <c r="A3691">
        <v>11474</v>
      </c>
      <c r="B3691" t="s">
        <v>4905</v>
      </c>
      <c r="C3691" t="s">
        <v>498</v>
      </c>
      <c r="D3691">
        <v>2</v>
      </c>
      <c r="E3691">
        <v>40.79</v>
      </c>
      <c r="F3691">
        <v>44.21</v>
      </c>
      <c r="G3691">
        <v>60.31</v>
      </c>
      <c r="H3691" t="s">
        <v>1351</v>
      </c>
      <c r="I3691" t="s">
        <v>1352</v>
      </c>
    </row>
    <row r="3692" spans="1:9">
      <c r="A3692">
        <v>11475</v>
      </c>
      <c r="B3692" t="s">
        <v>2737</v>
      </c>
      <c r="C3692" t="s">
        <v>1823</v>
      </c>
      <c r="D3692">
        <v>2</v>
      </c>
      <c r="E3692">
        <v>85.81</v>
      </c>
      <c r="F3692">
        <v>93.01</v>
      </c>
      <c r="G3692">
        <v>126.88</v>
      </c>
      <c r="H3692" t="s">
        <v>1351</v>
      </c>
      <c r="I3692" t="s">
        <v>1352</v>
      </c>
    </row>
    <row r="3693" spans="1:9">
      <c r="A3693">
        <v>11476</v>
      </c>
      <c r="B3693" t="s">
        <v>4906</v>
      </c>
      <c r="C3693" t="s">
        <v>498</v>
      </c>
      <c r="D3693">
        <v>2</v>
      </c>
      <c r="E3693">
        <v>55.01</v>
      </c>
      <c r="F3693">
        <v>59.62</v>
      </c>
      <c r="G3693">
        <v>81.33</v>
      </c>
      <c r="H3693" t="s">
        <v>1351</v>
      </c>
      <c r="I3693" t="s">
        <v>1352</v>
      </c>
    </row>
    <row r="3694" spans="1:9">
      <c r="A3694">
        <v>11477</v>
      </c>
      <c r="B3694" t="s">
        <v>4907</v>
      </c>
      <c r="C3694" t="s">
        <v>1823</v>
      </c>
      <c r="D3694">
        <v>2</v>
      </c>
      <c r="E3694">
        <v>390.17</v>
      </c>
      <c r="F3694">
        <v>422.88</v>
      </c>
      <c r="G3694">
        <v>576.88</v>
      </c>
      <c r="H3694" t="s">
        <v>1351</v>
      </c>
      <c r="I3694" t="s">
        <v>1352</v>
      </c>
    </row>
    <row r="3695" spans="1:9">
      <c r="A3695">
        <v>11478</v>
      </c>
      <c r="B3695" t="s">
        <v>4908</v>
      </c>
      <c r="C3695" t="s">
        <v>498</v>
      </c>
      <c r="D3695">
        <v>2</v>
      </c>
      <c r="E3695">
        <v>239.34</v>
      </c>
      <c r="F3695">
        <v>259.41000000000003</v>
      </c>
      <c r="G3695">
        <v>353.88</v>
      </c>
      <c r="H3695" t="s">
        <v>1351</v>
      </c>
      <c r="I3695" t="s">
        <v>1352</v>
      </c>
    </row>
    <row r="3696" spans="1:9">
      <c r="A3696">
        <v>11479</v>
      </c>
      <c r="B3696" t="s">
        <v>4909</v>
      </c>
      <c r="C3696" t="s">
        <v>498</v>
      </c>
      <c r="D3696">
        <v>2</v>
      </c>
      <c r="E3696">
        <v>88.63</v>
      </c>
      <c r="F3696">
        <v>96.06</v>
      </c>
      <c r="G3696">
        <v>131.04</v>
      </c>
      <c r="H3696" t="s">
        <v>1351</v>
      </c>
      <c r="I3696" t="s">
        <v>1352</v>
      </c>
    </row>
    <row r="3697" spans="1:9">
      <c r="A3697">
        <v>11480</v>
      </c>
      <c r="B3697" t="s">
        <v>4910</v>
      </c>
      <c r="C3697" t="s">
        <v>1823</v>
      </c>
      <c r="D3697">
        <v>2</v>
      </c>
      <c r="E3697">
        <v>92.91</v>
      </c>
      <c r="F3697">
        <v>100.7</v>
      </c>
      <c r="G3697">
        <v>137.37</v>
      </c>
      <c r="H3697" t="s">
        <v>1351</v>
      </c>
      <c r="I3697" t="s">
        <v>1352</v>
      </c>
    </row>
    <row r="3698" spans="1:9">
      <c r="A3698">
        <v>11481</v>
      </c>
      <c r="B3698" t="s">
        <v>4911</v>
      </c>
      <c r="C3698" t="s">
        <v>498</v>
      </c>
      <c r="D3698">
        <v>2</v>
      </c>
      <c r="E3698">
        <v>52.48</v>
      </c>
      <c r="F3698">
        <v>56.88</v>
      </c>
      <c r="G3698">
        <v>77.59</v>
      </c>
      <c r="H3698" t="s">
        <v>1351</v>
      </c>
      <c r="I3698" t="s">
        <v>1352</v>
      </c>
    </row>
    <row r="3699" spans="1:9">
      <c r="A3699">
        <v>11482</v>
      </c>
      <c r="B3699" t="s">
        <v>4912</v>
      </c>
      <c r="C3699" t="s">
        <v>1823</v>
      </c>
      <c r="D3699">
        <v>2</v>
      </c>
      <c r="E3699">
        <v>51.16</v>
      </c>
      <c r="F3699">
        <v>55.45</v>
      </c>
      <c r="G3699">
        <v>75.64</v>
      </c>
      <c r="H3699" t="s">
        <v>1351</v>
      </c>
      <c r="I3699" t="s">
        <v>1352</v>
      </c>
    </row>
    <row r="3700" spans="1:9">
      <c r="A3700">
        <v>11483</v>
      </c>
      <c r="B3700" t="s">
        <v>4910</v>
      </c>
      <c r="C3700" t="s">
        <v>1823</v>
      </c>
      <c r="D3700">
        <v>2</v>
      </c>
      <c r="E3700">
        <v>160.26</v>
      </c>
      <c r="F3700">
        <v>173.7</v>
      </c>
      <c r="G3700">
        <v>236.96</v>
      </c>
      <c r="H3700" t="s">
        <v>1351</v>
      </c>
      <c r="I3700" t="s">
        <v>1352</v>
      </c>
    </row>
    <row r="3701" spans="1:9">
      <c r="A3701">
        <v>11484</v>
      </c>
      <c r="B3701" t="s">
        <v>4913</v>
      </c>
      <c r="C3701" t="s">
        <v>498</v>
      </c>
      <c r="D3701">
        <v>2</v>
      </c>
      <c r="E3701">
        <v>79.52</v>
      </c>
      <c r="F3701">
        <v>86.19</v>
      </c>
      <c r="G3701">
        <v>117.57</v>
      </c>
      <c r="H3701" t="s">
        <v>1351</v>
      </c>
      <c r="I3701" t="s">
        <v>1352</v>
      </c>
    </row>
    <row r="3702" spans="1:9">
      <c r="A3702">
        <v>11493</v>
      </c>
      <c r="B3702" t="s">
        <v>4914</v>
      </c>
      <c r="C3702" t="s">
        <v>498</v>
      </c>
      <c r="D3702">
        <v>2</v>
      </c>
      <c r="E3702">
        <v>8.67</v>
      </c>
      <c r="F3702">
        <v>33.08</v>
      </c>
      <c r="G3702">
        <v>40.11</v>
      </c>
      <c r="H3702" t="s">
        <v>1351</v>
      </c>
      <c r="I3702" t="s">
        <v>1392</v>
      </c>
    </row>
    <row r="3703" spans="1:9">
      <c r="A3703">
        <v>11499</v>
      </c>
      <c r="B3703" t="s">
        <v>4915</v>
      </c>
      <c r="C3703" t="s">
        <v>498</v>
      </c>
      <c r="D3703">
        <v>2</v>
      </c>
      <c r="E3703">
        <v>616.72</v>
      </c>
      <c r="F3703">
        <v>668.43</v>
      </c>
      <c r="G3703">
        <v>911.84</v>
      </c>
      <c r="H3703" t="s">
        <v>1351</v>
      </c>
      <c r="I3703" t="s">
        <v>1352</v>
      </c>
    </row>
    <row r="3704" spans="1:9">
      <c r="A3704">
        <v>11518</v>
      </c>
      <c r="B3704" t="s">
        <v>4916</v>
      </c>
      <c r="C3704" t="s">
        <v>3745</v>
      </c>
      <c r="D3704" t="s">
        <v>3746</v>
      </c>
      <c r="E3704">
        <v>68.08</v>
      </c>
      <c r="F3704">
        <v>73.78</v>
      </c>
      <c r="G3704">
        <v>100.65</v>
      </c>
      <c r="H3704" t="s">
        <v>1351</v>
      </c>
      <c r="I3704" t="s">
        <v>1352</v>
      </c>
    </row>
    <row r="3705" spans="1:9">
      <c r="A3705">
        <v>11519</v>
      </c>
      <c r="B3705" t="s">
        <v>4917</v>
      </c>
      <c r="C3705" t="s">
        <v>3745</v>
      </c>
      <c r="D3705" t="s">
        <v>3746</v>
      </c>
      <c r="E3705">
        <v>21.94</v>
      </c>
      <c r="F3705">
        <v>23.79</v>
      </c>
      <c r="G3705">
        <v>32.450000000000003</v>
      </c>
      <c r="H3705" t="s">
        <v>1351</v>
      </c>
      <c r="I3705" t="s">
        <v>1352</v>
      </c>
    </row>
    <row r="3706" spans="1:9">
      <c r="A3706">
        <v>11520</v>
      </c>
      <c r="B3706" t="s">
        <v>4918</v>
      </c>
      <c r="C3706" t="s">
        <v>3745</v>
      </c>
      <c r="D3706" t="s">
        <v>3746</v>
      </c>
      <c r="E3706">
        <v>5.95</v>
      </c>
      <c r="F3706">
        <v>6.45</v>
      </c>
      <c r="G3706">
        <v>8.8000000000000007</v>
      </c>
      <c r="H3706" t="s">
        <v>1351</v>
      </c>
      <c r="I3706" t="s">
        <v>1352</v>
      </c>
    </row>
    <row r="3707" spans="1:9">
      <c r="A3707">
        <v>11522</v>
      </c>
      <c r="B3707" t="s">
        <v>4919</v>
      </c>
      <c r="C3707" t="s">
        <v>498</v>
      </c>
      <c r="D3707">
        <v>2</v>
      </c>
      <c r="E3707">
        <v>7.1</v>
      </c>
      <c r="F3707">
        <v>7.92</v>
      </c>
      <c r="G3707">
        <v>8.5299999999999994</v>
      </c>
      <c r="H3707" t="s">
        <v>1351</v>
      </c>
      <c r="I3707" t="s">
        <v>1352</v>
      </c>
    </row>
    <row r="3708" spans="1:9">
      <c r="A3708">
        <v>11523</v>
      </c>
      <c r="B3708" t="s">
        <v>4920</v>
      </c>
      <c r="C3708" t="s">
        <v>498</v>
      </c>
      <c r="D3708">
        <v>2</v>
      </c>
      <c r="E3708">
        <v>6.53</v>
      </c>
      <c r="F3708">
        <v>7.28</v>
      </c>
      <c r="G3708">
        <v>7.85</v>
      </c>
      <c r="H3708" t="s">
        <v>1351</v>
      </c>
      <c r="I3708" t="s">
        <v>1352</v>
      </c>
    </row>
    <row r="3709" spans="1:9">
      <c r="A3709">
        <v>11524</v>
      </c>
      <c r="B3709" t="s">
        <v>4921</v>
      </c>
      <c r="C3709" t="s">
        <v>498</v>
      </c>
      <c r="D3709">
        <v>2</v>
      </c>
      <c r="E3709">
        <v>9.0500000000000007</v>
      </c>
      <c r="F3709">
        <v>10.1</v>
      </c>
      <c r="G3709">
        <v>10.88</v>
      </c>
      <c r="H3709" t="s">
        <v>1351</v>
      </c>
      <c r="I3709" t="s">
        <v>1352</v>
      </c>
    </row>
    <row r="3710" spans="1:9">
      <c r="A3710">
        <v>11540</v>
      </c>
      <c r="B3710" t="s">
        <v>4922</v>
      </c>
      <c r="C3710" t="s">
        <v>498</v>
      </c>
      <c r="D3710">
        <v>2</v>
      </c>
      <c r="E3710">
        <v>7.26</v>
      </c>
      <c r="F3710">
        <v>8.1</v>
      </c>
      <c r="G3710">
        <v>8.73</v>
      </c>
      <c r="H3710" t="s">
        <v>1351</v>
      </c>
      <c r="I3710" t="s">
        <v>1352</v>
      </c>
    </row>
    <row r="3711" spans="1:9">
      <c r="A3711">
        <v>11543</v>
      </c>
      <c r="B3711" t="s">
        <v>4923</v>
      </c>
      <c r="C3711" t="s">
        <v>498</v>
      </c>
      <c r="D3711">
        <v>2</v>
      </c>
      <c r="E3711">
        <v>13.79</v>
      </c>
      <c r="F3711">
        <v>15.39</v>
      </c>
      <c r="G3711">
        <v>16.59</v>
      </c>
      <c r="H3711" t="s">
        <v>1351</v>
      </c>
      <c r="I3711" t="s">
        <v>1352</v>
      </c>
    </row>
    <row r="3712" spans="1:9">
      <c r="A3712">
        <v>11552</v>
      </c>
      <c r="B3712" t="s">
        <v>4924</v>
      </c>
      <c r="C3712" t="s">
        <v>441</v>
      </c>
      <c r="D3712">
        <v>2</v>
      </c>
      <c r="E3712">
        <v>4.66</v>
      </c>
      <c r="F3712">
        <v>5.2</v>
      </c>
      <c r="G3712">
        <v>5.61</v>
      </c>
      <c r="H3712" t="s">
        <v>1351</v>
      </c>
      <c r="I3712" t="s">
        <v>1352</v>
      </c>
    </row>
    <row r="3713" spans="1:9">
      <c r="A3713">
        <v>11554</v>
      </c>
      <c r="B3713" t="s">
        <v>4925</v>
      </c>
      <c r="C3713" t="s">
        <v>498</v>
      </c>
      <c r="D3713">
        <v>2</v>
      </c>
      <c r="E3713">
        <v>3.91</v>
      </c>
      <c r="F3713">
        <v>4.37</v>
      </c>
      <c r="G3713">
        <v>4.7</v>
      </c>
      <c r="H3713" t="s">
        <v>1351</v>
      </c>
      <c r="I3713" t="s">
        <v>1352</v>
      </c>
    </row>
    <row r="3714" spans="1:9">
      <c r="A3714">
        <v>11557</v>
      </c>
      <c r="B3714" t="s">
        <v>4926</v>
      </c>
      <c r="C3714" t="s">
        <v>3745</v>
      </c>
      <c r="D3714" t="s">
        <v>3746</v>
      </c>
      <c r="E3714">
        <v>11.15</v>
      </c>
      <c r="F3714">
        <v>12.44</v>
      </c>
      <c r="G3714">
        <v>13.41</v>
      </c>
      <c r="H3714" t="s">
        <v>1351</v>
      </c>
      <c r="I3714" t="s">
        <v>1352</v>
      </c>
    </row>
    <row r="3715" spans="1:9">
      <c r="A3715">
        <v>11558</v>
      </c>
      <c r="B3715" t="s">
        <v>4927</v>
      </c>
      <c r="C3715" t="s">
        <v>3745</v>
      </c>
      <c r="D3715" t="s">
        <v>3746</v>
      </c>
      <c r="E3715">
        <v>9.1</v>
      </c>
      <c r="F3715">
        <v>10.15</v>
      </c>
      <c r="G3715">
        <v>10.94</v>
      </c>
      <c r="H3715" t="s">
        <v>1351</v>
      </c>
      <c r="I3715" t="s">
        <v>1352</v>
      </c>
    </row>
    <row r="3716" spans="1:9">
      <c r="A3716">
        <v>11559</v>
      </c>
      <c r="B3716" t="s">
        <v>4928</v>
      </c>
      <c r="C3716" t="s">
        <v>498</v>
      </c>
      <c r="D3716">
        <v>2</v>
      </c>
      <c r="E3716">
        <v>4.59</v>
      </c>
      <c r="F3716">
        <v>5.12</v>
      </c>
      <c r="G3716">
        <v>5.52</v>
      </c>
      <c r="H3716" t="s">
        <v>1351</v>
      </c>
      <c r="I3716" t="s">
        <v>1352</v>
      </c>
    </row>
    <row r="3717" spans="1:9">
      <c r="A3717">
        <v>11560</v>
      </c>
      <c r="B3717" t="s">
        <v>4929</v>
      </c>
      <c r="C3717" t="s">
        <v>498</v>
      </c>
      <c r="D3717">
        <v>2</v>
      </c>
      <c r="E3717">
        <v>136.54</v>
      </c>
      <c r="F3717">
        <v>152.35</v>
      </c>
      <c r="G3717">
        <v>164.16</v>
      </c>
      <c r="H3717" t="s">
        <v>1351</v>
      </c>
      <c r="I3717" t="s">
        <v>1352</v>
      </c>
    </row>
    <row r="3718" spans="1:9">
      <c r="A3718">
        <v>11561</v>
      </c>
      <c r="B3718" t="s">
        <v>4930</v>
      </c>
      <c r="C3718" t="s">
        <v>498</v>
      </c>
      <c r="D3718">
        <v>2</v>
      </c>
      <c r="E3718">
        <v>165.64</v>
      </c>
      <c r="F3718">
        <v>184.81</v>
      </c>
      <c r="G3718">
        <v>199.14</v>
      </c>
      <c r="H3718" t="s">
        <v>1351</v>
      </c>
      <c r="I3718" t="s">
        <v>1352</v>
      </c>
    </row>
    <row r="3719" spans="1:9">
      <c r="A3719">
        <v>11571</v>
      </c>
      <c r="B3719" t="s">
        <v>4931</v>
      </c>
      <c r="C3719" t="s">
        <v>498</v>
      </c>
      <c r="D3719">
        <v>2</v>
      </c>
      <c r="E3719">
        <v>180.84</v>
      </c>
      <c r="F3719">
        <v>201.76</v>
      </c>
      <c r="G3719">
        <v>217.41</v>
      </c>
      <c r="H3719" t="s">
        <v>1351</v>
      </c>
      <c r="I3719" t="s">
        <v>1352</v>
      </c>
    </row>
    <row r="3720" spans="1:9">
      <c r="A3720">
        <v>11572</v>
      </c>
      <c r="B3720" t="s">
        <v>4932</v>
      </c>
      <c r="C3720" t="s">
        <v>498</v>
      </c>
      <c r="D3720">
        <v>2</v>
      </c>
      <c r="E3720">
        <v>12.33</v>
      </c>
      <c r="F3720">
        <v>13.75</v>
      </c>
      <c r="G3720">
        <v>14.82</v>
      </c>
      <c r="H3720" t="s">
        <v>1351</v>
      </c>
      <c r="I3720" t="s">
        <v>1352</v>
      </c>
    </row>
    <row r="3721" spans="1:9">
      <c r="A3721">
        <v>11573</v>
      </c>
      <c r="B3721" t="s">
        <v>4933</v>
      </c>
      <c r="C3721" t="s">
        <v>498</v>
      </c>
      <c r="D3721">
        <v>2</v>
      </c>
      <c r="E3721">
        <v>11.68</v>
      </c>
      <c r="F3721">
        <v>13.03</v>
      </c>
      <c r="G3721">
        <v>14.04</v>
      </c>
      <c r="H3721" t="s">
        <v>1351</v>
      </c>
      <c r="I3721" t="s">
        <v>1352</v>
      </c>
    </row>
    <row r="3722" spans="1:9">
      <c r="A3722">
        <v>11575</v>
      </c>
      <c r="B3722" t="s">
        <v>4934</v>
      </c>
      <c r="C3722" t="s">
        <v>498</v>
      </c>
      <c r="D3722">
        <v>2</v>
      </c>
      <c r="E3722">
        <v>21.42</v>
      </c>
      <c r="F3722">
        <v>23.9</v>
      </c>
      <c r="G3722">
        <v>25.75</v>
      </c>
      <c r="H3722" t="s">
        <v>1351</v>
      </c>
      <c r="I3722" t="s">
        <v>1352</v>
      </c>
    </row>
    <row r="3723" spans="1:9">
      <c r="A3723">
        <v>11576</v>
      </c>
      <c r="B3723" t="s">
        <v>4935</v>
      </c>
      <c r="C3723" t="s">
        <v>498</v>
      </c>
      <c r="D3723">
        <v>2</v>
      </c>
      <c r="E3723">
        <v>22.49</v>
      </c>
      <c r="F3723">
        <v>25.1</v>
      </c>
      <c r="G3723">
        <v>27.04</v>
      </c>
      <c r="H3723" t="s">
        <v>1351</v>
      </c>
      <c r="I3723" t="s">
        <v>1352</v>
      </c>
    </row>
    <row r="3724" spans="1:9">
      <c r="A3724">
        <v>11577</v>
      </c>
      <c r="B3724" t="s">
        <v>4936</v>
      </c>
      <c r="C3724" t="s">
        <v>498</v>
      </c>
      <c r="D3724">
        <v>2</v>
      </c>
      <c r="E3724">
        <v>3.9</v>
      </c>
      <c r="F3724">
        <v>4.3499999999999996</v>
      </c>
      <c r="G3724">
        <v>4.6900000000000004</v>
      </c>
      <c r="H3724" t="s">
        <v>1351</v>
      </c>
      <c r="I3724" t="s">
        <v>1352</v>
      </c>
    </row>
    <row r="3725" spans="1:9">
      <c r="A3725">
        <v>11578</v>
      </c>
      <c r="B3725" t="s">
        <v>4937</v>
      </c>
      <c r="C3725" t="s">
        <v>498</v>
      </c>
      <c r="D3725">
        <v>2</v>
      </c>
      <c r="E3725">
        <v>5.72</v>
      </c>
      <c r="F3725">
        <v>6.39</v>
      </c>
      <c r="G3725">
        <v>6.88</v>
      </c>
      <c r="H3725" t="s">
        <v>1351</v>
      </c>
      <c r="I3725" t="s">
        <v>1352</v>
      </c>
    </row>
    <row r="3726" spans="1:9">
      <c r="A3726">
        <v>11580</v>
      </c>
      <c r="B3726" t="s">
        <v>4938</v>
      </c>
      <c r="C3726" t="s">
        <v>441</v>
      </c>
      <c r="D3726">
        <v>2</v>
      </c>
      <c r="E3726">
        <v>8.43</v>
      </c>
      <c r="F3726">
        <v>9.4</v>
      </c>
      <c r="G3726">
        <v>10.130000000000001</v>
      </c>
      <c r="H3726" t="s">
        <v>1351</v>
      </c>
      <c r="I3726" t="s">
        <v>1352</v>
      </c>
    </row>
    <row r="3727" spans="1:9">
      <c r="A3727">
        <v>11581</v>
      </c>
      <c r="B3727" t="s">
        <v>4939</v>
      </c>
      <c r="C3727" t="s">
        <v>441</v>
      </c>
      <c r="D3727">
        <v>2</v>
      </c>
      <c r="E3727">
        <v>4.6500000000000004</v>
      </c>
      <c r="F3727">
        <v>5.18</v>
      </c>
      <c r="G3727">
        <v>5.59</v>
      </c>
      <c r="H3727" t="s">
        <v>1351</v>
      </c>
      <c r="I3727" t="s">
        <v>1352</v>
      </c>
    </row>
    <row r="3728" spans="1:9">
      <c r="A3728">
        <v>11582</v>
      </c>
      <c r="B3728" t="s">
        <v>4940</v>
      </c>
      <c r="C3728" t="s">
        <v>498</v>
      </c>
      <c r="D3728">
        <v>2</v>
      </c>
      <c r="E3728">
        <v>4.37</v>
      </c>
      <c r="F3728">
        <v>4.88</v>
      </c>
      <c r="G3728">
        <v>5.26</v>
      </c>
      <c r="H3728" t="s">
        <v>1351</v>
      </c>
      <c r="I3728" t="s">
        <v>1352</v>
      </c>
    </row>
    <row r="3729" spans="1:9">
      <c r="A3729">
        <v>11583</v>
      </c>
      <c r="B3729" t="s">
        <v>4941</v>
      </c>
      <c r="C3729" t="s">
        <v>1614</v>
      </c>
      <c r="D3729">
        <v>2</v>
      </c>
      <c r="E3729">
        <v>81.25</v>
      </c>
      <c r="F3729">
        <v>81.25</v>
      </c>
      <c r="G3729">
        <v>81.25</v>
      </c>
      <c r="H3729" t="s">
        <v>1351</v>
      </c>
      <c r="I3729" t="s">
        <v>1352</v>
      </c>
    </row>
    <row r="3730" spans="1:9">
      <c r="A3730">
        <v>11584</v>
      </c>
      <c r="B3730" t="s">
        <v>4942</v>
      </c>
      <c r="C3730" t="s">
        <v>498</v>
      </c>
      <c r="D3730">
        <v>2</v>
      </c>
      <c r="E3730">
        <v>44.62</v>
      </c>
      <c r="F3730">
        <v>44.62</v>
      </c>
      <c r="G3730">
        <v>44.62</v>
      </c>
      <c r="H3730" t="s">
        <v>1351</v>
      </c>
      <c r="I3730" t="s">
        <v>1352</v>
      </c>
    </row>
    <row r="3731" spans="1:9">
      <c r="A3731">
        <v>11585</v>
      </c>
      <c r="B3731" t="s">
        <v>4943</v>
      </c>
      <c r="C3731" t="s">
        <v>1614</v>
      </c>
      <c r="D3731">
        <v>2</v>
      </c>
      <c r="E3731">
        <v>69.66</v>
      </c>
      <c r="F3731">
        <v>69.66</v>
      </c>
      <c r="G3731">
        <v>69.66</v>
      </c>
      <c r="H3731" t="s">
        <v>1351</v>
      </c>
      <c r="I3731" t="s">
        <v>1352</v>
      </c>
    </row>
    <row r="3732" spans="1:9">
      <c r="A3732">
        <v>11586</v>
      </c>
      <c r="B3732" t="s">
        <v>4944</v>
      </c>
      <c r="C3732" t="s">
        <v>1614</v>
      </c>
      <c r="D3732">
        <v>1</v>
      </c>
      <c r="E3732">
        <v>100</v>
      </c>
      <c r="F3732">
        <v>100</v>
      </c>
      <c r="G3732">
        <v>100</v>
      </c>
      <c r="H3732" t="s">
        <v>1351</v>
      </c>
      <c r="I3732" t="s">
        <v>1352</v>
      </c>
    </row>
    <row r="3733" spans="1:9">
      <c r="A3733">
        <v>11587</v>
      </c>
      <c r="B3733" t="s">
        <v>4945</v>
      </c>
      <c r="C3733" t="s">
        <v>1614</v>
      </c>
      <c r="D3733">
        <v>1</v>
      </c>
      <c r="E3733">
        <v>10.029999999999999</v>
      </c>
      <c r="F3733">
        <v>12.5</v>
      </c>
      <c r="G3733">
        <v>19</v>
      </c>
      <c r="H3733" t="s">
        <v>1351</v>
      </c>
      <c r="I3733" t="s">
        <v>1352</v>
      </c>
    </row>
    <row r="3734" spans="1:9">
      <c r="A3734">
        <v>11588</v>
      </c>
      <c r="B3734" t="s">
        <v>4946</v>
      </c>
      <c r="C3734" t="s">
        <v>498</v>
      </c>
      <c r="D3734">
        <v>2</v>
      </c>
      <c r="E3734">
        <v>421.79</v>
      </c>
      <c r="F3734">
        <v>422.39</v>
      </c>
      <c r="G3734">
        <v>422.99</v>
      </c>
      <c r="H3734" t="s">
        <v>1351</v>
      </c>
      <c r="I3734" t="s">
        <v>1352</v>
      </c>
    </row>
    <row r="3735" spans="1:9">
      <c r="A3735">
        <v>11589</v>
      </c>
      <c r="B3735" t="s">
        <v>4947</v>
      </c>
      <c r="C3735" t="s">
        <v>498</v>
      </c>
      <c r="D3735">
        <v>2</v>
      </c>
      <c r="E3735">
        <v>443.11</v>
      </c>
      <c r="F3735">
        <v>443.75</v>
      </c>
      <c r="G3735">
        <v>444.38</v>
      </c>
      <c r="H3735" t="s">
        <v>1351</v>
      </c>
      <c r="I3735" t="s">
        <v>1352</v>
      </c>
    </row>
    <row r="3736" spans="1:9">
      <c r="A3736">
        <v>11590</v>
      </c>
      <c r="B3736" t="s">
        <v>2816</v>
      </c>
      <c r="C3736" t="s">
        <v>498</v>
      </c>
      <c r="D3736">
        <v>2</v>
      </c>
      <c r="E3736">
        <v>443.11</v>
      </c>
      <c r="F3736">
        <v>443.75</v>
      </c>
      <c r="G3736">
        <v>444.38</v>
      </c>
      <c r="H3736" t="s">
        <v>1351</v>
      </c>
      <c r="I3736" t="s">
        <v>1352</v>
      </c>
    </row>
    <row r="3737" spans="1:9">
      <c r="A3737">
        <v>11591</v>
      </c>
      <c r="B3737" t="s">
        <v>4948</v>
      </c>
      <c r="C3737" t="s">
        <v>498</v>
      </c>
      <c r="D3737">
        <v>2</v>
      </c>
      <c r="E3737">
        <v>594.79</v>
      </c>
      <c r="F3737">
        <v>595.64</v>
      </c>
      <c r="G3737">
        <v>596.49</v>
      </c>
      <c r="H3737" t="s">
        <v>1351</v>
      </c>
      <c r="I3737" t="s">
        <v>1352</v>
      </c>
    </row>
    <row r="3738" spans="1:9">
      <c r="A3738">
        <v>11592</v>
      </c>
      <c r="B3738" t="s">
        <v>2820</v>
      </c>
      <c r="C3738" t="s">
        <v>498</v>
      </c>
      <c r="D3738">
        <v>2</v>
      </c>
      <c r="E3738">
        <v>167.13</v>
      </c>
      <c r="F3738">
        <v>167.36</v>
      </c>
      <c r="G3738">
        <v>167.6</v>
      </c>
      <c r="H3738" t="s">
        <v>1351</v>
      </c>
      <c r="I3738" t="s">
        <v>1352</v>
      </c>
    </row>
    <row r="3739" spans="1:9">
      <c r="A3739">
        <v>11593</v>
      </c>
      <c r="B3739" t="s">
        <v>2820</v>
      </c>
      <c r="C3739" t="s">
        <v>498</v>
      </c>
      <c r="D3739">
        <v>2</v>
      </c>
      <c r="E3739">
        <v>236.18</v>
      </c>
      <c r="F3739">
        <v>236.52</v>
      </c>
      <c r="G3739">
        <v>236.86</v>
      </c>
      <c r="H3739" t="s">
        <v>1351</v>
      </c>
      <c r="I3739" t="s">
        <v>1352</v>
      </c>
    </row>
    <row r="3740" spans="1:9">
      <c r="A3740">
        <v>11594</v>
      </c>
      <c r="B3740" t="s">
        <v>4949</v>
      </c>
      <c r="C3740" t="s">
        <v>498</v>
      </c>
      <c r="D3740">
        <v>2</v>
      </c>
      <c r="E3740">
        <v>126.6</v>
      </c>
      <c r="F3740">
        <v>126.78</v>
      </c>
      <c r="G3740">
        <v>126.96</v>
      </c>
      <c r="H3740" t="s">
        <v>1351</v>
      </c>
      <c r="I3740" t="s">
        <v>1352</v>
      </c>
    </row>
    <row r="3741" spans="1:9">
      <c r="A3741">
        <v>11596</v>
      </c>
      <c r="B3741" t="s">
        <v>4950</v>
      </c>
      <c r="C3741" t="s">
        <v>498</v>
      </c>
      <c r="D3741">
        <v>2</v>
      </c>
      <c r="E3741">
        <v>140</v>
      </c>
      <c r="F3741">
        <v>140.19999999999999</v>
      </c>
      <c r="G3741">
        <v>140.4</v>
      </c>
      <c r="H3741" t="s">
        <v>1351</v>
      </c>
      <c r="I3741" t="s">
        <v>1352</v>
      </c>
    </row>
    <row r="3742" spans="1:9">
      <c r="A3742">
        <v>11597</v>
      </c>
      <c r="B3742" t="s">
        <v>4950</v>
      </c>
      <c r="C3742" t="s">
        <v>498</v>
      </c>
      <c r="D3742">
        <v>2</v>
      </c>
      <c r="E3742">
        <v>201.22</v>
      </c>
      <c r="F3742">
        <v>201.51</v>
      </c>
      <c r="G3742">
        <v>201.8</v>
      </c>
      <c r="H3742" t="s">
        <v>1351</v>
      </c>
      <c r="I3742" t="s">
        <v>1352</v>
      </c>
    </row>
    <row r="3743" spans="1:9">
      <c r="A3743">
        <v>11599</v>
      </c>
      <c r="B3743" t="s">
        <v>4951</v>
      </c>
      <c r="C3743" t="s">
        <v>498</v>
      </c>
      <c r="D3743">
        <v>2</v>
      </c>
      <c r="E3743">
        <v>160.72</v>
      </c>
      <c r="F3743">
        <v>160.94999999999999</v>
      </c>
      <c r="G3743">
        <v>161.18</v>
      </c>
      <c r="H3743" t="s">
        <v>1351</v>
      </c>
      <c r="I3743" t="s">
        <v>1352</v>
      </c>
    </row>
    <row r="3744" spans="1:9">
      <c r="A3744">
        <v>11601</v>
      </c>
      <c r="B3744" t="s">
        <v>4952</v>
      </c>
      <c r="C3744" t="s">
        <v>1355</v>
      </c>
      <c r="D3744">
        <v>2</v>
      </c>
      <c r="E3744">
        <v>18.52</v>
      </c>
      <c r="F3744">
        <v>20.82</v>
      </c>
      <c r="G3744">
        <v>28.28</v>
      </c>
      <c r="H3744" t="s">
        <v>1351</v>
      </c>
      <c r="I3744" t="s">
        <v>1352</v>
      </c>
    </row>
    <row r="3745" spans="1:9">
      <c r="A3745">
        <v>11602</v>
      </c>
      <c r="B3745" t="s">
        <v>4953</v>
      </c>
      <c r="C3745" t="s">
        <v>1350</v>
      </c>
      <c r="D3745">
        <v>2</v>
      </c>
      <c r="E3745">
        <v>49.06</v>
      </c>
      <c r="F3745">
        <v>55.15</v>
      </c>
      <c r="G3745">
        <v>74.92</v>
      </c>
      <c r="H3745" t="s">
        <v>1351</v>
      </c>
      <c r="I3745" t="s">
        <v>1352</v>
      </c>
    </row>
    <row r="3746" spans="1:9">
      <c r="A3746">
        <v>11604</v>
      </c>
      <c r="B3746" t="s">
        <v>4954</v>
      </c>
      <c r="C3746" t="s">
        <v>498</v>
      </c>
      <c r="D3746">
        <v>2</v>
      </c>
      <c r="E3746">
        <v>8.32</v>
      </c>
      <c r="F3746">
        <v>9.35</v>
      </c>
      <c r="G3746">
        <v>12.71</v>
      </c>
      <c r="H3746" t="s">
        <v>1351</v>
      </c>
      <c r="I3746" t="s">
        <v>1352</v>
      </c>
    </row>
    <row r="3747" spans="1:9">
      <c r="A3747">
        <v>11607</v>
      </c>
      <c r="B3747" t="s">
        <v>4955</v>
      </c>
      <c r="C3747" t="s">
        <v>441</v>
      </c>
      <c r="D3747">
        <v>2</v>
      </c>
      <c r="E3747">
        <v>6.01</v>
      </c>
      <c r="F3747">
        <v>7.26</v>
      </c>
      <c r="G3747">
        <v>8.4700000000000006</v>
      </c>
      <c r="H3747" t="s">
        <v>1351</v>
      </c>
      <c r="I3747" t="s">
        <v>1352</v>
      </c>
    </row>
    <row r="3748" spans="1:9">
      <c r="A3748">
        <v>11608</v>
      </c>
      <c r="B3748" t="s">
        <v>4956</v>
      </c>
      <c r="C3748" t="s">
        <v>1350</v>
      </c>
      <c r="D3748">
        <v>2</v>
      </c>
      <c r="E3748">
        <v>10.54</v>
      </c>
      <c r="F3748">
        <v>12.22</v>
      </c>
      <c r="G3748">
        <v>20.66</v>
      </c>
      <c r="H3748" t="s">
        <v>1351</v>
      </c>
      <c r="I3748" t="s">
        <v>1352</v>
      </c>
    </row>
    <row r="3749" spans="1:9">
      <c r="A3749">
        <v>11609</v>
      </c>
      <c r="B3749" t="s">
        <v>4957</v>
      </c>
      <c r="C3749" t="s">
        <v>1350</v>
      </c>
      <c r="D3749">
        <v>2</v>
      </c>
      <c r="E3749">
        <v>7.02</v>
      </c>
      <c r="F3749">
        <v>8.1</v>
      </c>
      <c r="G3749">
        <v>9.5399999999999991</v>
      </c>
      <c r="H3749" t="s">
        <v>1351</v>
      </c>
      <c r="I3749" t="s">
        <v>1352</v>
      </c>
    </row>
    <row r="3750" spans="1:9">
      <c r="A3750">
        <v>11610</v>
      </c>
      <c r="B3750" t="s">
        <v>4958</v>
      </c>
      <c r="C3750" t="s">
        <v>1350</v>
      </c>
      <c r="D3750">
        <v>2</v>
      </c>
      <c r="E3750">
        <v>7.85</v>
      </c>
      <c r="F3750">
        <v>9.06</v>
      </c>
      <c r="G3750">
        <v>10.68</v>
      </c>
      <c r="H3750" t="s">
        <v>1351</v>
      </c>
      <c r="I3750" t="s">
        <v>1352</v>
      </c>
    </row>
    <row r="3751" spans="1:9">
      <c r="A3751">
        <v>11611</v>
      </c>
      <c r="B3751" t="s">
        <v>4959</v>
      </c>
      <c r="C3751" t="s">
        <v>498</v>
      </c>
      <c r="D3751">
        <v>2</v>
      </c>
      <c r="E3751" s="592">
        <v>71267.320000000007</v>
      </c>
      <c r="F3751" s="592">
        <v>71267.320000000007</v>
      </c>
      <c r="G3751" s="592">
        <v>71267.320000000007</v>
      </c>
      <c r="H3751" t="s">
        <v>1690</v>
      </c>
      <c r="I3751" t="s">
        <v>1728</v>
      </c>
    </row>
    <row r="3752" spans="1:9">
      <c r="A3752">
        <v>11613</v>
      </c>
      <c r="B3752" t="s">
        <v>4960</v>
      </c>
      <c r="C3752" t="s">
        <v>498</v>
      </c>
      <c r="D3752">
        <v>2</v>
      </c>
      <c r="E3752" s="592">
        <v>54378.81</v>
      </c>
      <c r="F3752" s="592">
        <v>54378.81</v>
      </c>
      <c r="G3752" s="592">
        <v>54378.81</v>
      </c>
      <c r="H3752" t="s">
        <v>1690</v>
      </c>
      <c r="I3752" t="s">
        <v>1728</v>
      </c>
    </row>
    <row r="3753" spans="1:9">
      <c r="A3753">
        <v>11614</v>
      </c>
      <c r="B3753" t="s">
        <v>4961</v>
      </c>
      <c r="C3753" t="s">
        <v>1614</v>
      </c>
      <c r="D3753">
        <v>2</v>
      </c>
      <c r="E3753">
        <v>20.73</v>
      </c>
      <c r="F3753">
        <v>31.14</v>
      </c>
      <c r="G3753">
        <v>31.83</v>
      </c>
      <c r="H3753" t="s">
        <v>1351</v>
      </c>
      <c r="I3753" t="s">
        <v>1352</v>
      </c>
    </row>
    <row r="3754" spans="1:9">
      <c r="A3754">
        <v>11615</v>
      </c>
      <c r="B3754" t="s">
        <v>4962</v>
      </c>
      <c r="C3754" t="s">
        <v>1614</v>
      </c>
      <c r="D3754">
        <v>2</v>
      </c>
      <c r="E3754">
        <v>1.34</v>
      </c>
      <c r="F3754">
        <v>2.02</v>
      </c>
      <c r="G3754">
        <v>2.06</v>
      </c>
      <c r="H3754" t="s">
        <v>1351</v>
      </c>
      <c r="I3754" t="s">
        <v>1352</v>
      </c>
    </row>
    <row r="3755" spans="1:9">
      <c r="A3755">
        <v>11616</v>
      </c>
      <c r="B3755" t="s">
        <v>3276</v>
      </c>
      <c r="C3755" t="s">
        <v>498</v>
      </c>
      <c r="D3755">
        <v>2</v>
      </c>
      <c r="E3755" s="592">
        <v>6962.03</v>
      </c>
      <c r="F3755" s="592">
        <v>6962.03</v>
      </c>
      <c r="G3755" s="592">
        <v>6962.03</v>
      </c>
      <c r="H3755" t="s">
        <v>1690</v>
      </c>
      <c r="I3755" t="s">
        <v>1728</v>
      </c>
    </row>
    <row r="3756" spans="1:9">
      <c r="A3756">
        <v>11617</v>
      </c>
      <c r="B3756" t="s">
        <v>4963</v>
      </c>
      <c r="C3756" t="s">
        <v>1350</v>
      </c>
      <c r="D3756">
        <v>2</v>
      </c>
      <c r="E3756">
        <v>4.1100000000000003</v>
      </c>
      <c r="F3756">
        <v>4.58</v>
      </c>
      <c r="G3756">
        <v>4.9400000000000004</v>
      </c>
      <c r="H3756" t="s">
        <v>1351</v>
      </c>
      <c r="I3756" t="s">
        <v>1352</v>
      </c>
    </row>
    <row r="3757" spans="1:9">
      <c r="A3757">
        <v>11618</v>
      </c>
      <c r="B3757" t="s">
        <v>3091</v>
      </c>
      <c r="C3757" t="s">
        <v>441</v>
      </c>
      <c r="D3757">
        <v>2</v>
      </c>
      <c r="E3757">
        <v>357.65</v>
      </c>
      <c r="F3757">
        <v>422.03</v>
      </c>
      <c r="G3757">
        <v>443.48</v>
      </c>
      <c r="H3757" t="s">
        <v>1351</v>
      </c>
      <c r="I3757" t="s">
        <v>1352</v>
      </c>
    </row>
    <row r="3758" spans="1:9">
      <c r="A3758">
        <v>11619</v>
      </c>
      <c r="B3758" t="s">
        <v>4964</v>
      </c>
      <c r="C3758" t="s">
        <v>441</v>
      </c>
      <c r="D3758">
        <v>2</v>
      </c>
      <c r="E3758">
        <v>1.74</v>
      </c>
      <c r="F3758">
        <v>2.11</v>
      </c>
      <c r="G3758">
        <v>2.46</v>
      </c>
      <c r="H3758" t="s">
        <v>1351</v>
      </c>
      <c r="I3758" t="s">
        <v>1352</v>
      </c>
    </row>
    <row r="3759" spans="1:9">
      <c r="A3759">
        <v>11621</v>
      </c>
      <c r="B3759" t="s">
        <v>4965</v>
      </c>
      <c r="C3759" t="s">
        <v>1614</v>
      </c>
      <c r="D3759">
        <v>2</v>
      </c>
      <c r="E3759">
        <v>20.52</v>
      </c>
      <c r="F3759">
        <v>24.81</v>
      </c>
      <c r="G3759">
        <v>28.95</v>
      </c>
      <c r="H3759" t="s">
        <v>1351</v>
      </c>
      <c r="I3759" t="s">
        <v>1352</v>
      </c>
    </row>
    <row r="3760" spans="1:9">
      <c r="A3760">
        <v>11622</v>
      </c>
      <c r="B3760" t="s">
        <v>4966</v>
      </c>
      <c r="C3760" t="s">
        <v>1350</v>
      </c>
      <c r="D3760">
        <v>2</v>
      </c>
      <c r="E3760">
        <v>33.700000000000003</v>
      </c>
      <c r="F3760">
        <v>38.909999999999997</v>
      </c>
      <c r="G3760">
        <v>45.85</v>
      </c>
      <c r="H3760" t="s">
        <v>1351</v>
      </c>
      <c r="I3760" t="s">
        <v>1352</v>
      </c>
    </row>
    <row r="3761" spans="1:9">
      <c r="A3761">
        <v>11625</v>
      </c>
      <c r="B3761" t="s">
        <v>4967</v>
      </c>
      <c r="C3761" t="s">
        <v>1350</v>
      </c>
      <c r="D3761">
        <v>2</v>
      </c>
      <c r="E3761">
        <v>3.91</v>
      </c>
      <c r="F3761">
        <v>4.4000000000000004</v>
      </c>
      <c r="G3761">
        <v>5.98</v>
      </c>
      <c r="H3761" t="s">
        <v>1351</v>
      </c>
      <c r="I3761" t="s">
        <v>1352</v>
      </c>
    </row>
    <row r="3762" spans="1:9">
      <c r="A3762">
        <v>11626</v>
      </c>
      <c r="B3762" t="s">
        <v>4968</v>
      </c>
      <c r="C3762" t="s">
        <v>3278</v>
      </c>
      <c r="D3762">
        <v>2</v>
      </c>
      <c r="E3762">
        <v>307.63</v>
      </c>
      <c r="F3762">
        <v>345.81</v>
      </c>
      <c r="G3762">
        <v>469.75</v>
      </c>
      <c r="H3762" t="s">
        <v>1351</v>
      </c>
      <c r="I3762" t="s">
        <v>1352</v>
      </c>
    </row>
    <row r="3763" spans="1:9">
      <c r="A3763">
        <v>11628</v>
      </c>
      <c r="B3763" t="s">
        <v>4969</v>
      </c>
      <c r="C3763" t="s">
        <v>1355</v>
      </c>
      <c r="D3763">
        <v>2</v>
      </c>
      <c r="E3763">
        <v>21.17</v>
      </c>
      <c r="F3763">
        <v>23.79</v>
      </c>
      <c r="G3763">
        <v>32.32</v>
      </c>
      <c r="H3763" t="s">
        <v>1351</v>
      </c>
      <c r="I3763" t="s">
        <v>1352</v>
      </c>
    </row>
    <row r="3764" spans="1:9">
      <c r="A3764">
        <v>11630</v>
      </c>
      <c r="B3764" t="s">
        <v>4970</v>
      </c>
      <c r="C3764" t="s">
        <v>3278</v>
      </c>
      <c r="D3764">
        <v>2</v>
      </c>
      <c r="E3764">
        <v>115.08</v>
      </c>
      <c r="F3764">
        <v>129.36000000000001</v>
      </c>
      <c r="G3764">
        <v>175.72</v>
      </c>
      <c r="H3764" t="s">
        <v>1351</v>
      </c>
      <c r="I3764" t="s">
        <v>1352</v>
      </c>
    </row>
    <row r="3765" spans="1:9">
      <c r="A3765">
        <v>11632</v>
      </c>
      <c r="B3765" t="s">
        <v>4971</v>
      </c>
      <c r="C3765" t="s">
        <v>3278</v>
      </c>
      <c r="D3765">
        <v>2</v>
      </c>
      <c r="E3765">
        <v>184.85</v>
      </c>
      <c r="F3765">
        <v>207.79</v>
      </c>
      <c r="G3765">
        <v>282.27</v>
      </c>
      <c r="H3765" t="s">
        <v>1351</v>
      </c>
      <c r="I3765" t="s">
        <v>1352</v>
      </c>
    </row>
    <row r="3766" spans="1:9">
      <c r="A3766">
        <v>11638</v>
      </c>
      <c r="B3766" t="s">
        <v>4972</v>
      </c>
      <c r="C3766" t="s">
        <v>498</v>
      </c>
      <c r="D3766">
        <v>2</v>
      </c>
      <c r="E3766">
        <v>71.41</v>
      </c>
      <c r="F3766">
        <v>71.41</v>
      </c>
      <c r="G3766">
        <v>71.41</v>
      </c>
      <c r="H3766" t="s">
        <v>1351</v>
      </c>
      <c r="I3766" t="s">
        <v>1352</v>
      </c>
    </row>
    <row r="3767" spans="1:9">
      <c r="A3767">
        <v>11639</v>
      </c>
      <c r="B3767" t="s">
        <v>4973</v>
      </c>
      <c r="C3767" t="s">
        <v>498</v>
      </c>
      <c r="D3767">
        <v>2</v>
      </c>
      <c r="E3767">
        <v>129.35</v>
      </c>
      <c r="F3767">
        <v>129.35</v>
      </c>
      <c r="G3767">
        <v>129.35</v>
      </c>
      <c r="H3767" t="s">
        <v>1351</v>
      </c>
      <c r="I3767" t="s">
        <v>1352</v>
      </c>
    </row>
    <row r="3768" spans="1:9">
      <c r="A3768">
        <v>11641</v>
      </c>
      <c r="B3768" t="s">
        <v>4974</v>
      </c>
      <c r="C3768" t="s">
        <v>1614</v>
      </c>
      <c r="D3768">
        <v>2</v>
      </c>
      <c r="E3768">
        <v>8.8000000000000007</v>
      </c>
      <c r="F3768">
        <v>9.4600000000000009</v>
      </c>
      <c r="G3768">
        <v>10.34</v>
      </c>
      <c r="H3768" t="s">
        <v>1351</v>
      </c>
      <c r="I3768" t="s">
        <v>1352</v>
      </c>
    </row>
    <row r="3769" spans="1:9">
      <c r="A3769">
        <v>11643</v>
      </c>
      <c r="B3769" t="s">
        <v>4975</v>
      </c>
      <c r="C3769" t="s">
        <v>498</v>
      </c>
      <c r="D3769">
        <v>2</v>
      </c>
      <c r="E3769">
        <v>5.94</v>
      </c>
      <c r="F3769">
        <v>6.01</v>
      </c>
      <c r="G3769">
        <v>6.07</v>
      </c>
      <c r="H3769" t="s">
        <v>1351</v>
      </c>
      <c r="I3769" t="s">
        <v>1352</v>
      </c>
    </row>
    <row r="3770" spans="1:9">
      <c r="A3770">
        <v>11644</v>
      </c>
      <c r="B3770" t="s">
        <v>4976</v>
      </c>
      <c r="C3770" t="s">
        <v>498</v>
      </c>
      <c r="D3770">
        <v>2</v>
      </c>
      <c r="E3770">
        <v>160.15</v>
      </c>
      <c r="F3770">
        <v>161.88</v>
      </c>
      <c r="G3770">
        <v>163.61000000000001</v>
      </c>
      <c r="H3770" t="s">
        <v>1351</v>
      </c>
      <c r="I3770" t="s">
        <v>1352</v>
      </c>
    </row>
    <row r="3771" spans="1:9">
      <c r="A3771">
        <v>11645</v>
      </c>
      <c r="B3771" t="s">
        <v>4976</v>
      </c>
      <c r="C3771" t="s">
        <v>498</v>
      </c>
      <c r="D3771">
        <v>2</v>
      </c>
      <c r="E3771">
        <v>105.71</v>
      </c>
      <c r="F3771">
        <v>106.85</v>
      </c>
      <c r="G3771">
        <v>108</v>
      </c>
      <c r="H3771" t="s">
        <v>1351</v>
      </c>
      <c r="I3771" t="s">
        <v>1352</v>
      </c>
    </row>
    <row r="3772" spans="1:9">
      <c r="A3772">
        <v>11646</v>
      </c>
      <c r="B3772" t="s">
        <v>4977</v>
      </c>
      <c r="C3772" t="s">
        <v>498</v>
      </c>
      <c r="D3772">
        <v>2</v>
      </c>
      <c r="E3772">
        <v>45.16</v>
      </c>
      <c r="F3772">
        <v>45.65</v>
      </c>
      <c r="G3772">
        <v>46.14</v>
      </c>
      <c r="H3772" t="s">
        <v>1351</v>
      </c>
      <c r="I3772" t="s">
        <v>1352</v>
      </c>
    </row>
    <row r="3773" spans="1:9">
      <c r="A3773">
        <v>11647</v>
      </c>
      <c r="B3773" t="s">
        <v>4978</v>
      </c>
      <c r="C3773" t="s">
        <v>498</v>
      </c>
      <c r="D3773">
        <v>2</v>
      </c>
      <c r="E3773">
        <v>146.66999999999999</v>
      </c>
      <c r="F3773">
        <v>148.26</v>
      </c>
      <c r="G3773">
        <v>149.84</v>
      </c>
      <c r="H3773" t="s">
        <v>1351</v>
      </c>
      <c r="I3773" t="s">
        <v>1352</v>
      </c>
    </row>
    <row r="3774" spans="1:9">
      <c r="A3774">
        <v>11648</v>
      </c>
      <c r="B3774" t="s">
        <v>4979</v>
      </c>
      <c r="C3774" t="s">
        <v>498</v>
      </c>
      <c r="D3774">
        <v>2</v>
      </c>
      <c r="E3774">
        <v>148</v>
      </c>
      <c r="F3774">
        <v>149.6</v>
      </c>
      <c r="G3774">
        <v>151.19999999999999</v>
      </c>
      <c r="H3774" t="s">
        <v>1351</v>
      </c>
      <c r="I3774" t="s">
        <v>1352</v>
      </c>
    </row>
    <row r="3775" spans="1:9">
      <c r="A3775">
        <v>11649</v>
      </c>
      <c r="B3775" t="s">
        <v>4980</v>
      </c>
      <c r="C3775" t="s">
        <v>498</v>
      </c>
      <c r="D3775">
        <v>2</v>
      </c>
      <c r="E3775">
        <v>155.4</v>
      </c>
      <c r="F3775">
        <v>157.08000000000001</v>
      </c>
      <c r="G3775">
        <v>158.76</v>
      </c>
      <c r="H3775" t="s">
        <v>1351</v>
      </c>
      <c r="I3775" t="s">
        <v>1352</v>
      </c>
    </row>
    <row r="3776" spans="1:9">
      <c r="A3776">
        <v>11650</v>
      </c>
      <c r="B3776" t="s">
        <v>4981</v>
      </c>
      <c r="C3776" t="s">
        <v>498</v>
      </c>
      <c r="D3776">
        <v>2</v>
      </c>
      <c r="E3776">
        <v>177.07</v>
      </c>
      <c r="F3776">
        <v>178.98</v>
      </c>
      <c r="G3776">
        <v>180.9</v>
      </c>
      <c r="H3776" t="s">
        <v>1351</v>
      </c>
      <c r="I3776" t="s">
        <v>1352</v>
      </c>
    </row>
    <row r="3777" spans="1:9">
      <c r="A3777">
        <v>11651</v>
      </c>
      <c r="B3777" t="s">
        <v>4982</v>
      </c>
      <c r="C3777" t="s">
        <v>498</v>
      </c>
      <c r="D3777">
        <v>1</v>
      </c>
      <c r="E3777" s="592">
        <v>5185.03</v>
      </c>
      <c r="F3777" s="592">
        <v>5185.03</v>
      </c>
      <c r="G3777" s="592">
        <v>5185.03</v>
      </c>
      <c r="H3777" t="s">
        <v>1690</v>
      </c>
      <c r="I3777" t="s">
        <v>1728</v>
      </c>
    </row>
    <row r="3778" spans="1:9">
      <c r="A3778">
        <v>11652</v>
      </c>
      <c r="B3778" t="s">
        <v>4983</v>
      </c>
      <c r="C3778" t="s">
        <v>498</v>
      </c>
      <c r="D3778">
        <v>1</v>
      </c>
      <c r="E3778" s="592">
        <v>1975</v>
      </c>
      <c r="F3778" s="592">
        <v>2060.1999999999998</v>
      </c>
      <c r="G3778" s="592">
        <v>2145.39</v>
      </c>
      <c r="H3778" t="s">
        <v>1690</v>
      </c>
      <c r="I3778" t="s">
        <v>1728</v>
      </c>
    </row>
    <row r="3779" spans="1:9">
      <c r="A3779">
        <v>11653</v>
      </c>
      <c r="B3779" t="s">
        <v>4984</v>
      </c>
      <c r="C3779" t="s">
        <v>4498</v>
      </c>
      <c r="D3779" t="s">
        <v>4508</v>
      </c>
      <c r="E3779">
        <v>545</v>
      </c>
      <c r="F3779">
        <v>545</v>
      </c>
      <c r="G3779">
        <v>545</v>
      </c>
      <c r="H3779" t="s">
        <v>1486</v>
      </c>
      <c r="I3779" t="s">
        <v>1615</v>
      </c>
    </row>
    <row r="3780" spans="1:9">
      <c r="A3780">
        <v>11655</v>
      </c>
      <c r="B3780" t="s">
        <v>4985</v>
      </c>
      <c r="C3780" t="s">
        <v>498</v>
      </c>
      <c r="D3780">
        <v>2</v>
      </c>
      <c r="E3780">
        <v>7.02</v>
      </c>
      <c r="F3780">
        <v>10.46</v>
      </c>
      <c r="G3780">
        <v>12.96</v>
      </c>
      <c r="H3780" t="s">
        <v>1351</v>
      </c>
      <c r="I3780" t="s">
        <v>1392</v>
      </c>
    </row>
    <row r="3781" spans="1:9">
      <c r="A3781">
        <v>11656</v>
      </c>
      <c r="B3781" t="s">
        <v>4986</v>
      </c>
      <c r="C3781" t="s">
        <v>498</v>
      </c>
      <c r="D3781">
        <v>2</v>
      </c>
      <c r="E3781">
        <v>6.68</v>
      </c>
      <c r="F3781">
        <v>9.94</v>
      </c>
      <c r="G3781">
        <v>12.32</v>
      </c>
      <c r="H3781" t="s">
        <v>1351</v>
      </c>
      <c r="I3781" t="s">
        <v>1392</v>
      </c>
    </row>
    <row r="3782" spans="1:9">
      <c r="A3782">
        <v>11657</v>
      </c>
      <c r="B3782" t="s">
        <v>4987</v>
      </c>
      <c r="C3782" t="s">
        <v>498</v>
      </c>
      <c r="D3782">
        <v>2</v>
      </c>
      <c r="E3782">
        <v>5.64</v>
      </c>
      <c r="F3782">
        <v>8.4</v>
      </c>
      <c r="G3782">
        <v>10.4</v>
      </c>
      <c r="H3782" t="s">
        <v>1351</v>
      </c>
      <c r="I3782" t="s">
        <v>1392</v>
      </c>
    </row>
    <row r="3783" spans="1:9">
      <c r="A3783">
        <v>11658</v>
      </c>
      <c r="B3783" t="s">
        <v>4988</v>
      </c>
      <c r="C3783" t="s">
        <v>498</v>
      </c>
      <c r="D3783">
        <v>2</v>
      </c>
      <c r="E3783">
        <v>7.78</v>
      </c>
      <c r="F3783">
        <v>11.59</v>
      </c>
      <c r="G3783">
        <v>14.36</v>
      </c>
      <c r="H3783" t="s">
        <v>1351</v>
      </c>
      <c r="I3783" t="s">
        <v>1392</v>
      </c>
    </row>
    <row r="3784" spans="1:9">
      <c r="A3784">
        <v>11659</v>
      </c>
      <c r="B3784" t="s">
        <v>4989</v>
      </c>
      <c r="C3784" t="s">
        <v>498</v>
      </c>
      <c r="D3784">
        <v>2</v>
      </c>
      <c r="E3784">
        <v>23.03</v>
      </c>
      <c r="F3784">
        <v>23.03</v>
      </c>
      <c r="G3784">
        <v>23.03</v>
      </c>
      <c r="H3784" t="s">
        <v>1351</v>
      </c>
      <c r="I3784" t="s">
        <v>1392</v>
      </c>
    </row>
    <row r="3785" spans="1:9">
      <c r="A3785">
        <v>11660</v>
      </c>
      <c r="B3785" t="s">
        <v>4989</v>
      </c>
      <c r="C3785" t="s">
        <v>498</v>
      </c>
      <c r="D3785">
        <v>2</v>
      </c>
      <c r="E3785">
        <v>27.41</v>
      </c>
      <c r="F3785">
        <v>27.41</v>
      </c>
      <c r="G3785">
        <v>27.41</v>
      </c>
      <c r="H3785" t="s">
        <v>1351</v>
      </c>
      <c r="I3785" t="s">
        <v>1392</v>
      </c>
    </row>
    <row r="3786" spans="1:9">
      <c r="A3786">
        <v>11661</v>
      </c>
      <c r="B3786" t="s">
        <v>4989</v>
      </c>
      <c r="C3786" t="s">
        <v>498</v>
      </c>
      <c r="D3786">
        <v>2</v>
      </c>
      <c r="E3786">
        <v>38.67</v>
      </c>
      <c r="F3786">
        <v>38.67</v>
      </c>
      <c r="G3786">
        <v>38.67</v>
      </c>
      <c r="H3786" t="s">
        <v>1351</v>
      </c>
      <c r="I3786" t="s">
        <v>1392</v>
      </c>
    </row>
    <row r="3787" spans="1:9">
      <c r="A3787">
        <v>11662</v>
      </c>
      <c r="B3787" t="s">
        <v>4989</v>
      </c>
      <c r="C3787" t="s">
        <v>498</v>
      </c>
      <c r="D3787">
        <v>2</v>
      </c>
      <c r="E3787">
        <v>38.76</v>
      </c>
      <c r="F3787">
        <v>38.76</v>
      </c>
      <c r="G3787">
        <v>38.76</v>
      </c>
      <c r="H3787" t="s">
        <v>1351</v>
      </c>
      <c r="I3787" t="s">
        <v>1392</v>
      </c>
    </row>
    <row r="3788" spans="1:9">
      <c r="A3788">
        <v>11663</v>
      </c>
      <c r="B3788" t="s">
        <v>4990</v>
      </c>
      <c r="C3788" t="s">
        <v>498</v>
      </c>
      <c r="D3788">
        <v>2</v>
      </c>
      <c r="E3788">
        <v>75.47</v>
      </c>
      <c r="F3788">
        <v>75.47</v>
      </c>
      <c r="G3788">
        <v>75.47</v>
      </c>
      <c r="H3788" t="s">
        <v>1351</v>
      </c>
      <c r="I3788" t="s">
        <v>1392</v>
      </c>
    </row>
    <row r="3789" spans="1:9">
      <c r="A3789">
        <v>11664</v>
      </c>
      <c r="B3789" t="s">
        <v>4991</v>
      </c>
      <c r="C3789" t="s">
        <v>498</v>
      </c>
      <c r="D3789">
        <v>2</v>
      </c>
      <c r="E3789">
        <v>95.46</v>
      </c>
      <c r="F3789">
        <v>95.46</v>
      </c>
      <c r="G3789">
        <v>95.46</v>
      </c>
      <c r="H3789" t="s">
        <v>1351</v>
      </c>
      <c r="I3789" t="s">
        <v>1392</v>
      </c>
    </row>
    <row r="3790" spans="1:9">
      <c r="A3790">
        <v>11665</v>
      </c>
      <c r="B3790" t="s">
        <v>4992</v>
      </c>
      <c r="C3790" t="s">
        <v>498</v>
      </c>
      <c r="D3790">
        <v>2</v>
      </c>
      <c r="E3790">
        <v>137.07</v>
      </c>
      <c r="F3790">
        <v>137.07</v>
      </c>
      <c r="G3790">
        <v>137.07</v>
      </c>
      <c r="H3790" t="s">
        <v>1351</v>
      </c>
      <c r="I3790" t="s">
        <v>1392</v>
      </c>
    </row>
    <row r="3791" spans="1:9">
      <c r="A3791">
        <v>11666</v>
      </c>
      <c r="B3791" t="s">
        <v>4993</v>
      </c>
      <c r="C3791" t="s">
        <v>498</v>
      </c>
      <c r="D3791">
        <v>2</v>
      </c>
      <c r="E3791">
        <v>171.04</v>
      </c>
      <c r="F3791">
        <v>171.04</v>
      </c>
      <c r="G3791">
        <v>171.04</v>
      </c>
      <c r="H3791" t="s">
        <v>1351</v>
      </c>
      <c r="I3791" t="s">
        <v>1392</v>
      </c>
    </row>
    <row r="3792" spans="1:9">
      <c r="A3792">
        <v>11667</v>
      </c>
      <c r="B3792" t="s">
        <v>4994</v>
      </c>
      <c r="C3792" t="s">
        <v>498</v>
      </c>
      <c r="D3792">
        <v>2</v>
      </c>
      <c r="E3792">
        <v>239.5</v>
      </c>
      <c r="F3792">
        <v>239.5</v>
      </c>
      <c r="G3792">
        <v>239.5</v>
      </c>
      <c r="H3792" t="s">
        <v>1351</v>
      </c>
      <c r="I3792" t="s">
        <v>1392</v>
      </c>
    </row>
    <row r="3793" spans="1:9">
      <c r="A3793">
        <v>11668</v>
      </c>
      <c r="B3793" t="s">
        <v>4995</v>
      </c>
      <c r="C3793" t="s">
        <v>498</v>
      </c>
      <c r="D3793">
        <v>2</v>
      </c>
      <c r="E3793">
        <v>302.45999999999998</v>
      </c>
      <c r="F3793">
        <v>302.45999999999998</v>
      </c>
      <c r="G3793">
        <v>302.45999999999998</v>
      </c>
      <c r="H3793" t="s">
        <v>1351</v>
      </c>
      <c r="I3793" t="s">
        <v>1392</v>
      </c>
    </row>
    <row r="3794" spans="1:9">
      <c r="A3794">
        <v>11669</v>
      </c>
      <c r="B3794" t="s">
        <v>4996</v>
      </c>
      <c r="C3794" t="s">
        <v>498</v>
      </c>
      <c r="D3794">
        <v>2</v>
      </c>
      <c r="E3794">
        <v>25.45</v>
      </c>
      <c r="F3794">
        <v>28.16</v>
      </c>
      <c r="G3794">
        <v>32.950000000000003</v>
      </c>
      <c r="H3794" t="s">
        <v>1351</v>
      </c>
      <c r="I3794" t="s">
        <v>1392</v>
      </c>
    </row>
    <row r="3795" spans="1:9">
      <c r="A3795">
        <v>11670</v>
      </c>
      <c r="B3795" t="s">
        <v>4997</v>
      </c>
      <c r="C3795" t="s">
        <v>498</v>
      </c>
      <c r="D3795">
        <v>2</v>
      </c>
      <c r="E3795">
        <v>11.21</v>
      </c>
      <c r="F3795">
        <v>12.4</v>
      </c>
      <c r="G3795">
        <v>14.51</v>
      </c>
      <c r="H3795" t="s">
        <v>1351</v>
      </c>
      <c r="I3795" t="s">
        <v>1392</v>
      </c>
    </row>
    <row r="3796" spans="1:9">
      <c r="A3796">
        <v>11671</v>
      </c>
      <c r="B3796" t="s">
        <v>4998</v>
      </c>
      <c r="C3796" t="s">
        <v>498</v>
      </c>
      <c r="D3796">
        <v>2</v>
      </c>
      <c r="E3796">
        <v>44.79</v>
      </c>
      <c r="F3796">
        <v>49.55</v>
      </c>
      <c r="G3796">
        <v>57.98</v>
      </c>
      <c r="H3796" t="s">
        <v>1351</v>
      </c>
      <c r="I3796" t="s">
        <v>1392</v>
      </c>
    </row>
    <row r="3797" spans="1:9">
      <c r="A3797">
        <v>11672</v>
      </c>
      <c r="B3797" t="s">
        <v>4999</v>
      </c>
      <c r="C3797" t="s">
        <v>498</v>
      </c>
      <c r="D3797">
        <v>2</v>
      </c>
      <c r="E3797">
        <v>30.76</v>
      </c>
      <c r="F3797">
        <v>34.020000000000003</v>
      </c>
      <c r="G3797">
        <v>39.81</v>
      </c>
      <c r="H3797" t="s">
        <v>1351</v>
      </c>
      <c r="I3797" t="s">
        <v>1392</v>
      </c>
    </row>
    <row r="3798" spans="1:9">
      <c r="A3798">
        <v>11673</v>
      </c>
      <c r="B3798" t="s">
        <v>5000</v>
      </c>
      <c r="C3798" t="s">
        <v>498</v>
      </c>
      <c r="D3798">
        <v>2</v>
      </c>
      <c r="E3798">
        <v>10.57</v>
      </c>
      <c r="F3798">
        <v>11.69</v>
      </c>
      <c r="G3798">
        <v>13.68</v>
      </c>
      <c r="H3798" t="s">
        <v>1351</v>
      </c>
      <c r="I3798" t="s">
        <v>1392</v>
      </c>
    </row>
    <row r="3799" spans="1:9">
      <c r="A3799">
        <v>11674</v>
      </c>
      <c r="B3799" t="s">
        <v>5001</v>
      </c>
      <c r="C3799" t="s">
        <v>498</v>
      </c>
      <c r="D3799">
        <v>2</v>
      </c>
      <c r="E3799">
        <v>13.62</v>
      </c>
      <c r="F3799">
        <v>15.07</v>
      </c>
      <c r="G3799">
        <v>17.63</v>
      </c>
      <c r="H3799" t="s">
        <v>1351</v>
      </c>
      <c r="I3799" t="s">
        <v>1392</v>
      </c>
    </row>
    <row r="3800" spans="1:9">
      <c r="A3800">
        <v>11675</v>
      </c>
      <c r="B3800" t="s">
        <v>5002</v>
      </c>
      <c r="C3800" t="s">
        <v>498</v>
      </c>
      <c r="D3800">
        <v>2</v>
      </c>
      <c r="E3800">
        <v>18.98</v>
      </c>
      <c r="F3800">
        <v>21</v>
      </c>
      <c r="G3800">
        <v>24.57</v>
      </c>
      <c r="H3800" t="s">
        <v>1351</v>
      </c>
      <c r="I3800" t="s">
        <v>1392</v>
      </c>
    </row>
    <row r="3801" spans="1:9">
      <c r="A3801">
        <v>11676</v>
      </c>
      <c r="B3801" t="s">
        <v>5003</v>
      </c>
      <c r="C3801" t="s">
        <v>498</v>
      </c>
      <c r="D3801">
        <v>2</v>
      </c>
      <c r="E3801">
        <v>25.15</v>
      </c>
      <c r="F3801">
        <v>27.83</v>
      </c>
      <c r="G3801">
        <v>32.56</v>
      </c>
      <c r="H3801" t="s">
        <v>1351</v>
      </c>
      <c r="I3801" t="s">
        <v>1392</v>
      </c>
    </row>
    <row r="3802" spans="1:9">
      <c r="A3802">
        <v>11677</v>
      </c>
      <c r="B3802" t="s">
        <v>5004</v>
      </c>
      <c r="C3802" t="s">
        <v>498</v>
      </c>
      <c r="D3802">
        <v>2</v>
      </c>
      <c r="E3802">
        <v>29.87</v>
      </c>
      <c r="F3802">
        <v>33.04</v>
      </c>
      <c r="G3802">
        <v>38.659999999999997</v>
      </c>
      <c r="H3802" t="s">
        <v>1351</v>
      </c>
      <c r="I3802" t="s">
        <v>1392</v>
      </c>
    </row>
    <row r="3803" spans="1:9">
      <c r="A3803">
        <v>11678</v>
      </c>
      <c r="B3803" t="s">
        <v>5005</v>
      </c>
      <c r="C3803" t="s">
        <v>498</v>
      </c>
      <c r="D3803">
        <v>2</v>
      </c>
      <c r="E3803">
        <v>52.13</v>
      </c>
      <c r="F3803">
        <v>57.67</v>
      </c>
      <c r="G3803">
        <v>67.47</v>
      </c>
      <c r="H3803" t="s">
        <v>1351</v>
      </c>
      <c r="I3803" t="s">
        <v>1392</v>
      </c>
    </row>
    <row r="3804" spans="1:9">
      <c r="A3804">
        <v>11679</v>
      </c>
      <c r="B3804" t="s">
        <v>5006</v>
      </c>
      <c r="C3804" t="s">
        <v>498</v>
      </c>
      <c r="D3804">
        <v>2</v>
      </c>
      <c r="E3804">
        <v>3.65</v>
      </c>
      <c r="F3804">
        <v>5.43</v>
      </c>
      <c r="G3804">
        <v>5.97</v>
      </c>
      <c r="H3804" t="s">
        <v>1351</v>
      </c>
      <c r="I3804" t="s">
        <v>1352</v>
      </c>
    </row>
    <row r="3805" spans="1:9">
      <c r="A3805">
        <v>11680</v>
      </c>
      <c r="B3805" t="s">
        <v>5007</v>
      </c>
      <c r="C3805" t="s">
        <v>498</v>
      </c>
      <c r="D3805">
        <v>2</v>
      </c>
      <c r="E3805">
        <v>3.22</v>
      </c>
      <c r="F3805">
        <v>4.79</v>
      </c>
      <c r="G3805">
        <v>5.27</v>
      </c>
      <c r="H3805" t="s">
        <v>1351</v>
      </c>
      <c r="I3805" t="s">
        <v>1352</v>
      </c>
    </row>
    <row r="3806" spans="1:9">
      <c r="A3806">
        <v>11681</v>
      </c>
      <c r="B3806" t="s">
        <v>3863</v>
      </c>
      <c r="C3806" t="s">
        <v>498</v>
      </c>
      <c r="D3806">
        <v>2</v>
      </c>
      <c r="E3806">
        <v>4</v>
      </c>
      <c r="F3806">
        <v>4.32</v>
      </c>
      <c r="G3806">
        <v>4.6399999999999997</v>
      </c>
      <c r="H3806" t="s">
        <v>1351</v>
      </c>
      <c r="I3806" t="s">
        <v>1352</v>
      </c>
    </row>
    <row r="3807" spans="1:9">
      <c r="A3807">
        <v>11683</v>
      </c>
      <c r="B3807" t="s">
        <v>5008</v>
      </c>
      <c r="C3807" t="s">
        <v>498</v>
      </c>
      <c r="D3807">
        <v>2</v>
      </c>
      <c r="E3807">
        <v>16.75</v>
      </c>
      <c r="F3807">
        <v>18.07</v>
      </c>
      <c r="G3807">
        <v>19.420000000000002</v>
      </c>
      <c r="H3807" t="s">
        <v>1351</v>
      </c>
      <c r="I3807" t="s">
        <v>1352</v>
      </c>
    </row>
    <row r="3808" spans="1:9">
      <c r="A3808">
        <v>11684</v>
      </c>
      <c r="B3808" t="s">
        <v>5009</v>
      </c>
      <c r="C3808" t="s">
        <v>498</v>
      </c>
      <c r="D3808">
        <v>2</v>
      </c>
      <c r="E3808">
        <v>18.43</v>
      </c>
      <c r="F3808">
        <v>19.89</v>
      </c>
      <c r="G3808">
        <v>21.37</v>
      </c>
      <c r="H3808" t="s">
        <v>1351</v>
      </c>
      <c r="I3808" t="s">
        <v>1352</v>
      </c>
    </row>
    <row r="3809" spans="1:9">
      <c r="A3809">
        <v>11685</v>
      </c>
      <c r="B3809" t="s">
        <v>5010</v>
      </c>
      <c r="C3809" t="s">
        <v>498</v>
      </c>
      <c r="D3809">
        <v>2</v>
      </c>
      <c r="E3809">
        <v>11.21</v>
      </c>
      <c r="F3809">
        <v>12.09</v>
      </c>
      <c r="G3809">
        <v>12.99</v>
      </c>
      <c r="H3809" t="s">
        <v>1351</v>
      </c>
      <c r="I3809" t="s">
        <v>1352</v>
      </c>
    </row>
    <row r="3810" spans="1:9">
      <c r="A3810">
        <v>11686</v>
      </c>
      <c r="B3810" t="s">
        <v>5011</v>
      </c>
      <c r="C3810" t="s">
        <v>498</v>
      </c>
      <c r="D3810">
        <v>2</v>
      </c>
      <c r="E3810">
        <v>3.03</v>
      </c>
      <c r="F3810">
        <v>3.82</v>
      </c>
      <c r="G3810">
        <v>4</v>
      </c>
      <c r="H3810" t="s">
        <v>1351</v>
      </c>
      <c r="I3810" t="s">
        <v>1352</v>
      </c>
    </row>
    <row r="3811" spans="1:9">
      <c r="A3811">
        <v>11687</v>
      </c>
      <c r="B3811" t="s">
        <v>5012</v>
      </c>
      <c r="C3811" t="s">
        <v>441</v>
      </c>
      <c r="D3811">
        <v>2</v>
      </c>
      <c r="E3811">
        <v>140.75</v>
      </c>
      <c r="F3811">
        <v>166.35</v>
      </c>
      <c r="G3811">
        <v>166.39</v>
      </c>
      <c r="H3811" t="s">
        <v>1351</v>
      </c>
      <c r="I3811" t="s">
        <v>1352</v>
      </c>
    </row>
    <row r="3812" spans="1:9">
      <c r="A3812">
        <v>11688</v>
      </c>
      <c r="B3812" t="s">
        <v>5013</v>
      </c>
      <c r="C3812" t="s">
        <v>498</v>
      </c>
      <c r="D3812">
        <v>2</v>
      </c>
      <c r="E3812">
        <v>119.02</v>
      </c>
      <c r="F3812">
        <v>140.66</v>
      </c>
      <c r="G3812">
        <v>140.69</v>
      </c>
      <c r="H3812" t="s">
        <v>1351</v>
      </c>
      <c r="I3812" t="s">
        <v>1352</v>
      </c>
    </row>
    <row r="3813" spans="1:9">
      <c r="A3813">
        <v>11689</v>
      </c>
      <c r="B3813" t="s">
        <v>5014</v>
      </c>
      <c r="C3813" t="s">
        <v>441</v>
      </c>
      <c r="D3813">
        <v>2</v>
      </c>
      <c r="E3813">
        <v>173.28</v>
      </c>
      <c r="F3813">
        <v>204.79</v>
      </c>
      <c r="G3813">
        <v>204.84</v>
      </c>
      <c r="H3813" t="s">
        <v>1351</v>
      </c>
      <c r="I3813" t="s">
        <v>1352</v>
      </c>
    </row>
    <row r="3814" spans="1:9">
      <c r="A3814">
        <v>11690</v>
      </c>
      <c r="B3814" t="s">
        <v>5015</v>
      </c>
      <c r="C3814" t="s">
        <v>498</v>
      </c>
      <c r="D3814">
        <v>2</v>
      </c>
      <c r="E3814">
        <v>41.61</v>
      </c>
      <c r="F3814">
        <v>63.69</v>
      </c>
      <c r="G3814">
        <v>75.650000000000006</v>
      </c>
      <c r="H3814" t="s">
        <v>1351</v>
      </c>
      <c r="I3814" t="s">
        <v>1352</v>
      </c>
    </row>
    <row r="3815" spans="1:9">
      <c r="A3815">
        <v>11691</v>
      </c>
      <c r="B3815" t="s">
        <v>5016</v>
      </c>
      <c r="C3815" t="s">
        <v>1614</v>
      </c>
      <c r="D3815">
        <v>2</v>
      </c>
      <c r="E3815">
        <v>159.22</v>
      </c>
      <c r="F3815">
        <v>190.1</v>
      </c>
      <c r="G3815">
        <v>193</v>
      </c>
      <c r="H3815" t="s">
        <v>1351</v>
      </c>
      <c r="I3815" t="s">
        <v>1352</v>
      </c>
    </row>
    <row r="3816" spans="1:9">
      <c r="A3816">
        <v>11692</v>
      </c>
      <c r="B3816" t="s">
        <v>5017</v>
      </c>
      <c r="C3816" t="s">
        <v>1614</v>
      </c>
      <c r="D3816">
        <v>2</v>
      </c>
      <c r="E3816">
        <v>188.08</v>
      </c>
      <c r="F3816">
        <v>224.56</v>
      </c>
      <c r="G3816">
        <v>227.98</v>
      </c>
      <c r="H3816" t="s">
        <v>1351</v>
      </c>
      <c r="I3816" t="s">
        <v>1352</v>
      </c>
    </row>
    <row r="3817" spans="1:9">
      <c r="A3817">
        <v>11693</v>
      </c>
      <c r="B3817" t="s">
        <v>5018</v>
      </c>
      <c r="C3817" t="s">
        <v>1614</v>
      </c>
      <c r="D3817">
        <v>2</v>
      </c>
      <c r="E3817">
        <v>139.24</v>
      </c>
      <c r="F3817">
        <v>213.12</v>
      </c>
      <c r="G3817">
        <v>253.13</v>
      </c>
      <c r="H3817" t="s">
        <v>1351</v>
      </c>
      <c r="I3817" t="s">
        <v>1352</v>
      </c>
    </row>
    <row r="3818" spans="1:9">
      <c r="A3818">
        <v>11694</v>
      </c>
      <c r="B3818" t="s">
        <v>5019</v>
      </c>
      <c r="C3818" t="s">
        <v>498</v>
      </c>
      <c r="D3818">
        <v>2</v>
      </c>
      <c r="E3818">
        <v>122.95</v>
      </c>
      <c r="F3818">
        <v>154.91999999999999</v>
      </c>
      <c r="G3818">
        <v>161.9</v>
      </c>
      <c r="H3818" t="s">
        <v>1351</v>
      </c>
      <c r="I3818" t="s">
        <v>1352</v>
      </c>
    </row>
    <row r="3819" spans="1:9">
      <c r="A3819">
        <v>11696</v>
      </c>
      <c r="B3819" t="s">
        <v>5020</v>
      </c>
      <c r="C3819" t="s">
        <v>498</v>
      </c>
      <c r="D3819">
        <v>2</v>
      </c>
      <c r="E3819">
        <v>36.49</v>
      </c>
      <c r="F3819">
        <v>43.67</v>
      </c>
      <c r="G3819">
        <v>50.22</v>
      </c>
      <c r="H3819" t="s">
        <v>1351</v>
      </c>
      <c r="I3819" t="s">
        <v>1352</v>
      </c>
    </row>
    <row r="3820" spans="1:9">
      <c r="A3820">
        <v>11697</v>
      </c>
      <c r="B3820" t="s">
        <v>5021</v>
      </c>
      <c r="C3820" t="s">
        <v>441</v>
      </c>
      <c r="D3820">
        <v>2</v>
      </c>
      <c r="E3820">
        <v>230.69</v>
      </c>
      <c r="F3820">
        <v>276.12</v>
      </c>
      <c r="G3820">
        <v>317.5</v>
      </c>
      <c r="H3820" t="s">
        <v>1351</v>
      </c>
      <c r="I3820" t="s">
        <v>1352</v>
      </c>
    </row>
    <row r="3821" spans="1:9">
      <c r="A3821">
        <v>11698</v>
      </c>
      <c r="B3821" t="s">
        <v>5022</v>
      </c>
      <c r="C3821" t="s">
        <v>441</v>
      </c>
      <c r="D3821">
        <v>2</v>
      </c>
      <c r="E3821">
        <v>296.75</v>
      </c>
      <c r="F3821">
        <v>355.19</v>
      </c>
      <c r="G3821">
        <v>408.42</v>
      </c>
      <c r="H3821" t="s">
        <v>1351</v>
      </c>
      <c r="I3821" t="s">
        <v>1352</v>
      </c>
    </row>
    <row r="3822" spans="1:9">
      <c r="A3822">
        <v>11699</v>
      </c>
      <c r="B3822" t="s">
        <v>5023</v>
      </c>
      <c r="C3822" t="s">
        <v>498</v>
      </c>
      <c r="D3822">
        <v>2</v>
      </c>
      <c r="E3822">
        <v>188.47</v>
      </c>
      <c r="F3822">
        <v>225.59</v>
      </c>
      <c r="G3822">
        <v>259.39999999999998</v>
      </c>
      <c r="H3822" t="s">
        <v>1351</v>
      </c>
      <c r="I3822" t="s">
        <v>1352</v>
      </c>
    </row>
    <row r="3823" spans="1:9">
      <c r="A3823">
        <v>11703</v>
      </c>
      <c r="B3823" t="s">
        <v>5024</v>
      </c>
      <c r="C3823" t="s">
        <v>498</v>
      </c>
      <c r="D3823">
        <v>2</v>
      </c>
      <c r="E3823">
        <v>30.33</v>
      </c>
      <c r="F3823">
        <v>31.74</v>
      </c>
      <c r="G3823">
        <v>34.83</v>
      </c>
      <c r="H3823" t="s">
        <v>1351</v>
      </c>
      <c r="I3823" t="s">
        <v>1352</v>
      </c>
    </row>
    <row r="3824" spans="1:9">
      <c r="A3824">
        <v>11707</v>
      </c>
      <c r="B3824" t="s">
        <v>5025</v>
      </c>
      <c r="C3824" t="s">
        <v>498</v>
      </c>
      <c r="D3824">
        <v>2</v>
      </c>
      <c r="E3824">
        <v>10.66</v>
      </c>
      <c r="F3824">
        <v>10.66</v>
      </c>
      <c r="G3824">
        <v>10.66</v>
      </c>
      <c r="H3824" t="s">
        <v>1351</v>
      </c>
      <c r="I3824" t="s">
        <v>1352</v>
      </c>
    </row>
    <row r="3825" spans="1:9">
      <c r="A3825">
        <v>11708</v>
      </c>
      <c r="B3825" t="s">
        <v>5026</v>
      </c>
      <c r="C3825" t="s">
        <v>498</v>
      </c>
      <c r="D3825">
        <v>2</v>
      </c>
      <c r="E3825">
        <v>10.8</v>
      </c>
      <c r="F3825">
        <v>10.8</v>
      </c>
      <c r="G3825">
        <v>10.8</v>
      </c>
      <c r="H3825" t="s">
        <v>1351</v>
      </c>
      <c r="I3825" t="s">
        <v>1352</v>
      </c>
    </row>
    <row r="3826" spans="1:9">
      <c r="A3826">
        <v>11709</v>
      </c>
      <c r="B3826" t="s">
        <v>5027</v>
      </c>
      <c r="C3826" t="s">
        <v>498</v>
      </c>
      <c r="D3826">
        <v>2</v>
      </c>
      <c r="E3826">
        <v>18.53</v>
      </c>
      <c r="F3826">
        <v>18.53</v>
      </c>
      <c r="G3826">
        <v>18.53</v>
      </c>
      <c r="H3826" t="s">
        <v>1351</v>
      </c>
      <c r="I3826" t="s">
        <v>1352</v>
      </c>
    </row>
    <row r="3827" spans="1:9">
      <c r="A3827">
        <v>11710</v>
      </c>
      <c r="B3827" t="s">
        <v>5028</v>
      </c>
      <c r="C3827" t="s">
        <v>498</v>
      </c>
      <c r="D3827">
        <v>2</v>
      </c>
      <c r="E3827">
        <v>39.99</v>
      </c>
      <c r="F3827">
        <v>39.99</v>
      </c>
      <c r="G3827">
        <v>39.99</v>
      </c>
      <c r="H3827" t="s">
        <v>1351</v>
      </c>
      <c r="I3827" t="s">
        <v>1352</v>
      </c>
    </row>
    <row r="3828" spans="1:9">
      <c r="A3828">
        <v>11711</v>
      </c>
      <c r="B3828" t="s">
        <v>5029</v>
      </c>
      <c r="C3828" t="s">
        <v>498</v>
      </c>
      <c r="D3828">
        <v>2</v>
      </c>
      <c r="E3828">
        <v>5.37</v>
      </c>
      <c r="F3828">
        <v>7.98</v>
      </c>
      <c r="G3828">
        <v>8.7799999999999994</v>
      </c>
      <c r="H3828" t="s">
        <v>1351</v>
      </c>
      <c r="I3828" t="s">
        <v>1352</v>
      </c>
    </row>
    <row r="3829" spans="1:9">
      <c r="A3829">
        <v>11712</v>
      </c>
      <c r="B3829" t="s">
        <v>5030</v>
      </c>
      <c r="C3829" t="s">
        <v>498</v>
      </c>
      <c r="D3829">
        <v>1</v>
      </c>
      <c r="E3829">
        <v>13.4</v>
      </c>
      <c r="F3829">
        <v>19.899999999999999</v>
      </c>
      <c r="G3829">
        <v>21.9</v>
      </c>
      <c r="H3829" t="s">
        <v>1351</v>
      </c>
      <c r="I3829" t="s">
        <v>1352</v>
      </c>
    </row>
    <row r="3830" spans="1:9">
      <c r="A3830">
        <v>11713</v>
      </c>
      <c r="B3830" t="s">
        <v>5031</v>
      </c>
      <c r="C3830" t="s">
        <v>498</v>
      </c>
      <c r="D3830">
        <v>2</v>
      </c>
      <c r="E3830">
        <v>15.05</v>
      </c>
      <c r="F3830">
        <v>22.35</v>
      </c>
      <c r="G3830">
        <v>24.6</v>
      </c>
      <c r="H3830" t="s">
        <v>1351</v>
      </c>
      <c r="I3830" t="s">
        <v>1352</v>
      </c>
    </row>
    <row r="3831" spans="1:9">
      <c r="A3831">
        <v>11714</v>
      </c>
      <c r="B3831" t="s">
        <v>5032</v>
      </c>
      <c r="C3831" t="s">
        <v>498</v>
      </c>
      <c r="D3831">
        <v>2</v>
      </c>
      <c r="E3831">
        <v>16.559999999999999</v>
      </c>
      <c r="F3831">
        <v>24.59</v>
      </c>
      <c r="G3831">
        <v>27.06</v>
      </c>
      <c r="H3831" t="s">
        <v>1351</v>
      </c>
      <c r="I3831" t="s">
        <v>1352</v>
      </c>
    </row>
    <row r="3832" spans="1:9">
      <c r="A3832">
        <v>11715</v>
      </c>
      <c r="B3832" t="s">
        <v>5033</v>
      </c>
      <c r="C3832" t="s">
        <v>498</v>
      </c>
      <c r="D3832">
        <v>2</v>
      </c>
      <c r="E3832">
        <v>18</v>
      </c>
      <c r="F3832">
        <v>26.73</v>
      </c>
      <c r="G3832">
        <v>29.42</v>
      </c>
      <c r="H3832" t="s">
        <v>1351</v>
      </c>
      <c r="I3832" t="s">
        <v>1352</v>
      </c>
    </row>
    <row r="3833" spans="1:9">
      <c r="A3833">
        <v>11716</v>
      </c>
      <c r="B3833" t="s">
        <v>5034</v>
      </c>
      <c r="C3833" t="s">
        <v>498</v>
      </c>
      <c r="D3833">
        <v>2</v>
      </c>
      <c r="E3833">
        <v>7.05</v>
      </c>
      <c r="F3833">
        <v>10.47</v>
      </c>
      <c r="G3833">
        <v>11.52</v>
      </c>
      <c r="H3833" t="s">
        <v>1351</v>
      </c>
      <c r="I3833" t="s">
        <v>1352</v>
      </c>
    </row>
    <row r="3834" spans="1:9">
      <c r="A3834">
        <v>11717</v>
      </c>
      <c r="B3834" t="s">
        <v>5035</v>
      </c>
      <c r="C3834" t="s">
        <v>498</v>
      </c>
      <c r="D3834">
        <v>2</v>
      </c>
      <c r="E3834">
        <v>12.64</v>
      </c>
      <c r="F3834">
        <v>18.78</v>
      </c>
      <c r="G3834">
        <v>20.66</v>
      </c>
      <c r="H3834" t="s">
        <v>1351</v>
      </c>
      <c r="I3834" t="s">
        <v>1352</v>
      </c>
    </row>
    <row r="3835" spans="1:9">
      <c r="A3835">
        <v>11718</v>
      </c>
      <c r="B3835" t="s">
        <v>5036</v>
      </c>
      <c r="C3835" t="s">
        <v>498</v>
      </c>
      <c r="D3835">
        <v>2</v>
      </c>
      <c r="E3835">
        <v>16.54</v>
      </c>
      <c r="F3835">
        <v>18.3</v>
      </c>
      <c r="G3835">
        <v>21.41</v>
      </c>
      <c r="H3835" t="s">
        <v>1351</v>
      </c>
      <c r="I3835" t="s">
        <v>1392</v>
      </c>
    </row>
    <row r="3836" spans="1:9">
      <c r="A3836">
        <v>11719</v>
      </c>
      <c r="B3836" t="s">
        <v>5037</v>
      </c>
      <c r="C3836" t="s">
        <v>498</v>
      </c>
      <c r="D3836">
        <v>2</v>
      </c>
      <c r="E3836">
        <v>15.76</v>
      </c>
      <c r="F3836">
        <v>17.43</v>
      </c>
      <c r="G3836">
        <v>20.399999999999999</v>
      </c>
      <c r="H3836" t="s">
        <v>1351</v>
      </c>
      <c r="I3836" t="s">
        <v>1392</v>
      </c>
    </row>
    <row r="3837" spans="1:9">
      <c r="A3837">
        <v>11730</v>
      </c>
      <c r="B3837" t="s">
        <v>5038</v>
      </c>
      <c r="C3837" t="s">
        <v>498</v>
      </c>
      <c r="D3837">
        <v>2</v>
      </c>
      <c r="E3837">
        <v>22.59</v>
      </c>
      <c r="F3837">
        <v>24.37</v>
      </c>
      <c r="G3837">
        <v>26.19</v>
      </c>
      <c r="H3837" t="s">
        <v>1351</v>
      </c>
      <c r="I3837" t="s">
        <v>1352</v>
      </c>
    </row>
    <row r="3838" spans="1:9">
      <c r="A3838">
        <v>11731</v>
      </c>
      <c r="B3838" t="s">
        <v>5039</v>
      </c>
      <c r="C3838" t="s">
        <v>498</v>
      </c>
      <c r="D3838">
        <v>2</v>
      </c>
      <c r="E3838">
        <v>2.58</v>
      </c>
      <c r="F3838">
        <v>3.83</v>
      </c>
      <c r="G3838">
        <v>4.21</v>
      </c>
      <c r="H3838" t="s">
        <v>1351</v>
      </c>
      <c r="I3838" t="s">
        <v>1352</v>
      </c>
    </row>
    <row r="3839" spans="1:9">
      <c r="A3839">
        <v>11732</v>
      </c>
      <c r="B3839" t="s">
        <v>5040</v>
      </c>
      <c r="C3839" t="s">
        <v>498</v>
      </c>
      <c r="D3839">
        <v>2</v>
      </c>
      <c r="E3839">
        <v>7.05</v>
      </c>
      <c r="F3839">
        <v>10.47</v>
      </c>
      <c r="G3839">
        <v>11.52</v>
      </c>
      <c r="H3839" t="s">
        <v>1351</v>
      </c>
      <c r="I3839" t="s">
        <v>1352</v>
      </c>
    </row>
    <row r="3840" spans="1:9">
      <c r="A3840">
        <v>11733</v>
      </c>
      <c r="B3840" t="s">
        <v>5041</v>
      </c>
      <c r="C3840" t="s">
        <v>498</v>
      </c>
      <c r="D3840">
        <v>2</v>
      </c>
      <c r="E3840">
        <v>0.86</v>
      </c>
      <c r="F3840">
        <v>1.27</v>
      </c>
      <c r="G3840">
        <v>1.4</v>
      </c>
      <c r="H3840" t="s">
        <v>1351</v>
      </c>
      <c r="I3840" t="s">
        <v>1352</v>
      </c>
    </row>
    <row r="3841" spans="1:9">
      <c r="A3841">
        <v>11734</v>
      </c>
      <c r="B3841" t="s">
        <v>5042</v>
      </c>
      <c r="C3841" t="s">
        <v>498</v>
      </c>
      <c r="D3841">
        <v>2</v>
      </c>
      <c r="E3841">
        <v>1.2</v>
      </c>
      <c r="F3841">
        <v>1.78</v>
      </c>
      <c r="G3841">
        <v>1.96</v>
      </c>
      <c r="H3841" t="s">
        <v>1351</v>
      </c>
      <c r="I3841" t="s">
        <v>1352</v>
      </c>
    </row>
    <row r="3842" spans="1:9">
      <c r="A3842">
        <v>11735</v>
      </c>
      <c r="B3842" t="s">
        <v>5043</v>
      </c>
      <c r="C3842" t="s">
        <v>498</v>
      </c>
      <c r="D3842">
        <v>2</v>
      </c>
      <c r="E3842">
        <v>1.59</v>
      </c>
      <c r="F3842">
        <v>2.36</v>
      </c>
      <c r="G3842">
        <v>2.6</v>
      </c>
      <c r="H3842" t="s">
        <v>1351</v>
      </c>
      <c r="I3842" t="s">
        <v>1352</v>
      </c>
    </row>
    <row r="3843" spans="1:9">
      <c r="A3843">
        <v>11736</v>
      </c>
      <c r="B3843" t="s">
        <v>5044</v>
      </c>
      <c r="C3843" t="s">
        <v>498</v>
      </c>
      <c r="D3843">
        <v>2</v>
      </c>
      <c r="E3843">
        <v>1.82</v>
      </c>
      <c r="F3843">
        <v>2.71</v>
      </c>
      <c r="G3843">
        <v>2.98</v>
      </c>
      <c r="H3843" t="s">
        <v>1351</v>
      </c>
      <c r="I3843" t="s">
        <v>1352</v>
      </c>
    </row>
    <row r="3844" spans="1:9">
      <c r="A3844">
        <v>11737</v>
      </c>
      <c r="B3844" t="s">
        <v>5045</v>
      </c>
      <c r="C3844" t="s">
        <v>498</v>
      </c>
      <c r="D3844">
        <v>2</v>
      </c>
      <c r="E3844">
        <v>2.71</v>
      </c>
      <c r="F3844">
        <v>4.0199999999999996</v>
      </c>
      <c r="G3844">
        <v>4.42</v>
      </c>
      <c r="H3844" t="s">
        <v>1351</v>
      </c>
      <c r="I3844" t="s">
        <v>1352</v>
      </c>
    </row>
    <row r="3845" spans="1:9">
      <c r="A3845">
        <v>11738</v>
      </c>
      <c r="B3845" t="s">
        <v>5046</v>
      </c>
      <c r="C3845" t="s">
        <v>498</v>
      </c>
      <c r="D3845">
        <v>2</v>
      </c>
      <c r="E3845">
        <v>3.29</v>
      </c>
      <c r="F3845">
        <v>4.88</v>
      </c>
      <c r="G3845">
        <v>5.37</v>
      </c>
      <c r="H3845" t="s">
        <v>1351</v>
      </c>
      <c r="I3845" t="s">
        <v>1352</v>
      </c>
    </row>
    <row r="3846" spans="1:9">
      <c r="A3846">
        <v>11739</v>
      </c>
      <c r="B3846" t="s">
        <v>5047</v>
      </c>
      <c r="C3846" t="s">
        <v>498</v>
      </c>
      <c r="D3846">
        <v>2</v>
      </c>
      <c r="E3846">
        <v>4.0199999999999996</v>
      </c>
      <c r="F3846">
        <v>5.97</v>
      </c>
      <c r="G3846">
        <v>6.57</v>
      </c>
      <c r="H3846" t="s">
        <v>1351</v>
      </c>
      <c r="I3846" t="s">
        <v>1352</v>
      </c>
    </row>
    <row r="3847" spans="1:9">
      <c r="A3847">
        <v>11741</v>
      </c>
      <c r="B3847" t="s">
        <v>5048</v>
      </c>
      <c r="C3847" t="s">
        <v>498</v>
      </c>
      <c r="D3847">
        <v>2</v>
      </c>
      <c r="E3847">
        <v>3.44</v>
      </c>
      <c r="F3847">
        <v>5.1100000000000003</v>
      </c>
      <c r="G3847">
        <v>5.62</v>
      </c>
      <c r="H3847" t="s">
        <v>1351</v>
      </c>
      <c r="I3847" t="s">
        <v>1352</v>
      </c>
    </row>
    <row r="3848" spans="1:9">
      <c r="A3848">
        <v>11742</v>
      </c>
      <c r="B3848" t="s">
        <v>5049</v>
      </c>
      <c r="C3848" t="s">
        <v>498</v>
      </c>
      <c r="D3848">
        <v>2</v>
      </c>
      <c r="E3848">
        <v>4.3</v>
      </c>
      <c r="F3848">
        <v>6.38</v>
      </c>
      <c r="G3848">
        <v>7.03</v>
      </c>
      <c r="H3848" t="s">
        <v>1351</v>
      </c>
      <c r="I3848" t="s">
        <v>1352</v>
      </c>
    </row>
    <row r="3849" spans="1:9">
      <c r="A3849">
        <v>11743</v>
      </c>
      <c r="B3849" t="s">
        <v>5050</v>
      </c>
      <c r="C3849" t="s">
        <v>498</v>
      </c>
      <c r="D3849">
        <v>2</v>
      </c>
      <c r="E3849">
        <v>4.3</v>
      </c>
      <c r="F3849">
        <v>6.38</v>
      </c>
      <c r="G3849">
        <v>7.03</v>
      </c>
      <c r="H3849" t="s">
        <v>1351</v>
      </c>
      <c r="I3849" t="s">
        <v>1352</v>
      </c>
    </row>
    <row r="3850" spans="1:9">
      <c r="A3850">
        <v>11744</v>
      </c>
      <c r="B3850" t="s">
        <v>5051</v>
      </c>
      <c r="C3850" t="s">
        <v>498</v>
      </c>
      <c r="D3850">
        <v>2</v>
      </c>
      <c r="E3850">
        <v>4.1500000000000004</v>
      </c>
      <c r="F3850">
        <v>6.16</v>
      </c>
      <c r="G3850">
        <v>6.78</v>
      </c>
      <c r="H3850" t="s">
        <v>1351</v>
      </c>
      <c r="I3850" t="s">
        <v>1352</v>
      </c>
    </row>
    <row r="3851" spans="1:9">
      <c r="A3851">
        <v>11745</v>
      </c>
      <c r="B3851" t="s">
        <v>5052</v>
      </c>
      <c r="C3851" t="s">
        <v>498</v>
      </c>
      <c r="D3851">
        <v>2</v>
      </c>
      <c r="E3851">
        <v>4.68</v>
      </c>
      <c r="F3851">
        <v>6.96</v>
      </c>
      <c r="G3851">
        <v>7.66</v>
      </c>
      <c r="H3851" t="s">
        <v>1351</v>
      </c>
      <c r="I3851" t="s">
        <v>1352</v>
      </c>
    </row>
    <row r="3852" spans="1:9">
      <c r="A3852">
        <v>11746</v>
      </c>
      <c r="B3852" t="s">
        <v>5053</v>
      </c>
      <c r="C3852" t="s">
        <v>498</v>
      </c>
      <c r="D3852">
        <v>2</v>
      </c>
      <c r="E3852">
        <v>29.42</v>
      </c>
      <c r="F3852">
        <v>34.07</v>
      </c>
      <c r="G3852">
        <v>39.96</v>
      </c>
      <c r="H3852" t="s">
        <v>1351</v>
      </c>
      <c r="I3852" t="s">
        <v>1352</v>
      </c>
    </row>
    <row r="3853" spans="1:9">
      <c r="A3853">
        <v>11747</v>
      </c>
      <c r="B3853" t="s">
        <v>5054</v>
      </c>
      <c r="C3853" t="s">
        <v>498</v>
      </c>
      <c r="D3853">
        <v>2</v>
      </c>
      <c r="E3853">
        <v>82.33</v>
      </c>
      <c r="F3853">
        <v>95.35</v>
      </c>
      <c r="G3853">
        <v>111.85</v>
      </c>
      <c r="H3853" t="s">
        <v>1351</v>
      </c>
      <c r="I3853" t="s">
        <v>1352</v>
      </c>
    </row>
    <row r="3854" spans="1:9">
      <c r="A3854">
        <v>11748</v>
      </c>
      <c r="B3854" t="s">
        <v>5055</v>
      </c>
      <c r="C3854" t="s">
        <v>498</v>
      </c>
      <c r="D3854">
        <v>2</v>
      </c>
      <c r="E3854">
        <v>17.95</v>
      </c>
      <c r="F3854">
        <v>20.79</v>
      </c>
      <c r="G3854">
        <v>24.38</v>
      </c>
      <c r="H3854" t="s">
        <v>1351</v>
      </c>
      <c r="I3854" t="s">
        <v>1352</v>
      </c>
    </row>
    <row r="3855" spans="1:9">
      <c r="A3855">
        <v>11749</v>
      </c>
      <c r="B3855" t="s">
        <v>5056</v>
      </c>
      <c r="C3855" t="s">
        <v>498</v>
      </c>
      <c r="D3855">
        <v>2</v>
      </c>
      <c r="E3855">
        <v>21.19</v>
      </c>
      <c r="F3855">
        <v>24.54</v>
      </c>
      <c r="G3855">
        <v>28.79</v>
      </c>
      <c r="H3855" t="s">
        <v>1351</v>
      </c>
      <c r="I3855" t="s">
        <v>1352</v>
      </c>
    </row>
    <row r="3856" spans="1:9">
      <c r="A3856">
        <v>11750</v>
      </c>
      <c r="B3856" t="s">
        <v>5057</v>
      </c>
      <c r="C3856" t="s">
        <v>498</v>
      </c>
      <c r="D3856">
        <v>2</v>
      </c>
      <c r="E3856">
        <v>43.91</v>
      </c>
      <c r="F3856">
        <v>50.85</v>
      </c>
      <c r="G3856">
        <v>59.65</v>
      </c>
      <c r="H3856" t="s">
        <v>1351</v>
      </c>
      <c r="I3856" t="s">
        <v>1352</v>
      </c>
    </row>
    <row r="3857" spans="1:9">
      <c r="A3857">
        <v>11751</v>
      </c>
      <c r="B3857" t="s">
        <v>5058</v>
      </c>
      <c r="C3857" t="s">
        <v>498</v>
      </c>
      <c r="D3857">
        <v>2</v>
      </c>
      <c r="E3857">
        <v>52.84</v>
      </c>
      <c r="F3857">
        <v>61.2</v>
      </c>
      <c r="G3857">
        <v>71.790000000000006</v>
      </c>
      <c r="H3857" t="s">
        <v>1351</v>
      </c>
      <c r="I3857" t="s">
        <v>1352</v>
      </c>
    </row>
    <row r="3858" spans="1:9">
      <c r="A3858">
        <v>11752</v>
      </c>
      <c r="B3858" t="s">
        <v>5059</v>
      </c>
      <c r="C3858" t="s">
        <v>498</v>
      </c>
      <c r="D3858">
        <v>2</v>
      </c>
      <c r="E3858">
        <v>13.89</v>
      </c>
      <c r="F3858">
        <v>16.079999999999998</v>
      </c>
      <c r="G3858">
        <v>18.87</v>
      </c>
      <c r="H3858" t="s">
        <v>1351</v>
      </c>
      <c r="I3858" t="s">
        <v>1352</v>
      </c>
    </row>
    <row r="3859" spans="1:9">
      <c r="A3859">
        <v>11753</v>
      </c>
      <c r="B3859" t="s">
        <v>5060</v>
      </c>
      <c r="C3859" t="s">
        <v>498</v>
      </c>
      <c r="D3859">
        <v>2</v>
      </c>
      <c r="E3859">
        <v>14.52</v>
      </c>
      <c r="F3859">
        <v>16.82</v>
      </c>
      <c r="G3859">
        <v>19.73</v>
      </c>
      <c r="H3859" t="s">
        <v>1351</v>
      </c>
      <c r="I3859" t="s">
        <v>1352</v>
      </c>
    </row>
    <row r="3860" spans="1:9">
      <c r="A3860">
        <v>11756</v>
      </c>
      <c r="B3860" t="s">
        <v>5061</v>
      </c>
      <c r="C3860" t="s">
        <v>498</v>
      </c>
      <c r="D3860">
        <v>2</v>
      </c>
      <c r="E3860">
        <v>12.03</v>
      </c>
      <c r="F3860">
        <v>13.93</v>
      </c>
      <c r="G3860">
        <v>16.34</v>
      </c>
      <c r="H3860" t="s">
        <v>1351</v>
      </c>
      <c r="I3860" t="s">
        <v>1352</v>
      </c>
    </row>
    <row r="3861" spans="1:9">
      <c r="A3861">
        <v>11757</v>
      </c>
      <c r="B3861" t="s">
        <v>5062</v>
      </c>
      <c r="C3861" t="s">
        <v>498</v>
      </c>
      <c r="D3861">
        <v>1</v>
      </c>
      <c r="E3861">
        <v>27</v>
      </c>
      <c r="F3861">
        <v>28.25</v>
      </c>
      <c r="G3861">
        <v>31</v>
      </c>
      <c r="H3861" t="s">
        <v>1351</v>
      </c>
      <c r="I3861" t="s">
        <v>1352</v>
      </c>
    </row>
    <row r="3862" spans="1:9">
      <c r="A3862">
        <v>11758</v>
      </c>
      <c r="B3862" t="s">
        <v>5063</v>
      </c>
      <c r="C3862" t="s">
        <v>498</v>
      </c>
      <c r="D3862">
        <v>2</v>
      </c>
      <c r="E3862">
        <v>20.27</v>
      </c>
      <c r="F3862">
        <v>21.2</v>
      </c>
      <c r="G3862">
        <v>23.27</v>
      </c>
      <c r="H3862" t="s">
        <v>1351</v>
      </c>
      <c r="I3862" t="s">
        <v>1352</v>
      </c>
    </row>
    <row r="3863" spans="1:9">
      <c r="A3863">
        <v>11760</v>
      </c>
      <c r="B3863" t="s">
        <v>5064</v>
      </c>
      <c r="C3863" t="s">
        <v>498</v>
      </c>
      <c r="D3863">
        <v>2</v>
      </c>
      <c r="E3863">
        <v>86.33</v>
      </c>
      <c r="F3863">
        <v>93.16</v>
      </c>
      <c r="G3863">
        <v>100.09</v>
      </c>
      <c r="H3863" t="s">
        <v>1351</v>
      </c>
      <c r="I3863" t="s">
        <v>1352</v>
      </c>
    </row>
    <row r="3864" spans="1:9">
      <c r="A3864">
        <v>11761</v>
      </c>
      <c r="B3864" t="s">
        <v>5065</v>
      </c>
      <c r="C3864" t="s">
        <v>498</v>
      </c>
      <c r="D3864">
        <v>2</v>
      </c>
      <c r="E3864">
        <v>14.36</v>
      </c>
      <c r="F3864">
        <v>16.14</v>
      </c>
      <c r="G3864">
        <v>17.88</v>
      </c>
      <c r="H3864" t="s">
        <v>1351</v>
      </c>
      <c r="I3864" t="s">
        <v>1352</v>
      </c>
    </row>
    <row r="3865" spans="1:9">
      <c r="A3865">
        <v>11762</v>
      </c>
      <c r="B3865" t="s">
        <v>5066</v>
      </c>
      <c r="C3865" t="s">
        <v>498</v>
      </c>
      <c r="D3865">
        <v>2</v>
      </c>
      <c r="E3865">
        <v>34.39</v>
      </c>
      <c r="F3865">
        <v>35.53</v>
      </c>
      <c r="G3865">
        <v>67.22</v>
      </c>
      <c r="H3865" t="s">
        <v>1351</v>
      </c>
      <c r="I3865" t="s">
        <v>1352</v>
      </c>
    </row>
    <row r="3866" spans="1:9">
      <c r="A3866">
        <v>11763</v>
      </c>
      <c r="B3866" t="s">
        <v>5067</v>
      </c>
      <c r="C3866" t="s">
        <v>498</v>
      </c>
      <c r="D3866">
        <v>2</v>
      </c>
      <c r="E3866">
        <v>53.26</v>
      </c>
      <c r="F3866">
        <v>55.03</v>
      </c>
      <c r="G3866">
        <v>104.12</v>
      </c>
      <c r="H3866" t="s">
        <v>1351</v>
      </c>
      <c r="I3866" t="s">
        <v>1352</v>
      </c>
    </row>
    <row r="3867" spans="1:9">
      <c r="A3867">
        <v>11764</v>
      </c>
      <c r="B3867" t="s">
        <v>5068</v>
      </c>
      <c r="C3867" t="s">
        <v>498</v>
      </c>
      <c r="D3867">
        <v>2</v>
      </c>
      <c r="E3867">
        <v>45.36</v>
      </c>
      <c r="F3867">
        <v>46.86</v>
      </c>
      <c r="G3867">
        <v>88.67</v>
      </c>
      <c r="H3867" t="s">
        <v>1351</v>
      </c>
      <c r="I3867" t="s">
        <v>1352</v>
      </c>
    </row>
    <row r="3868" spans="1:9">
      <c r="A3868">
        <v>11765</v>
      </c>
      <c r="B3868" t="s">
        <v>5069</v>
      </c>
      <c r="C3868" t="s">
        <v>498</v>
      </c>
      <c r="D3868">
        <v>2</v>
      </c>
      <c r="E3868">
        <v>29.84</v>
      </c>
      <c r="F3868">
        <v>30.83</v>
      </c>
      <c r="G3868">
        <v>58.33</v>
      </c>
      <c r="H3868" t="s">
        <v>1351</v>
      </c>
      <c r="I3868" t="s">
        <v>1352</v>
      </c>
    </row>
    <row r="3869" spans="1:9">
      <c r="A3869">
        <v>11766</v>
      </c>
      <c r="B3869" t="s">
        <v>5070</v>
      </c>
      <c r="C3869" t="s">
        <v>498</v>
      </c>
      <c r="D3869">
        <v>2</v>
      </c>
      <c r="E3869">
        <v>20.97</v>
      </c>
      <c r="F3869">
        <v>21.66</v>
      </c>
      <c r="G3869">
        <v>40.99</v>
      </c>
      <c r="H3869" t="s">
        <v>1351</v>
      </c>
      <c r="I3869" t="s">
        <v>1352</v>
      </c>
    </row>
    <row r="3870" spans="1:9">
      <c r="A3870">
        <v>11767</v>
      </c>
      <c r="B3870" t="s">
        <v>5071</v>
      </c>
      <c r="C3870" t="s">
        <v>498</v>
      </c>
      <c r="D3870">
        <v>2</v>
      </c>
      <c r="E3870">
        <v>63.31</v>
      </c>
      <c r="F3870">
        <v>65.41</v>
      </c>
      <c r="G3870">
        <v>123.76</v>
      </c>
      <c r="H3870" t="s">
        <v>1351</v>
      </c>
      <c r="I3870" t="s">
        <v>1352</v>
      </c>
    </row>
    <row r="3871" spans="1:9">
      <c r="A3871">
        <v>11769</v>
      </c>
      <c r="B3871" t="s">
        <v>5072</v>
      </c>
      <c r="C3871" t="s">
        <v>498</v>
      </c>
      <c r="D3871">
        <v>2</v>
      </c>
      <c r="E3871">
        <v>143.69</v>
      </c>
      <c r="F3871">
        <v>148.46</v>
      </c>
      <c r="G3871">
        <v>280.89</v>
      </c>
      <c r="H3871" t="s">
        <v>1351</v>
      </c>
      <c r="I3871" t="s">
        <v>1352</v>
      </c>
    </row>
    <row r="3872" spans="1:9">
      <c r="A3872">
        <v>11770</v>
      </c>
      <c r="B3872" t="s">
        <v>5073</v>
      </c>
      <c r="C3872" t="s">
        <v>498</v>
      </c>
      <c r="D3872">
        <v>2</v>
      </c>
      <c r="E3872">
        <v>65.67</v>
      </c>
      <c r="F3872">
        <v>67.849999999999994</v>
      </c>
      <c r="G3872">
        <v>128.38</v>
      </c>
      <c r="H3872" t="s">
        <v>1351</v>
      </c>
      <c r="I3872" t="s">
        <v>1352</v>
      </c>
    </row>
    <row r="3873" spans="1:9">
      <c r="A3873">
        <v>11771</v>
      </c>
      <c r="B3873" t="s">
        <v>5074</v>
      </c>
      <c r="C3873" t="s">
        <v>498</v>
      </c>
      <c r="D3873">
        <v>2</v>
      </c>
      <c r="E3873">
        <v>198.6</v>
      </c>
      <c r="F3873">
        <v>205.19</v>
      </c>
      <c r="G3873">
        <v>388.22</v>
      </c>
      <c r="H3873" t="s">
        <v>1351</v>
      </c>
      <c r="I3873" t="s">
        <v>1352</v>
      </c>
    </row>
    <row r="3874" spans="1:9">
      <c r="A3874">
        <v>11772</v>
      </c>
      <c r="B3874" t="s">
        <v>5075</v>
      </c>
      <c r="C3874" t="s">
        <v>498</v>
      </c>
      <c r="D3874">
        <v>2</v>
      </c>
      <c r="E3874">
        <v>122.12</v>
      </c>
      <c r="F3874">
        <v>126.17</v>
      </c>
      <c r="G3874">
        <v>238.72</v>
      </c>
      <c r="H3874" t="s">
        <v>1351</v>
      </c>
      <c r="I3874" t="s">
        <v>1352</v>
      </c>
    </row>
    <row r="3875" spans="1:9">
      <c r="A3875">
        <v>11773</v>
      </c>
      <c r="B3875" t="s">
        <v>5076</v>
      </c>
      <c r="C3875" t="s">
        <v>498</v>
      </c>
      <c r="D3875">
        <v>2</v>
      </c>
      <c r="E3875">
        <v>70.89</v>
      </c>
      <c r="F3875">
        <v>73.239999999999995</v>
      </c>
      <c r="G3875">
        <v>138.58000000000001</v>
      </c>
      <c r="H3875" t="s">
        <v>1351</v>
      </c>
      <c r="I3875" t="s">
        <v>1352</v>
      </c>
    </row>
    <row r="3876" spans="1:9">
      <c r="A3876">
        <v>11775</v>
      </c>
      <c r="B3876" t="s">
        <v>5077</v>
      </c>
      <c r="C3876" t="s">
        <v>498</v>
      </c>
      <c r="D3876">
        <v>2</v>
      </c>
      <c r="E3876">
        <v>61.2</v>
      </c>
      <c r="F3876">
        <v>63.23</v>
      </c>
      <c r="G3876">
        <v>119.64</v>
      </c>
      <c r="H3876" t="s">
        <v>1351</v>
      </c>
      <c r="I3876" t="s">
        <v>1352</v>
      </c>
    </row>
    <row r="3877" spans="1:9">
      <c r="A3877">
        <v>11777</v>
      </c>
      <c r="B3877" t="s">
        <v>5078</v>
      </c>
      <c r="C3877" t="s">
        <v>498</v>
      </c>
      <c r="D3877">
        <v>2</v>
      </c>
      <c r="E3877">
        <v>71.81</v>
      </c>
      <c r="F3877">
        <v>74.19</v>
      </c>
      <c r="G3877">
        <v>140.38</v>
      </c>
      <c r="H3877" t="s">
        <v>1351</v>
      </c>
      <c r="I3877" t="s">
        <v>1352</v>
      </c>
    </row>
    <row r="3878" spans="1:9">
      <c r="A3878">
        <v>11778</v>
      </c>
      <c r="B3878" t="s">
        <v>5079</v>
      </c>
      <c r="C3878" t="s">
        <v>498</v>
      </c>
      <c r="D3878">
        <v>2</v>
      </c>
      <c r="E3878">
        <v>14.87</v>
      </c>
      <c r="F3878">
        <v>15.36</v>
      </c>
      <c r="G3878">
        <v>29.07</v>
      </c>
      <c r="H3878" t="s">
        <v>1351</v>
      </c>
      <c r="I3878" t="s">
        <v>1352</v>
      </c>
    </row>
    <row r="3879" spans="1:9">
      <c r="A3879">
        <v>11781</v>
      </c>
      <c r="B3879" t="s">
        <v>5080</v>
      </c>
      <c r="C3879" t="s">
        <v>498</v>
      </c>
      <c r="D3879">
        <v>2</v>
      </c>
      <c r="E3879">
        <v>116.71</v>
      </c>
      <c r="F3879">
        <v>132.44999999999999</v>
      </c>
      <c r="G3879">
        <v>152.87</v>
      </c>
      <c r="H3879" t="s">
        <v>1351</v>
      </c>
      <c r="I3879" t="s">
        <v>1352</v>
      </c>
    </row>
    <row r="3880" spans="1:9">
      <c r="A3880">
        <v>11783</v>
      </c>
      <c r="B3880" t="s">
        <v>5081</v>
      </c>
      <c r="C3880" t="s">
        <v>498</v>
      </c>
      <c r="D3880">
        <v>2</v>
      </c>
      <c r="E3880">
        <v>60.45</v>
      </c>
      <c r="F3880">
        <v>68.599999999999994</v>
      </c>
      <c r="G3880">
        <v>79.180000000000007</v>
      </c>
      <c r="H3880" t="s">
        <v>1351</v>
      </c>
      <c r="I3880" t="s">
        <v>1352</v>
      </c>
    </row>
    <row r="3881" spans="1:9">
      <c r="A3881">
        <v>11784</v>
      </c>
      <c r="B3881" t="s">
        <v>5082</v>
      </c>
      <c r="C3881" t="s">
        <v>498</v>
      </c>
      <c r="D3881">
        <v>2</v>
      </c>
      <c r="E3881">
        <v>71.3</v>
      </c>
      <c r="F3881">
        <v>85.34</v>
      </c>
      <c r="G3881">
        <v>98.13</v>
      </c>
      <c r="H3881" t="s">
        <v>1351</v>
      </c>
      <c r="I3881" t="s">
        <v>1352</v>
      </c>
    </row>
    <row r="3882" spans="1:9">
      <c r="A3882">
        <v>11785</v>
      </c>
      <c r="B3882" t="s">
        <v>5083</v>
      </c>
      <c r="C3882" t="s">
        <v>498</v>
      </c>
      <c r="D3882">
        <v>2</v>
      </c>
      <c r="E3882">
        <v>79.81</v>
      </c>
      <c r="F3882">
        <v>95.53</v>
      </c>
      <c r="G3882">
        <v>109.85</v>
      </c>
      <c r="H3882" t="s">
        <v>1351</v>
      </c>
      <c r="I3882" t="s">
        <v>1352</v>
      </c>
    </row>
    <row r="3883" spans="1:9">
      <c r="A3883">
        <v>11786</v>
      </c>
      <c r="B3883" t="s">
        <v>5084</v>
      </c>
      <c r="C3883" t="s">
        <v>498</v>
      </c>
      <c r="D3883">
        <v>2</v>
      </c>
      <c r="E3883">
        <v>67.16</v>
      </c>
      <c r="F3883">
        <v>80.39</v>
      </c>
      <c r="G3883">
        <v>92.43</v>
      </c>
      <c r="H3883" t="s">
        <v>1351</v>
      </c>
      <c r="I3883" t="s">
        <v>1352</v>
      </c>
    </row>
    <row r="3884" spans="1:9">
      <c r="A3884">
        <v>11787</v>
      </c>
      <c r="B3884" t="s">
        <v>5085</v>
      </c>
      <c r="C3884" t="s">
        <v>498</v>
      </c>
      <c r="D3884">
        <v>2</v>
      </c>
      <c r="E3884">
        <v>71.819999999999993</v>
      </c>
      <c r="F3884">
        <v>85.97</v>
      </c>
      <c r="G3884">
        <v>98.85</v>
      </c>
      <c r="H3884" t="s">
        <v>1351</v>
      </c>
      <c r="I3884" t="s">
        <v>1352</v>
      </c>
    </row>
    <row r="3885" spans="1:9">
      <c r="A3885">
        <v>11788</v>
      </c>
      <c r="B3885" t="s">
        <v>5086</v>
      </c>
      <c r="C3885" t="s">
        <v>498</v>
      </c>
      <c r="D3885">
        <v>2</v>
      </c>
      <c r="E3885">
        <v>74.97</v>
      </c>
      <c r="F3885">
        <v>89.74</v>
      </c>
      <c r="G3885">
        <v>103.18</v>
      </c>
      <c r="H3885" t="s">
        <v>1351</v>
      </c>
      <c r="I3885" t="s">
        <v>1352</v>
      </c>
    </row>
    <row r="3886" spans="1:9">
      <c r="A3886">
        <v>11789</v>
      </c>
      <c r="B3886" t="s">
        <v>5087</v>
      </c>
      <c r="C3886" t="s">
        <v>498</v>
      </c>
      <c r="D3886">
        <v>2</v>
      </c>
      <c r="E3886">
        <v>2.99</v>
      </c>
      <c r="F3886">
        <v>4.46</v>
      </c>
      <c r="G3886">
        <v>5.93</v>
      </c>
      <c r="H3886" t="s">
        <v>1351</v>
      </c>
      <c r="I3886" t="s">
        <v>1551</v>
      </c>
    </row>
    <row r="3887" spans="1:9">
      <c r="A3887">
        <v>11790</v>
      </c>
      <c r="B3887" t="s">
        <v>5088</v>
      </c>
      <c r="C3887" t="s">
        <v>498</v>
      </c>
      <c r="D3887">
        <v>2</v>
      </c>
      <c r="E3887">
        <v>5.78</v>
      </c>
      <c r="F3887">
        <v>7.4</v>
      </c>
      <c r="G3887">
        <v>9.25</v>
      </c>
      <c r="H3887" t="s">
        <v>1351</v>
      </c>
      <c r="I3887" t="s">
        <v>1551</v>
      </c>
    </row>
    <row r="3888" spans="1:9">
      <c r="A3888">
        <v>11791</v>
      </c>
      <c r="B3888" t="s">
        <v>5089</v>
      </c>
      <c r="C3888" t="s">
        <v>498</v>
      </c>
      <c r="D3888">
        <v>2</v>
      </c>
      <c r="E3888">
        <v>99.08</v>
      </c>
      <c r="F3888">
        <v>169.86</v>
      </c>
      <c r="G3888">
        <v>169.86</v>
      </c>
      <c r="H3888" t="s">
        <v>1351</v>
      </c>
      <c r="I3888" t="s">
        <v>1352</v>
      </c>
    </row>
    <row r="3889" spans="1:9">
      <c r="A3889">
        <v>11792</v>
      </c>
      <c r="B3889" t="s">
        <v>5090</v>
      </c>
      <c r="C3889" t="s">
        <v>498</v>
      </c>
      <c r="D3889">
        <v>2</v>
      </c>
      <c r="E3889">
        <v>247.3</v>
      </c>
      <c r="F3889">
        <v>423.95</v>
      </c>
      <c r="G3889">
        <v>423.95</v>
      </c>
      <c r="H3889" t="s">
        <v>1351</v>
      </c>
      <c r="I3889" t="s">
        <v>1352</v>
      </c>
    </row>
    <row r="3890" spans="1:9">
      <c r="A3890">
        <v>11793</v>
      </c>
      <c r="B3890" t="s">
        <v>5091</v>
      </c>
      <c r="C3890" t="s">
        <v>498</v>
      </c>
      <c r="D3890">
        <v>2</v>
      </c>
      <c r="E3890">
        <v>172.94</v>
      </c>
      <c r="F3890">
        <v>296.47000000000003</v>
      </c>
      <c r="G3890">
        <v>296.47000000000003</v>
      </c>
      <c r="H3890" t="s">
        <v>1351</v>
      </c>
      <c r="I3890" t="s">
        <v>1352</v>
      </c>
    </row>
    <row r="3891" spans="1:9">
      <c r="A3891">
        <v>11794</v>
      </c>
      <c r="B3891" t="s">
        <v>5092</v>
      </c>
      <c r="C3891" t="s">
        <v>1614</v>
      </c>
      <c r="D3891">
        <v>2</v>
      </c>
      <c r="E3891">
        <v>92.94</v>
      </c>
      <c r="F3891">
        <v>159.33000000000001</v>
      </c>
      <c r="G3891">
        <v>159.33000000000001</v>
      </c>
      <c r="H3891" t="s">
        <v>1351</v>
      </c>
      <c r="I3891" t="s">
        <v>1352</v>
      </c>
    </row>
    <row r="3892" spans="1:9">
      <c r="A3892">
        <v>11795</v>
      </c>
      <c r="B3892" t="s">
        <v>5093</v>
      </c>
      <c r="C3892" t="s">
        <v>1614</v>
      </c>
      <c r="D3892">
        <v>2</v>
      </c>
      <c r="E3892">
        <v>74.94</v>
      </c>
      <c r="F3892">
        <v>128.47</v>
      </c>
      <c r="G3892">
        <v>128.47</v>
      </c>
      <c r="H3892" t="s">
        <v>1351</v>
      </c>
      <c r="I3892" t="s">
        <v>1352</v>
      </c>
    </row>
    <row r="3893" spans="1:9">
      <c r="A3893">
        <v>11796</v>
      </c>
      <c r="B3893" t="s">
        <v>5094</v>
      </c>
      <c r="C3893" t="s">
        <v>1614</v>
      </c>
      <c r="D3893">
        <v>2</v>
      </c>
      <c r="E3893">
        <v>113.23</v>
      </c>
      <c r="F3893">
        <v>194.11</v>
      </c>
      <c r="G3893">
        <v>194.11</v>
      </c>
      <c r="H3893" t="s">
        <v>1351</v>
      </c>
      <c r="I3893" t="s">
        <v>1352</v>
      </c>
    </row>
    <row r="3894" spans="1:9">
      <c r="A3894">
        <v>11797</v>
      </c>
      <c r="B3894" t="s">
        <v>5095</v>
      </c>
      <c r="C3894" t="s">
        <v>498</v>
      </c>
      <c r="D3894">
        <v>2</v>
      </c>
      <c r="E3894">
        <v>55.57</v>
      </c>
      <c r="F3894">
        <v>66.52</v>
      </c>
      <c r="G3894">
        <v>76.48</v>
      </c>
      <c r="H3894" t="s">
        <v>1351</v>
      </c>
      <c r="I3894" t="s">
        <v>1352</v>
      </c>
    </row>
    <row r="3895" spans="1:9">
      <c r="A3895">
        <v>11798</v>
      </c>
      <c r="B3895" t="s">
        <v>5096</v>
      </c>
      <c r="C3895" t="s">
        <v>441</v>
      </c>
      <c r="D3895">
        <v>2</v>
      </c>
      <c r="E3895">
        <v>16.04</v>
      </c>
      <c r="F3895">
        <v>19.37</v>
      </c>
      <c r="G3895">
        <v>21.02</v>
      </c>
      <c r="H3895" t="s">
        <v>1351</v>
      </c>
      <c r="I3895" t="s">
        <v>1551</v>
      </c>
    </row>
    <row r="3896" spans="1:9">
      <c r="A3896">
        <v>11801</v>
      </c>
      <c r="B3896" t="s">
        <v>5097</v>
      </c>
      <c r="C3896" t="s">
        <v>441</v>
      </c>
      <c r="D3896">
        <v>2</v>
      </c>
      <c r="E3896">
        <v>21.63</v>
      </c>
      <c r="F3896">
        <v>26.12</v>
      </c>
      <c r="G3896">
        <v>28.35</v>
      </c>
      <c r="H3896" t="s">
        <v>1351</v>
      </c>
      <c r="I3896" t="s">
        <v>1551</v>
      </c>
    </row>
    <row r="3897" spans="1:9">
      <c r="A3897">
        <v>11804</v>
      </c>
      <c r="B3897" t="s">
        <v>5098</v>
      </c>
      <c r="C3897" t="s">
        <v>441</v>
      </c>
      <c r="D3897">
        <v>2</v>
      </c>
      <c r="E3897">
        <v>32.17</v>
      </c>
      <c r="F3897">
        <v>38.85</v>
      </c>
      <c r="G3897">
        <v>42.15</v>
      </c>
      <c r="H3897" t="s">
        <v>1351</v>
      </c>
      <c r="I3897" t="s">
        <v>1551</v>
      </c>
    </row>
    <row r="3898" spans="1:9">
      <c r="A3898">
        <v>11811</v>
      </c>
      <c r="B3898" t="s">
        <v>5099</v>
      </c>
      <c r="C3898" t="s">
        <v>498</v>
      </c>
      <c r="D3898">
        <v>2</v>
      </c>
      <c r="E3898" s="592">
        <v>2094.7600000000002</v>
      </c>
      <c r="F3898" s="592">
        <v>2849.83</v>
      </c>
      <c r="G3898" s="592">
        <v>3604.88</v>
      </c>
      <c r="H3898" t="s">
        <v>1351</v>
      </c>
      <c r="I3898" t="s">
        <v>1352</v>
      </c>
    </row>
    <row r="3899" spans="1:9">
      <c r="A3899">
        <v>11814</v>
      </c>
      <c r="B3899" t="s">
        <v>5100</v>
      </c>
      <c r="C3899" t="s">
        <v>498</v>
      </c>
      <c r="D3899">
        <v>2</v>
      </c>
      <c r="E3899" s="592">
        <v>2691.98</v>
      </c>
      <c r="F3899" s="592">
        <v>3662.31</v>
      </c>
      <c r="G3899" s="592">
        <v>4632.63</v>
      </c>
      <c r="H3899" t="s">
        <v>1351</v>
      </c>
      <c r="I3899" t="s">
        <v>1352</v>
      </c>
    </row>
    <row r="3900" spans="1:9">
      <c r="A3900">
        <v>11816</v>
      </c>
      <c r="B3900" t="s">
        <v>5101</v>
      </c>
      <c r="C3900" t="s">
        <v>498</v>
      </c>
      <c r="D3900">
        <v>1</v>
      </c>
      <c r="E3900" s="592">
        <v>1372</v>
      </c>
      <c r="F3900" s="592">
        <v>1866.54</v>
      </c>
      <c r="G3900" s="592">
        <v>2361.0700000000002</v>
      </c>
      <c r="H3900" t="s">
        <v>1351</v>
      </c>
      <c r="I3900" t="s">
        <v>1352</v>
      </c>
    </row>
    <row r="3901" spans="1:9">
      <c r="A3901">
        <v>11818</v>
      </c>
      <c r="B3901" t="s">
        <v>5102</v>
      </c>
      <c r="C3901" t="s">
        <v>498</v>
      </c>
      <c r="D3901">
        <v>2</v>
      </c>
      <c r="E3901">
        <v>2.17</v>
      </c>
      <c r="F3901">
        <v>2.5299999999999998</v>
      </c>
      <c r="G3901">
        <v>2.86</v>
      </c>
      <c r="H3901" t="s">
        <v>1351</v>
      </c>
      <c r="I3901" t="s">
        <v>1551</v>
      </c>
    </row>
    <row r="3902" spans="1:9">
      <c r="A3902">
        <v>11819</v>
      </c>
      <c r="B3902" t="s">
        <v>5103</v>
      </c>
      <c r="C3902" t="s">
        <v>498</v>
      </c>
      <c r="D3902">
        <v>2</v>
      </c>
      <c r="E3902">
        <v>38.299999999999997</v>
      </c>
      <c r="F3902">
        <v>44.55</v>
      </c>
      <c r="G3902">
        <v>50.4</v>
      </c>
      <c r="H3902" t="s">
        <v>1351</v>
      </c>
      <c r="I3902" t="s">
        <v>1551</v>
      </c>
    </row>
    <row r="3903" spans="1:9">
      <c r="A3903">
        <v>11820</v>
      </c>
      <c r="B3903" t="s">
        <v>5104</v>
      </c>
      <c r="C3903" t="s">
        <v>498</v>
      </c>
      <c r="D3903">
        <v>2</v>
      </c>
      <c r="E3903">
        <v>2.14</v>
      </c>
      <c r="F3903">
        <v>2.4900000000000002</v>
      </c>
      <c r="G3903">
        <v>2.82</v>
      </c>
      <c r="H3903" t="s">
        <v>1351</v>
      </c>
      <c r="I3903" t="s">
        <v>1551</v>
      </c>
    </row>
    <row r="3904" spans="1:9">
      <c r="A3904">
        <v>11821</v>
      </c>
      <c r="B3904" t="s">
        <v>2147</v>
      </c>
      <c r="C3904" t="s">
        <v>498</v>
      </c>
      <c r="D3904">
        <v>2</v>
      </c>
      <c r="E3904">
        <v>2.2000000000000002</v>
      </c>
      <c r="F3904">
        <v>2.56</v>
      </c>
      <c r="G3904">
        <v>2.9</v>
      </c>
      <c r="H3904" t="s">
        <v>1351</v>
      </c>
      <c r="I3904" t="s">
        <v>1551</v>
      </c>
    </row>
    <row r="3905" spans="1:9">
      <c r="A3905">
        <v>11822</v>
      </c>
      <c r="B3905" t="s">
        <v>5105</v>
      </c>
      <c r="C3905" t="s">
        <v>498</v>
      </c>
      <c r="D3905">
        <v>2</v>
      </c>
      <c r="E3905">
        <v>5.5</v>
      </c>
      <c r="F3905">
        <v>6.2</v>
      </c>
      <c r="G3905">
        <v>6.84</v>
      </c>
      <c r="H3905" t="s">
        <v>1351</v>
      </c>
      <c r="I3905" t="s">
        <v>1352</v>
      </c>
    </row>
    <row r="3906" spans="1:9">
      <c r="A3906">
        <v>11823</v>
      </c>
      <c r="B3906" t="s">
        <v>5106</v>
      </c>
      <c r="C3906" t="s">
        <v>498</v>
      </c>
      <c r="D3906">
        <v>2</v>
      </c>
      <c r="E3906">
        <v>6.29</v>
      </c>
      <c r="F3906">
        <v>7.09</v>
      </c>
      <c r="G3906">
        <v>7.82</v>
      </c>
      <c r="H3906" t="s">
        <v>1351</v>
      </c>
      <c r="I3906" t="s">
        <v>1352</v>
      </c>
    </row>
    <row r="3907" spans="1:9">
      <c r="A3907">
        <v>11824</v>
      </c>
      <c r="B3907" t="s">
        <v>5107</v>
      </c>
      <c r="C3907" t="s">
        <v>498</v>
      </c>
      <c r="D3907">
        <v>2</v>
      </c>
      <c r="E3907">
        <v>23.53</v>
      </c>
      <c r="F3907">
        <v>24.31</v>
      </c>
      <c r="G3907">
        <v>46</v>
      </c>
      <c r="H3907" t="s">
        <v>1351</v>
      </c>
      <c r="I3907" t="s">
        <v>1352</v>
      </c>
    </row>
    <row r="3908" spans="1:9">
      <c r="A3908">
        <v>11825</v>
      </c>
      <c r="B3908" t="s">
        <v>5108</v>
      </c>
      <c r="C3908" t="s">
        <v>498</v>
      </c>
      <c r="D3908">
        <v>2</v>
      </c>
      <c r="E3908">
        <v>28.88</v>
      </c>
      <c r="F3908">
        <v>29.84</v>
      </c>
      <c r="G3908">
        <v>56.45</v>
      </c>
      <c r="H3908" t="s">
        <v>1351</v>
      </c>
      <c r="I3908" t="s">
        <v>1352</v>
      </c>
    </row>
    <row r="3909" spans="1:9">
      <c r="A3909">
        <v>11826</v>
      </c>
      <c r="B3909" t="s">
        <v>5109</v>
      </c>
      <c r="C3909" t="s">
        <v>498</v>
      </c>
      <c r="D3909">
        <v>2</v>
      </c>
      <c r="E3909">
        <v>20.059999999999999</v>
      </c>
      <c r="F3909">
        <v>20.73</v>
      </c>
      <c r="G3909">
        <v>39.22</v>
      </c>
      <c r="H3909" t="s">
        <v>1351</v>
      </c>
      <c r="I3909" t="s">
        <v>1352</v>
      </c>
    </row>
    <row r="3910" spans="1:9">
      <c r="A3910">
        <v>11829</v>
      </c>
      <c r="B3910" t="s">
        <v>5110</v>
      </c>
      <c r="C3910" t="s">
        <v>498</v>
      </c>
      <c r="D3910">
        <v>2</v>
      </c>
      <c r="E3910">
        <v>10.26</v>
      </c>
      <c r="F3910">
        <v>11.57</v>
      </c>
      <c r="G3910">
        <v>12.76</v>
      </c>
      <c r="H3910" t="s">
        <v>1351</v>
      </c>
      <c r="I3910" t="s">
        <v>1352</v>
      </c>
    </row>
    <row r="3911" spans="1:9">
      <c r="A3911">
        <v>11830</v>
      </c>
      <c r="B3911" t="s">
        <v>5111</v>
      </c>
      <c r="C3911" t="s">
        <v>498</v>
      </c>
      <c r="D3911">
        <v>2</v>
      </c>
      <c r="E3911">
        <v>10.51</v>
      </c>
      <c r="F3911">
        <v>11.84</v>
      </c>
      <c r="G3911">
        <v>13.07</v>
      </c>
      <c r="H3911" t="s">
        <v>1351</v>
      </c>
      <c r="I3911" t="s">
        <v>1352</v>
      </c>
    </row>
    <row r="3912" spans="1:9">
      <c r="A3912">
        <v>11831</v>
      </c>
      <c r="B3912" t="s">
        <v>5112</v>
      </c>
      <c r="C3912" t="s">
        <v>498</v>
      </c>
      <c r="D3912">
        <v>2</v>
      </c>
      <c r="E3912">
        <v>5.25</v>
      </c>
      <c r="F3912">
        <v>5.92</v>
      </c>
      <c r="G3912">
        <v>6.53</v>
      </c>
      <c r="H3912" t="s">
        <v>1351</v>
      </c>
      <c r="I3912" t="s">
        <v>1352</v>
      </c>
    </row>
    <row r="3913" spans="1:9">
      <c r="A3913">
        <v>11832</v>
      </c>
      <c r="B3913" t="s">
        <v>5113</v>
      </c>
      <c r="C3913" t="s">
        <v>498</v>
      </c>
      <c r="D3913">
        <v>1</v>
      </c>
      <c r="E3913">
        <v>5.5</v>
      </c>
      <c r="F3913">
        <v>6.2</v>
      </c>
      <c r="G3913">
        <v>6.84</v>
      </c>
      <c r="H3913" t="s">
        <v>1351</v>
      </c>
      <c r="I3913" t="s">
        <v>1352</v>
      </c>
    </row>
    <row r="3914" spans="1:9">
      <c r="A3914">
        <v>11834</v>
      </c>
      <c r="B3914" t="s">
        <v>5114</v>
      </c>
      <c r="C3914" t="s">
        <v>489</v>
      </c>
      <c r="D3914">
        <v>2</v>
      </c>
      <c r="E3914" s="592">
        <v>2200</v>
      </c>
      <c r="F3914" s="592">
        <v>2483.8000000000002</v>
      </c>
      <c r="G3914" s="592">
        <v>3355</v>
      </c>
      <c r="H3914" t="s">
        <v>1351</v>
      </c>
      <c r="I3914" t="s">
        <v>1352</v>
      </c>
    </row>
    <row r="3915" spans="1:9">
      <c r="A3915">
        <v>11835</v>
      </c>
      <c r="B3915" t="s">
        <v>5115</v>
      </c>
      <c r="C3915" t="s">
        <v>489</v>
      </c>
      <c r="D3915">
        <v>2</v>
      </c>
      <c r="E3915" s="592">
        <v>4004</v>
      </c>
      <c r="F3915" s="592">
        <v>4520.51</v>
      </c>
      <c r="G3915" s="592">
        <v>6106.1</v>
      </c>
      <c r="H3915" t="s">
        <v>1351</v>
      </c>
      <c r="I3915" t="s">
        <v>1352</v>
      </c>
    </row>
    <row r="3916" spans="1:9">
      <c r="A3916">
        <v>11836</v>
      </c>
      <c r="B3916" t="s">
        <v>5116</v>
      </c>
      <c r="C3916" t="s">
        <v>489</v>
      </c>
      <c r="D3916">
        <v>2</v>
      </c>
      <c r="E3916" s="592">
        <v>1000.65</v>
      </c>
      <c r="F3916" s="592">
        <v>1480.26</v>
      </c>
      <c r="G3916" s="592">
        <v>1841.44</v>
      </c>
      <c r="H3916" t="s">
        <v>1351</v>
      </c>
      <c r="I3916" t="s">
        <v>1352</v>
      </c>
    </row>
    <row r="3917" spans="1:9">
      <c r="A3917">
        <v>11837</v>
      </c>
      <c r="B3917" t="s">
        <v>5117</v>
      </c>
      <c r="C3917" t="s">
        <v>498</v>
      </c>
      <c r="D3917">
        <v>2</v>
      </c>
      <c r="E3917">
        <v>22.98</v>
      </c>
      <c r="F3917">
        <v>26.73</v>
      </c>
      <c r="G3917">
        <v>30.24</v>
      </c>
      <c r="H3917" t="s">
        <v>1351</v>
      </c>
      <c r="I3917" t="s">
        <v>1551</v>
      </c>
    </row>
    <row r="3918" spans="1:9">
      <c r="A3918">
        <v>11838</v>
      </c>
      <c r="B3918" t="s">
        <v>5118</v>
      </c>
      <c r="C3918" t="s">
        <v>498</v>
      </c>
      <c r="D3918">
        <v>2</v>
      </c>
      <c r="E3918">
        <v>12.74</v>
      </c>
      <c r="F3918">
        <v>14.82</v>
      </c>
      <c r="G3918">
        <v>16.77</v>
      </c>
      <c r="H3918" t="s">
        <v>1351</v>
      </c>
      <c r="I3918" t="s">
        <v>1551</v>
      </c>
    </row>
    <row r="3919" spans="1:9">
      <c r="A3919">
        <v>11839</v>
      </c>
      <c r="B3919" t="s">
        <v>5119</v>
      </c>
      <c r="C3919" t="s">
        <v>498</v>
      </c>
      <c r="D3919">
        <v>2</v>
      </c>
      <c r="E3919">
        <v>9.8000000000000007</v>
      </c>
      <c r="F3919">
        <v>11.4</v>
      </c>
      <c r="G3919">
        <v>12.9</v>
      </c>
      <c r="H3919" t="s">
        <v>1351</v>
      </c>
      <c r="I3919" t="s">
        <v>1551</v>
      </c>
    </row>
    <row r="3920" spans="1:9">
      <c r="A3920">
        <v>11840</v>
      </c>
      <c r="B3920" t="s">
        <v>5120</v>
      </c>
      <c r="C3920" t="s">
        <v>498</v>
      </c>
      <c r="D3920">
        <v>2</v>
      </c>
      <c r="E3920">
        <v>7.35</v>
      </c>
      <c r="F3920">
        <v>8.5500000000000007</v>
      </c>
      <c r="G3920">
        <v>9.67</v>
      </c>
      <c r="H3920" t="s">
        <v>1351</v>
      </c>
      <c r="I3920" t="s">
        <v>1551</v>
      </c>
    </row>
    <row r="3921" spans="1:9">
      <c r="A3921">
        <v>11842</v>
      </c>
      <c r="B3921" t="s">
        <v>5121</v>
      </c>
      <c r="C3921" t="s">
        <v>441</v>
      </c>
      <c r="D3921">
        <v>2</v>
      </c>
      <c r="E3921">
        <v>2.2000000000000002</v>
      </c>
      <c r="F3921">
        <v>3.25</v>
      </c>
      <c r="G3921">
        <v>4.05</v>
      </c>
      <c r="H3921" t="s">
        <v>1351</v>
      </c>
      <c r="I3921" t="s">
        <v>1352</v>
      </c>
    </row>
    <row r="3922" spans="1:9">
      <c r="A3922">
        <v>11844</v>
      </c>
      <c r="B3922" t="s">
        <v>5122</v>
      </c>
      <c r="C3922" t="s">
        <v>441</v>
      </c>
      <c r="D3922">
        <v>2</v>
      </c>
      <c r="E3922">
        <v>28.58</v>
      </c>
      <c r="F3922">
        <v>32.26</v>
      </c>
      <c r="G3922">
        <v>43.58</v>
      </c>
      <c r="H3922" t="s">
        <v>1351</v>
      </c>
      <c r="I3922" t="s">
        <v>1352</v>
      </c>
    </row>
    <row r="3923" spans="1:9">
      <c r="A3923">
        <v>11848</v>
      </c>
      <c r="B3923" t="s">
        <v>5123</v>
      </c>
      <c r="C3923" t="s">
        <v>498</v>
      </c>
      <c r="D3923">
        <v>2</v>
      </c>
      <c r="E3923">
        <v>3.02</v>
      </c>
      <c r="F3923">
        <v>3.02</v>
      </c>
      <c r="G3923">
        <v>4.54</v>
      </c>
      <c r="H3923" t="s">
        <v>1351</v>
      </c>
      <c r="I3923" t="s">
        <v>1352</v>
      </c>
    </row>
    <row r="3924" spans="1:9">
      <c r="A3924">
        <v>11849</v>
      </c>
      <c r="B3924" t="s">
        <v>5124</v>
      </c>
      <c r="C3924" t="s">
        <v>1355</v>
      </c>
      <c r="D3924">
        <v>2</v>
      </c>
      <c r="E3924">
        <v>5.79</v>
      </c>
      <c r="F3924">
        <v>5.79</v>
      </c>
      <c r="G3924">
        <v>8.69</v>
      </c>
      <c r="H3924" t="s">
        <v>1351</v>
      </c>
      <c r="I3924" t="s">
        <v>1352</v>
      </c>
    </row>
    <row r="3925" spans="1:9">
      <c r="A3925">
        <v>11851</v>
      </c>
      <c r="B3925" t="s">
        <v>5125</v>
      </c>
      <c r="C3925" t="s">
        <v>5126</v>
      </c>
      <c r="D3925">
        <v>1</v>
      </c>
      <c r="E3925">
        <v>0.02</v>
      </c>
      <c r="F3925">
        <v>0.02</v>
      </c>
      <c r="G3925">
        <v>0.03</v>
      </c>
      <c r="H3925" t="s">
        <v>1351</v>
      </c>
      <c r="I3925" t="s">
        <v>1352</v>
      </c>
    </row>
    <row r="3926" spans="1:9">
      <c r="A3926">
        <v>11852</v>
      </c>
      <c r="B3926" t="s">
        <v>5127</v>
      </c>
      <c r="C3926" t="s">
        <v>441</v>
      </c>
      <c r="D3926">
        <v>2</v>
      </c>
      <c r="E3926">
        <v>3.62</v>
      </c>
      <c r="F3926">
        <v>3.62</v>
      </c>
      <c r="G3926">
        <v>5.43</v>
      </c>
      <c r="H3926" t="s">
        <v>1351</v>
      </c>
      <c r="I3926" t="s">
        <v>1352</v>
      </c>
    </row>
    <row r="3927" spans="1:9">
      <c r="A3927">
        <v>11853</v>
      </c>
      <c r="B3927" t="s">
        <v>5128</v>
      </c>
      <c r="C3927" t="s">
        <v>441</v>
      </c>
      <c r="D3927">
        <v>2</v>
      </c>
      <c r="E3927">
        <v>2.88</v>
      </c>
      <c r="F3927">
        <v>2.88</v>
      </c>
      <c r="G3927">
        <v>4.32</v>
      </c>
      <c r="H3927" t="s">
        <v>1351</v>
      </c>
      <c r="I3927" t="s">
        <v>1352</v>
      </c>
    </row>
    <row r="3928" spans="1:9">
      <c r="A3928">
        <v>11854</v>
      </c>
      <c r="B3928" t="s">
        <v>5129</v>
      </c>
      <c r="C3928" t="s">
        <v>498</v>
      </c>
      <c r="D3928">
        <v>2</v>
      </c>
      <c r="E3928">
        <v>2.66</v>
      </c>
      <c r="F3928">
        <v>3.1</v>
      </c>
      <c r="G3928">
        <v>3.5</v>
      </c>
      <c r="H3928" t="s">
        <v>1351</v>
      </c>
      <c r="I3928" t="s">
        <v>1551</v>
      </c>
    </row>
    <row r="3929" spans="1:9">
      <c r="A3929">
        <v>11855</v>
      </c>
      <c r="B3929" t="s">
        <v>5130</v>
      </c>
      <c r="C3929" t="s">
        <v>498</v>
      </c>
      <c r="D3929">
        <v>2</v>
      </c>
      <c r="E3929">
        <v>5.2</v>
      </c>
      <c r="F3929">
        <v>6.05</v>
      </c>
      <c r="G3929">
        <v>6.85</v>
      </c>
      <c r="H3929" t="s">
        <v>1351</v>
      </c>
      <c r="I3929" t="s">
        <v>1551</v>
      </c>
    </row>
    <row r="3930" spans="1:9">
      <c r="A3930">
        <v>11856</v>
      </c>
      <c r="B3930" t="s">
        <v>5131</v>
      </c>
      <c r="C3930" t="s">
        <v>498</v>
      </c>
      <c r="D3930">
        <v>1</v>
      </c>
      <c r="E3930">
        <v>1.9</v>
      </c>
      <c r="F3930">
        <v>2.21</v>
      </c>
      <c r="G3930">
        <v>2.5</v>
      </c>
      <c r="H3930" t="s">
        <v>1351</v>
      </c>
      <c r="I3930" t="s">
        <v>1551</v>
      </c>
    </row>
    <row r="3931" spans="1:9">
      <c r="A3931">
        <v>11857</v>
      </c>
      <c r="B3931" t="s">
        <v>5132</v>
      </c>
      <c r="C3931" t="s">
        <v>498</v>
      </c>
      <c r="D3931">
        <v>2</v>
      </c>
      <c r="E3931">
        <v>7.04</v>
      </c>
      <c r="F3931">
        <v>8.19</v>
      </c>
      <c r="G3931">
        <v>9.27</v>
      </c>
      <c r="H3931" t="s">
        <v>1351</v>
      </c>
      <c r="I3931" t="s">
        <v>1551</v>
      </c>
    </row>
    <row r="3932" spans="1:9">
      <c r="A3932">
        <v>11858</v>
      </c>
      <c r="B3932" t="s">
        <v>5133</v>
      </c>
      <c r="C3932" t="s">
        <v>498</v>
      </c>
      <c r="D3932">
        <v>2</v>
      </c>
      <c r="E3932">
        <v>8.64</v>
      </c>
      <c r="F3932">
        <v>10.050000000000001</v>
      </c>
      <c r="G3932">
        <v>11.37</v>
      </c>
      <c r="H3932" t="s">
        <v>1351</v>
      </c>
      <c r="I3932" t="s">
        <v>1551</v>
      </c>
    </row>
    <row r="3933" spans="1:9">
      <c r="A3933">
        <v>11859</v>
      </c>
      <c r="B3933" t="s">
        <v>5134</v>
      </c>
      <c r="C3933" t="s">
        <v>498</v>
      </c>
      <c r="D3933">
        <v>2</v>
      </c>
      <c r="E3933">
        <v>12.25</v>
      </c>
      <c r="F3933">
        <v>14.25</v>
      </c>
      <c r="G3933">
        <v>16.12</v>
      </c>
      <c r="H3933" t="s">
        <v>1351</v>
      </c>
      <c r="I3933" t="s">
        <v>1551</v>
      </c>
    </row>
    <row r="3934" spans="1:9">
      <c r="A3934">
        <v>11862</v>
      </c>
      <c r="B3934" t="s">
        <v>5135</v>
      </c>
      <c r="C3934" t="s">
        <v>498</v>
      </c>
      <c r="D3934">
        <v>2</v>
      </c>
      <c r="E3934">
        <v>3.8</v>
      </c>
      <c r="F3934">
        <v>4.42</v>
      </c>
      <c r="G3934">
        <v>5</v>
      </c>
      <c r="H3934" t="s">
        <v>1351</v>
      </c>
      <c r="I3934" t="s">
        <v>1551</v>
      </c>
    </row>
    <row r="3935" spans="1:9">
      <c r="A3935">
        <v>11863</v>
      </c>
      <c r="B3935" t="s">
        <v>5136</v>
      </c>
      <c r="C3935" t="s">
        <v>498</v>
      </c>
      <c r="D3935">
        <v>2</v>
      </c>
      <c r="E3935">
        <v>1.34</v>
      </c>
      <c r="F3935">
        <v>1.56</v>
      </c>
      <c r="G3935">
        <v>1.77</v>
      </c>
      <c r="H3935" t="s">
        <v>1351</v>
      </c>
      <c r="I3935" t="s">
        <v>1551</v>
      </c>
    </row>
    <row r="3936" spans="1:9">
      <c r="A3936">
        <v>11864</v>
      </c>
      <c r="B3936" t="s">
        <v>5137</v>
      </c>
      <c r="C3936" t="s">
        <v>498</v>
      </c>
      <c r="D3936">
        <v>2</v>
      </c>
      <c r="E3936">
        <v>8.8800000000000008</v>
      </c>
      <c r="F3936">
        <v>10.33</v>
      </c>
      <c r="G3936">
        <v>11.69</v>
      </c>
      <c r="H3936" t="s">
        <v>1351</v>
      </c>
      <c r="I3936" t="s">
        <v>1551</v>
      </c>
    </row>
    <row r="3937" spans="1:9">
      <c r="A3937">
        <v>11865</v>
      </c>
      <c r="B3937" t="s">
        <v>5138</v>
      </c>
      <c r="C3937" t="s">
        <v>498</v>
      </c>
      <c r="D3937">
        <v>2</v>
      </c>
      <c r="E3937">
        <v>100.89</v>
      </c>
      <c r="F3937">
        <v>110.01</v>
      </c>
      <c r="G3937">
        <v>181.6</v>
      </c>
      <c r="H3937" t="s">
        <v>1351</v>
      </c>
      <c r="I3937" t="s">
        <v>1392</v>
      </c>
    </row>
    <row r="3938" spans="1:9">
      <c r="A3938">
        <v>11867</v>
      </c>
      <c r="B3938" t="s">
        <v>5139</v>
      </c>
      <c r="C3938" t="s">
        <v>498</v>
      </c>
      <c r="D3938">
        <v>2</v>
      </c>
      <c r="E3938">
        <v>174.87</v>
      </c>
      <c r="F3938">
        <v>190.7</v>
      </c>
      <c r="G3938">
        <v>314.77999999999997</v>
      </c>
      <c r="H3938" t="s">
        <v>1351</v>
      </c>
      <c r="I3938" t="s">
        <v>1392</v>
      </c>
    </row>
    <row r="3939" spans="1:9">
      <c r="A3939">
        <v>11868</v>
      </c>
      <c r="B3939" t="s">
        <v>5140</v>
      </c>
      <c r="C3939" t="s">
        <v>498</v>
      </c>
      <c r="D3939">
        <v>2</v>
      </c>
      <c r="E3939">
        <v>235.3</v>
      </c>
      <c r="F3939">
        <v>255.4</v>
      </c>
      <c r="G3939">
        <v>264.25</v>
      </c>
      <c r="H3939" t="s">
        <v>1351</v>
      </c>
      <c r="I3939" t="s">
        <v>1392</v>
      </c>
    </row>
    <row r="3940" spans="1:9">
      <c r="A3940">
        <v>11869</v>
      </c>
      <c r="B3940" t="s">
        <v>5141</v>
      </c>
      <c r="C3940" t="s">
        <v>498</v>
      </c>
      <c r="D3940">
        <v>2</v>
      </c>
      <c r="E3940">
        <v>358.04</v>
      </c>
      <c r="F3940">
        <v>388.61</v>
      </c>
      <c r="G3940">
        <v>402.08</v>
      </c>
      <c r="H3940" t="s">
        <v>1351</v>
      </c>
      <c r="I3940" t="s">
        <v>1392</v>
      </c>
    </row>
    <row r="3941" spans="1:9">
      <c r="A3941">
        <v>11871</v>
      </c>
      <c r="B3941" t="s">
        <v>5142</v>
      </c>
      <c r="C3941" t="s">
        <v>498</v>
      </c>
      <c r="D3941">
        <v>1</v>
      </c>
      <c r="E3941">
        <v>150.49</v>
      </c>
      <c r="F3941">
        <v>163.34</v>
      </c>
      <c r="G3941">
        <v>169</v>
      </c>
      <c r="H3941" t="s">
        <v>1351</v>
      </c>
      <c r="I3941" t="s">
        <v>1392</v>
      </c>
    </row>
    <row r="3942" spans="1:9">
      <c r="A3942">
        <v>11872</v>
      </c>
      <c r="B3942" t="s">
        <v>5143</v>
      </c>
      <c r="C3942" t="s">
        <v>498</v>
      </c>
      <c r="D3942">
        <v>2</v>
      </c>
      <c r="E3942">
        <v>2.72</v>
      </c>
      <c r="F3942">
        <v>3.17</v>
      </c>
      <c r="G3942">
        <v>3.58</v>
      </c>
      <c r="H3942" t="s">
        <v>1351</v>
      </c>
      <c r="I3942" t="s">
        <v>1551</v>
      </c>
    </row>
    <row r="3943" spans="1:9">
      <c r="A3943">
        <v>11873</v>
      </c>
      <c r="B3943" t="s">
        <v>5144</v>
      </c>
      <c r="C3943" t="s">
        <v>498</v>
      </c>
      <c r="D3943">
        <v>2</v>
      </c>
      <c r="E3943">
        <v>2.85</v>
      </c>
      <c r="F3943">
        <v>3.31</v>
      </c>
      <c r="G3943">
        <v>3.75</v>
      </c>
      <c r="H3943" t="s">
        <v>1351</v>
      </c>
      <c r="I3943" t="s">
        <v>1551</v>
      </c>
    </row>
    <row r="3944" spans="1:9">
      <c r="A3944">
        <v>11874</v>
      </c>
      <c r="B3944" t="s">
        <v>5145</v>
      </c>
      <c r="C3944" t="s">
        <v>498</v>
      </c>
      <c r="D3944">
        <v>2</v>
      </c>
      <c r="E3944">
        <v>4.32</v>
      </c>
      <c r="F3944">
        <v>5.0199999999999996</v>
      </c>
      <c r="G3944">
        <v>5.68</v>
      </c>
      <c r="H3944" t="s">
        <v>1351</v>
      </c>
      <c r="I3944" t="s">
        <v>1551</v>
      </c>
    </row>
    <row r="3945" spans="1:9">
      <c r="A3945">
        <v>11875</v>
      </c>
      <c r="B3945" t="s">
        <v>5146</v>
      </c>
      <c r="C3945" t="s">
        <v>498</v>
      </c>
      <c r="D3945">
        <v>2</v>
      </c>
      <c r="E3945">
        <v>7.04</v>
      </c>
      <c r="F3945">
        <v>8.19</v>
      </c>
      <c r="G3945">
        <v>9.27</v>
      </c>
      <c r="H3945" t="s">
        <v>1351</v>
      </c>
      <c r="I3945" t="s">
        <v>1551</v>
      </c>
    </row>
    <row r="3946" spans="1:9">
      <c r="A3946">
        <v>11876</v>
      </c>
      <c r="B3946" t="s">
        <v>5147</v>
      </c>
      <c r="C3946" t="s">
        <v>498</v>
      </c>
      <c r="D3946">
        <v>2</v>
      </c>
      <c r="E3946">
        <v>9.5</v>
      </c>
      <c r="F3946">
        <v>11.05</v>
      </c>
      <c r="G3946">
        <v>12.5</v>
      </c>
      <c r="H3946" t="s">
        <v>1351</v>
      </c>
      <c r="I3946" t="s">
        <v>1551</v>
      </c>
    </row>
    <row r="3947" spans="1:9">
      <c r="A3947">
        <v>11877</v>
      </c>
      <c r="B3947" t="s">
        <v>5148</v>
      </c>
      <c r="C3947" t="s">
        <v>498</v>
      </c>
      <c r="D3947">
        <v>2</v>
      </c>
      <c r="E3947">
        <v>12.25</v>
      </c>
      <c r="F3947">
        <v>14.25</v>
      </c>
      <c r="G3947">
        <v>16.12</v>
      </c>
      <c r="H3947" t="s">
        <v>1351</v>
      </c>
      <c r="I3947" t="s">
        <v>1551</v>
      </c>
    </row>
    <row r="3948" spans="1:9">
      <c r="A3948">
        <v>11880</v>
      </c>
      <c r="B3948" t="s">
        <v>5149</v>
      </c>
      <c r="C3948" t="s">
        <v>498</v>
      </c>
      <c r="D3948">
        <v>2</v>
      </c>
      <c r="E3948">
        <v>22.77</v>
      </c>
      <c r="F3948">
        <v>33.82</v>
      </c>
      <c r="G3948">
        <v>37.22</v>
      </c>
      <c r="H3948" t="s">
        <v>1351</v>
      </c>
      <c r="I3948" t="s">
        <v>1392</v>
      </c>
    </row>
    <row r="3949" spans="1:9">
      <c r="A3949">
        <v>11881</v>
      </c>
      <c r="B3949" t="s">
        <v>5150</v>
      </c>
      <c r="C3949" t="s">
        <v>498</v>
      </c>
      <c r="D3949">
        <v>2</v>
      </c>
      <c r="E3949">
        <v>28.8</v>
      </c>
      <c r="F3949">
        <v>28.8</v>
      </c>
      <c r="G3949">
        <v>28.8</v>
      </c>
      <c r="H3949" t="s">
        <v>1351</v>
      </c>
      <c r="I3949" t="s">
        <v>1392</v>
      </c>
    </row>
    <row r="3950" spans="1:9">
      <c r="A3950">
        <v>11882</v>
      </c>
      <c r="B3950" t="s">
        <v>5151</v>
      </c>
      <c r="C3950" t="s">
        <v>498</v>
      </c>
      <c r="D3950">
        <v>2</v>
      </c>
      <c r="E3950">
        <v>31.76</v>
      </c>
      <c r="F3950">
        <v>31.76</v>
      </c>
      <c r="G3950">
        <v>31.76</v>
      </c>
      <c r="H3950" t="s">
        <v>1351</v>
      </c>
      <c r="I3950" t="s">
        <v>1392</v>
      </c>
    </row>
    <row r="3951" spans="1:9">
      <c r="A3951">
        <v>11883</v>
      </c>
      <c r="B3951" t="s">
        <v>5152</v>
      </c>
      <c r="C3951" t="s">
        <v>498</v>
      </c>
      <c r="D3951">
        <v>2</v>
      </c>
      <c r="E3951" s="592">
        <v>3719.54</v>
      </c>
      <c r="F3951" s="592">
        <v>3719.54</v>
      </c>
      <c r="G3951" s="592">
        <v>3719.54</v>
      </c>
      <c r="H3951" t="s">
        <v>1351</v>
      </c>
      <c r="I3951" t="s">
        <v>1392</v>
      </c>
    </row>
    <row r="3952" spans="1:9">
      <c r="A3952">
        <v>11884</v>
      </c>
      <c r="B3952" t="s">
        <v>5153</v>
      </c>
      <c r="C3952" t="s">
        <v>498</v>
      </c>
      <c r="D3952">
        <v>2</v>
      </c>
      <c r="E3952" s="592">
        <v>5335.27</v>
      </c>
      <c r="F3952" s="592">
        <v>5335.27</v>
      </c>
      <c r="G3952" s="592">
        <v>5335.27</v>
      </c>
      <c r="H3952" t="s">
        <v>1351</v>
      </c>
      <c r="I3952" t="s">
        <v>1392</v>
      </c>
    </row>
    <row r="3953" spans="1:9">
      <c r="A3953">
        <v>11885</v>
      </c>
      <c r="B3953" t="s">
        <v>5154</v>
      </c>
      <c r="C3953" t="s">
        <v>498</v>
      </c>
      <c r="D3953">
        <v>2</v>
      </c>
      <c r="E3953" s="592">
        <v>6569.33</v>
      </c>
      <c r="F3953" s="592">
        <v>6569.33</v>
      </c>
      <c r="G3953" s="592">
        <v>6569.33</v>
      </c>
      <c r="H3953" t="s">
        <v>1351</v>
      </c>
      <c r="I3953" t="s">
        <v>1392</v>
      </c>
    </row>
    <row r="3954" spans="1:9">
      <c r="A3954">
        <v>11886</v>
      </c>
      <c r="B3954" t="s">
        <v>5155</v>
      </c>
      <c r="C3954" t="s">
        <v>498</v>
      </c>
      <c r="D3954">
        <v>2</v>
      </c>
      <c r="E3954" s="592">
        <v>1611.73</v>
      </c>
      <c r="F3954" s="592">
        <v>1611.73</v>
      </c>
      <c r="G3954" s="592">
        <v>1611.73</v>
      </c>
      <c r="H3954" t="s">
        <v>1351</v>
      </c>
      <c r="I3954" t="s">
        <v>1392</v>
      </c>
    </row>
    <row r="3955" spans="1:9">
      <c r="A3955">
        <v>11887</v>
      </c>
      <c r="B3955" t="s">
        <v>5156</v>
      </c>
      <c r="C3955" t="s">
        <v>498</v>
      </c>
      <c r="D3955">
        <v>1</v>
      </c>
      <c r="E3955" s="592">
        <v>1950</v>
      </c>
      <c r="F3955" s="592">
        <v>1950</v>
      </c>
      <c r="G3955" s="592">
        <v>1950</v>
      </c>
      <c r="H3955" t="s">
        <v>1351</v>
      </c>
      <c r="I3955" t="s">
        <v>1392</v>
      </c>
    </row>
    <row r="3956" spans="1:9">
      <c r="A3956">
        <v>11888</v>
      </c>
      <c r="B3956" t="s">
        <v>5157</v>
      </c>
      <c r="C3956" t="s">
        <v>498</v>
      </c>
      <c r="D3956">
        <v>2</v>
      </c>
      <c r="E3956" s="592">
        <v>2520.06</v>
      </c>
      <c r="F3956" s="592">
        <v>2520.06</v>
      </c>
      <c r="G3956" s="592">
        <v>2520.06</v>
      </c>
      <c r="H3956" t="s">
        <v>1351</v>
      </c>
      <c r="I3956" t="s">
        <v>1392</v>
      </c>
    </row>
    <row r="3957" spans="1:9">
      <c r="A3957">
        <v>11889</v>
      </c>
      <c r="B3957" t="s">
        <v>5158</v>
      </c>
      <c r="C3957" t="s">
        <v>441</v>
      </c>
      <c r="D3957">
        <v>2</v>
      </c>
      <c r="E3957">
        <v>0.86</v>
      </c>
      <c r="F3957">
        <v>1.04</v>
      </c>
      <c r="G3957">
        <v>1.1299999999999999</v>
      </c>
      <c r="H3957" t="s">
        <v>1351</v>
      </c>
      <c r="I3957" t="s">
        <v>1551</v>
      </c>
    </row>
    <row r="3958" spans="1:9">
      <c r="A3958">
        <v>11890</v>
      </c>
      <c r="B3958" t="s">
        <v>5159</v>
      </c>
      <c r="C3958" t="s">
        <v>441</v>
      </c>
      <c r="D3958">
        <v>2</v>
      </c>
      <c r="E3958">
        <v>1.25</v>
      </c>
      <c r="F3958">
        <v>1.51</v>
      </c>
      <c r="G3958">
        <v>1.64</v>
      </c>
      <c r="H3958" t="s">
        <v>1351</v>
      </c>
      <c r="I3958" t="s">
        <v>1551</v>
      </c>
    </row>
    <row r="3959" spans="1:9">
      <c r="A3959">
        <v>11891</v>
      </c>
      <c r="B3959" t="s">
        <v>5160</v>
      </c>
      <c r="C3959" t="s">
        <v>441</v>
      </c>
      <c r="D3959">
        <v>2</v>
      </c>
      <c r="E3959">
        <v>1.77</v>
      </c>
      <c r="F3959">
        <v>2.13</v>
      </c>
      <c r="G3959">
        <v>2.3199999999999998</v>
      </c>
      <c r="H3959" t="s">
        <v>1351</v>
      </c>
      <c r="I3959" t="s">
        <v>1551</v>
      </c>
    </row>
    <row r="3960" spans="1:9">
      <c r="A3960">
        <v>11892</v>
      </c>
      <c r="B3960" t="s">
        <v>5161</v>
      </c>
      <c r="C3960" t="s">
        <v>441</v>
      </c>
      <c r="D3960">
        <v>2</v>
      </c>
      <c r="E3960">
        <v>2.86</v>
      </c>
      <c r="F3960">
        <v>3.45</v>
      </c>
      <c r="G3960">
        <v>3.75</v>
      </c>
      <c r="H3960" t="s">
        <v>1351</v>
      </c>
      <c r="I3960" t="s">
        <v>1551</v>
      </c>
    </row>
    <row r="3961" spans="1:9">
      <c r="A3961">
        <v>11894</v>
      </c>
      <c r="B3961" t="s">
        <v>5162</v>
      </c>
      <c r="C3961" t="s">
        <v>498</v>
      </c>
      <c r="D3961">
        <v>2</v>
      </c>
      <c r="E3961">
        <v>531.79999999999995</v>
      </c>
      <c r="F3961">
        <v>531.79999999999995</v>
      </c>
      <c r="G3961">
        <v>531.79999999999995</v>
      </c>
      <c r="H3961" t="s">
        <v>1351</v>
      </c>
      <c r="I3961" t="s">
        <v>1392</v>
      </c>
    </row>
    <row r="3962" spans="1:9">
      <c r="A3962">
        <v>11895</v>
      </c>
      <c r="B3962" t="s">
        <v>5163</v>
      </c>
      <c r="C3962" t="s">
        <v>498</v>
      </c>
      <c r="D3962">
        <v>2</v>
      </c>
      <c r="E3962">
        <v>496.02</v>
      </c>
      <c r="F3962">
        <v>496.02</v>
      </c>
      <c r="G3962">
        <v>496.02</v>
      </c>
      <c r="H3962" t="s">
        <v>1351</v>
      </c>
      <c r="I3962" t="s">
        <v>1392</v>
      </c>
    </row>
    <row r="3963" spans="1:9">
      <c r="A3963">
        <v>11896</v>
      </c>
      <c r="B3963" t="s">
        <v>5164</v>
      </c>
      <c r="C3963" t="s">
        <v>498</v>
      </c>
      <c r="D3963">
        <v>2</v>
      </c>
      <c r="E3963" s="592">
        <v>3438.16</v>
      </c>
      <c r="F3963" s="592">
        <v>3438.16</v>
      </c>
      <c r="G3963" s="592">
        <v>3438.16</v>
      </c>
      <c r="H3963" t="s">
        <v>1351</v>
      </c>
      <c r="I3963" t="s">
        <v>1392</v>
      </c>
    </row>
    <row r="3964" spans="1:9">
      <c r="A3964">
        <v>11897</v>
      </c>
      <c r="B3964" t="s">
        <v>5165</v>
      </c>
      <c r="C3964" t="s">
        <v>498</v>
      </c>
      <c r="D3964">
        <v>2</v>
      </c>
      <c r="E3964" s="592">
        <v>3861.78</v>
      </c>
      <c r="F3964" s="592">
        <v>3861.78</v>
      </c>
      <c r="G3964" s="592">
        <v>3861.78</v>
      </c>
      <c r="H3964" t="s">
        <v>1351</v>
      </c>
      <c r="I3964" t="s">
        <v>1392</v>
      </c>
    </row>
    <row r="3965" spans="1:9">
      <c r="A3965">
        <v>11898</v>
      </c>
      <c r="B3965" t="s">
        <v>5166</v>
      </c>
      <c r="C3965" t="s">
        <v>498</v>
      </c>
      <c r="D3965">
        <v>2</v>
      </c>
      <c r="E3965" s="592">
        <v>4900.33</v>
      </c>
      <c r="F3965" s="592">
        <v>4900.33</v>
      </c>
      <c r="G3965" s="592">
        <v>4900.33</v>
      </c>
      <c r="H3965" t="s">
        <v>1351</v>
      </c>
      <c r="I3965" t="s">
        <v>1392</v>
      </c>
    </row>
    <row r="3966" spans="1:9">
      <c r="A3966">
        <v>11899</v>
      </c>
      <c r="B3966" t="s">
        <v>5167</v>
      </c>
      <c r="C3966" t="s">
        <v>498</v>
      </c>
      <c r="D3966">
        <v>2</v>
      </c>
      <c r="E3966" s="592">
        <v>1829.88</v>
      </c>
      <c r="F3966" s="592">
        <v>1829.88</v>
      </c>
      <c r="G3966" s="592">
        <v>1829.88</v>
      </c>
      <c r="H3966" t="s">
        <v>1351</v>
      </c>
      <c r="I3966" t="s">
        <v>1392</v>
      </c>
    </row>
    <row r="3967" spans="1:9">
      <c r="A3967">
        <v>11900</v>
      </c>
      <c r="B3967" t="s">
        <v>5168</v>
      </c>
      <c r="C3967" t="s">
        <v>498</v>
      </c>
      <c r="D3967">
        <v>2</v>
      </c>
      <c r="E3967" s="592">
        <v>2229.94</v>
      </c>
      <c r="F3967" s="592">
        <v>2229.94</v>
      </c>
      <c r="G3967" s="592">
        <v>2229.94</v>
      </c>
      <c r="H3967" t="s">
        <v>1351</v>
      </c>
      <c r="I3967" t="s">
        <v>1392</v>
      </c>
    </row>
    <row r="3968" spans="1:9">
      <c r="A3968">
        <v>11901</v>
      </c>
      <c r="B3968" t="s">
        <v>5169</v>
      </c>
      <c r="C3968" t="s">
        <v>441</v>
      </c>
      <c r="D3968">
        <v>1</v>
      </c>
      <c r="E3968">
        <v>0.3</v>
      </c>
      <c r="F3968">
        <v>0.3</v>
      </c>
      <c r="G3968">
        <v>0.3</v>
      </c>
      <c r="H3968" t="s">
        <v>1351</v>
      </c>
      <c r="I3968" t="s">
        <v>1551</v>
      </c>
    </row>
    <row r="3969" spans="1:9">
      <c r="A3969">
        <v>11902</v>
      </c>
      <c r="B3969" t="s">
        <v>5170</v>
      </c>
      <c r="C3969" t="s">
        <v>441</v>
      </c>
      <c r="D3969">
        <v>2</v>
      </c>
      <c r="E3969">
        <v>0.48</v>
      </c>
      <c r="F3969">
        <v>0.48</v>
      </c>
      <c r="G3969">
        <v>0.48</v>
      </c>
      <c r="H3969" t="s">
        <v>1351</v>
      </c>
      <c r="I3969" t="s">
        <v>1551</v>
      </c>
    </row>
    <row r="3970" spans="1:9">
      <c r="A3970">
        <v>11903</v>
      </c>
      <c r="B3970" t="s">
        <v>5171</v>
      </c>
      <c r="C3970" t="s">
        <v>441</v>
      </c>
      <c r="D3970">
        <v>2</v>
      </c>
      <c r="E3970">
        <v>0.71</v>
      </c>
      <c r="F3970">
        <v>0.71</v>
      </c>
      <c r="G3970">
        <v>0.71</v>
      </c>
      <c r="H3970" t="s">
        <v>1351</v>
      </c>
      <c r="I3970" t="s">
        <v>1551</v>
      </c>
    </row>
    <row r="3971" spans="1:9">
      <c r="A3971">
        <v>11904</v>
      </c>
      <c r="B3971" t="s">
        <v>5172</v>
      </c>
      <c r="C3971" t="s">
        <v>441</v>
      </c>
      <c r="D3971">
        <v>2</v>
      </c>
      <c r="E3971">
        <v>0.73</v>
      </c>
      <c r="F3971">
        <v>0.73</v>
      </c>
      <c r="G3971">
        <v>0.73</v>
      </c>
      <c r="H3971" t="s">
        <v>1351</v>
      </c>
      <c r="I3971" t="s">
        <v>1551</v>
      </c>
    </row>
    <row r="3972" spans="1:9">
      <c r="A3972">
        <v>11905</v>
      </c>
      <c r="B3972" t="s">
        <v>5173</v>
      </c>
      <c r="C3972" t="s">
        <v>441</v>
      </c>
      <c r="D3972">
        <v>2</v>
      </c>
      <c r="E3972">
        <v>0.78</v>
      </c>
      <c r="F3972">
        <v>0.78</v>
      </c>
      <c r="G3972">
        <v>0.78</v>
      </c>
      <c r="H3972" t="s">
        <v>1351</v>
      </c>
      <c r="I3972" t="s">
        <v>1551</v>
      </c>
    </row>
    <row r="3973" spans="1:9">
      <c r="A3973">
        <v>11906</v>
      </c>
      <c r="B3973" t="s">
        <v>5174</v>
      </c>
      <c r="C3973" t="s">
        <v>441</v>
      </c>
      <c r="D3973">
        <v>2</v>
      </c>
      <c r="E3973">
        <v>1.01</v>
      </c>
      <c r="F3973">
        <v>1.01</v>
      </c>
      <c r="G3973">
        <v>1.01</v>
      </c>
      <c r="H3973" t="s">
        <v>1351</v>
      </c>
      <c r="I3973" t="s">
        <v>1551</v>
      </c>
    </row>
    <row r="3974" spans="1:9">
      <c r="A3974">
        <v>11914</v>
      </c>
      <c r="B3974" t="s">
        <v>5175</v>
      </c>
      <c r="C3974" t="s">
        <v>441</v>
      </c>
      <c r="D3974">
        <v>2</v>
      </c>
      <c r="E3974">
        <v>14.4</v>
      </c>
      <c r="F3974">
        <v>14.4</v>
      </c>
      <c r="G3974">
        <v>14.4</v>
      </c>
      <c r="H3974" t="s">
        <v>1351</v>
      </c>
      <c r="I3974" t="s">
        <v>1551</v>
      </c>
    </row>
    <row r="3975" spans="1:9">
      <c r="A3975">
        <v>11916</v>
      </c>
      <c r="B3975" t="s">
        <v>5176</v>
      </c>
      <c r="C3975" t="s">
        <v>441</v>
      </c>
      <c r="D3975">
        <v>2</v>
      </c>
      <c r="E3975">
        <v>2.81</v>
      </c>
      <c r="F3975">
        <v>2.81</v>
      </c>
      <c r="G3975">
        <v>2.81</v>
      </c>
      <c r="H3975" t="s">
        <v>1351</v>
      </c>
      <c r="I3975" t="s">
        <v>1551</v>
      </c>
    </row>
    <row r="3976" spans="1:9">
      <c r="A3976">
        <v>11917</v>
      </c>
      <c r="B3976" t="s">
        <v>5177</v>
      </c>
      <c r="C3976" t="s">
        <v>441</v>
      </c>
      <c r="D3976">
        <v>2</v>
      </c>
      <c r="E3976">
        <v>4.78</v>
      </c>
      <c r="F3976">
        <v>4.78</v>
      </c>
      <c r="G3976">
        <v>4.78</v>
      </c>
      <c r="H3976" t="s">
        <v>1351</v>
      </c>
      <c r="I3976" t="s">
        <v>1551</v>
      </c>
    </row>
    <row r="3977" spans="1:9">
      <c r="A3977">
        <v>11918</v>
      </c>
      <c r="B3977" t="s">
        <v>5178</v>
      </c>
      <c r="C3977" t="s">
        <v>441</v>
      </c>
      <c r="D3977">
        <v>2</v>
      </c>
      <c r="E3977">
        <v>5.62</v>
      </c>
      <c r="F3977">
        <v>5.62</v>
      </c>
      <c r="G3977">
        <v>5.62</v>
      </c>
      <c r="H3977" t="s">
        <v>1351</v>
      </c>
      <c r="I3977" t="s">
        <v>1551</v>
      </c>
    </row>
    <row r="3978" spans="1:9">
      <c r="A3978">
        <v>11919</v>
      </c>
      <c r="B3978" t="s">
        <v>5179</v>
      </c>
      <c r="C3978" t="s">
        <v>441</v>
      </c>
      <c r="D3978">
        <v>2</v>
      </c>
      <c r="E3978">
        <v>2.23</v>
      </c>
      <c r="F3978">
        <v>2.23</v>
      </c>
      <c r="G3978">
        <v>2.23</v>
      </c>
      <c r="H3978" t="s">
        <v>1351</v>
      </c>
      <c r="I3978" t="s">
        <v>1551</v>
      </c>
    </row>
    <row r="3979" spans="1:9">
      <c r="A3979">
        <v>11920</v>
      </c>
      <c r="B3979" t="s">
        <v>5180</v>
      </c>
      <c r="C3979" t="s">
        <v>441</v>
      </c>
      <c r="D3979">
        <v>2</v>
      </c>
      <c r="E3979">
        <v>3.58</v>
      </c>
      <c r="F3979">
        <v>3.58</v>
      </c>
      <c r="G3979">
        <v>3.58</v>
      </c>
      <c r="H3979" t="s">
        <v>1351</v>
      </c>
      <c r="I3979" t="s">
        <v>1551</v>
      </c>
    </row>
    <row r="3980" spans="1:9">
      <c r="A3980">
        <v>11921</v>
      </c>
      <c r="B3980" t="s">
        <v>5181</v>
      </c>
      <c r="C3980" t="s">
        <v>441</v>
      </c>
      <c r="D3980">
        <v>2</v>
      </c>
      <c r="E3980">
        <v>5</v>
      </c>
      <c r="F3980">
        <v>5</v>
      </c>
      <c r="G3980">
        <v>5</v>
      </c>
      <c r="H3980" t="s">
        <v>1351</v>
      </c>
      <c r="I3980" t="s">
        <v>1551</v>
      </c>
    </row>
    <row r="3981" spans="1:9">
      <c r="A3981">
        <v>11922</v>
      </c>
      <c r="B3981" t="s">
        <v>5182</v>
      </c>
      <c r="C3981" t="s">
        <v>441</v>
      </c>
      <c r="D3981">
        <v>2</v>
      </c>
      <c r="E3981">
        <v>8.73</v>
      </c>
      <c r="F3981">
        <v>8.73</v>
      </c>
      <c r="G3981">
        <v>8.73</v>
      </c>
      <c r="H3981" t="s">
        <v>1351</v>
      </c>
      <c r="I3981" t="s">
        <v>1551</v>
      </c>
    </row>
    <row r="3982" spans="1:9">
      <c r="A3982">
        <v>11923</v>
      </c>
      <c r="B3982" t="s">
        <v>5183</v>
      </c>
      <c r="C3982" t="s">
        <v>441</v>
      </c>
      <c r="D3982">
        <v>2</v>
      </c>
      <c r="E3982">
        <v>10.74</v>
      </c>
      <c r="F3982">
        <v>10.74</v>
      </c>
      <c r="G3982">
        <v>10.74</v>
      </c>
      <c r="H3982" t="s">
        <v>1351</v>
      </c>
      <c r="I3982" t="s">
        <v>1551</v>
      </c>
    </row>
    <row r="3983" spans="1:9">
      <c r="A3983">
        <v>11924</v>
      </c>
      <c r="B3983" t="s">
        <v>5184</v>
      </c>
      <c r="C3983" t="s">
        <v>441</v>
      </c>
      <c r="D3983">
        <v>2</v>
      </c>
      <c r="E3983">
        <v>32.94</v>
      </c>
      <c r="F3983">
        <v>32.94</v>
      </c>
      <c r="G3983">
        <v>32.94</v>
      </c>
      <c r="H3983" t="s">
        <v>1351</v>
      </c>
      <c r="I3983" t="s">
        <v>1551</v>
      </c>
    </row>
    <row r="3984" spans="1:9">
      <c r="A3984">
        <v>11926</v>
      </c>
      <c r="B3984" t="s">
        <v>5185</v>
      </c>
      <c r="C3984" t="s">
        <v>498</v>
      </c>
      <c r="D3984">
        <v>2</v>
      </c>
      <c r="E3984">
        <v>1.35</v>
      </c>
      <c r="F3984">
        <v>1.35</v>
      </c>
      <c r="G3984">
        <v>1.35</v>
      </c>
      <c r="H3984" t="s">
        <v>1351</v>
      </c>
      <c r="I3984" t="s">
        <v>1352</v>
      </c>
    </row>
    <row r="3985" spans="1:9">
      <c r="A3985">
        <v>11927</v>
      </c>
      <c r="B3985" t="s">
        <v>5186</v>
      </c>
      <c r="C3985" t="s">
        <v>498</v>
      </c>
      <c r="D3985">
        <v>2</v>
      </c>
      <c r="E3985">
        <v>2.62</v>
      </c>
      <c r="F3985">
        <v>2.62</v>
      </c>
      <c r="G3985">
        <v>2.62</v>
      </c>
      <c r="H3985" t="s">
        <v>1351</v>
      </c>
      <c r="I3985" t="s">
        <v>1352</v>
      </c>
    </row>
    <row r="3986" spans="1:9">
      <c r="A3986">
        <v>11928</v>
      </c>
      <c r="B3986" t="s">
        <v>5187</v>
      </c>
      <c r="C3986" t="s">
        <v>498</v>
      </c>
      <c r="D3986">
        <v>2</v>
      </c>
      <c r="E3986">
        <v>3.05</v>
      </c>
      <c r="F3986">
        <v>3.05</v>
      </c>
      <c r="G3986">
        <v>3.05</v>
      </c>
      <c r="H3986" t="s">
        <v>1351</v>
      </c>
      <c r="I3986" t="s">
        <v>1352</v>
      </c>
    </row>
    <row r="3987" spans="1:9">
      <c r="A3987">
        <v>11929</v>
      </c>
      <c r="B3987" t="s">
        <v>5188</v>
      </c>
      <c r="C3987" t="s">
        <v>498</v>
      </c>
      <c r="D3987">
        <v>2</v>
      </c>
      <c r="E3987">
        <v>4.32</v>
      </c>
      <c r="F3987">
        <v>4.32</v>
      </c>
      <c r="G3987">
        <v>4.32</v>
      </c>
      <c r="H3987" t="s">
        <v>1351</v>
      </c>
      <c r="I3987" t="s">
        <v>1352</v>
      </c>
    </row>
    <row r="3988" spans="1:9">
      <c r="A3988">
        <v>11930</v>
      </c>
      <c r="B3988" t="s">
        <v>5189</v>
      </c>
      <c r="C3988" t="s">
        <v>498</v>
      </c>
      <c r="D3988">
        <v>2</v>
      </c>
      <c r="E3988">
        <v>1.78</v>
      </c>
      <c r="F3988">
        <v>1.78</v>
      </c>
      <c r="G3988">
        <v>1.78</v>
      </c>
      <c r="H3988" t="s">
        <v>1351</v>
      </c>
      <c r="I3988" t="s">
        <v>1352</v>
      </c>
    </row>
    <row r="3989" spans="1:9">
      <c r="A3989">
        <v>11943</v>
      </c>
      <c r="B3989" t="s">
        <v>5190</v>
      </c>
      <c r="C3989" t="s">
        <v>498</v>
      </c>
      <c r="D3989">
        <v>2</v>
      </c>
      <c r="E3989">
        <v>17.010000000000002</v>
      </c>
      <c r="F3989">
        <v>17.010000000000002</v>
      </c>
      <c r="G3989">
        <v>17.010000000000002</v>
      </c>
      <c r="H3989" t="s">
        <v>1351</v>
      </c>
      <c r="I3989" t="s">
        <v>1352</v>
      </c>
    </row>
    <row r="3990" spans="1:9">
      <c r="A3990">
        <v>11944</v>
      </c>
      <c r="B3990" t="s">
        <v>5191</v>
      </c>
      <c r="C3990" t="s">
        <v>498</v>
      </c>
      <c r="D3990">
        <v>2</v>
      </c>
      <c r="E3990">
        <v>18.46</v>
      </c>
      <c r="F3990">
        <v>18.46</v>
      </c>
      <c r="G3990">
        <v>18.46</v>
      </c>
      <c r="H3990" t="s">
        <v>1351</v>
      </c>
      <c r="I3990" t="s">
        <v>1352</v>
      </c>
    </row>
    <row r="3991" spans="1:9">
      <c r="A3991">
        <v>11945</v>
      </c>
      <c r="B3991" t="s">
        <v>5192</v>
      </c>
      <c r="C3991" t="s">
        <v>498</v>
      </c>
      <c r="D3991">
        <v>2</v>
      </c>
      <c r="E3991">
        <v>0.03</v>
      </c>
      <c r="F3991">
        <v>0.04</v>
      </c>
      <c r="G3991">
        <v>0.06</v>
      </c>
      <c r="H3991" t="s">
        <v>1351</v>
      </c>
      <c r="I3991" t="s">
        <v>1352</v>
      </c>
    </row>
    <row r="3992" spans="1:9">
      <c r="A3992">
        <v>11946</v>
      </c>
      <c r="B3992" t="s">
        <v>5193</v>
      </c>
      <c r="C3992" t="s">
        <v>498</v>
      </c>
      <c r="D3992">
        <v>2</v>
      </c>
      <c r="E3992">
        <v>0.05</v>
      </c>
      <c r="F3992">
        <v>0.06</v>
      </c>
      <c r="G3992">
        <v>0.1</v>
      </c>
      <c r="H3992" t="s">
        <v>1351</v>
      </c>
      <c r="I3992" t="s">
        <v>1352</v>
      </c>
    </row>
    <row r="3993" spans="1:9">
      <c r="A3993">
        <v>11948</v>
      </c>
      <c r="B3993" t="s">
        <v>5194</v>
      </c>
      <c r="C3993" t="s">
        <v>498</v>
      </c>
      <c r="D3993">
        <v>2</v>
      </c>
      <c r="E3993">
        <v>1.0900000000000001</v>
      </c>
      <c r="F3993">
        <v>1.0900000000000001</v>
      </c>
      <c r="G3993">
        <v>1.0900000000000001</v>
      </c>
      <c r="H3993" t="s">
        <v>1351</v>
      </c>
      <c r="I3993" t="s">
        <v>1352</v>
      </c>
    </row>
    <row r="3994" spans="1:9">
      <c r="A3994">
        <v>11950</v>
      </c>
      <c r="B3994" t="s">
        <v>5195</v>
      </c>
      <c r="C3994" t="s">
        <v>498</v>
      </c>
      <c r="D3994">
        <v>2</v>
      </c>
      <c r="E3994">
        <v>0.15</v>
      </c>
      <c r="F3994">
        <v>0.18</v>
      </c>
      <c r="G3994">
        <v>0.3</v>
      </c>
      <c r="H3994" t="s">
        <v>1351</v>
      </c>
      <c r="I3994" t="s">
        <v>1352</v>
      </c>
    </row>
    <row r="3995" spans="1:9">
      <c r="A3995">
        <v>11953</v>
      </c>
      <c r="B3995" t="s">
        <v>5196</v>
      </c>
      <c r="C3995" t="s">
        <v>498</v>
      </c>
      <c r="D3995">
        <v>2</v>
      </c>
      <c r="E3995">
        <v>0.23</v>
      </c>
      <c r="F3995">
        <v>0.23</v>
      </c>
      <c r="G3995">
        <v>0.23</v>
      </c>
      <c r="H3995" t="s">
        <v>1351</v>
      </c>
      <c r="I3995" t="s">
        <v>1352</v>
      </c>
    </row>
    <row r="3996" spans="1:9">
      <c r="A3996">
        <v>11955</v>
      </c>
      <c r="B3996" t="s">
        <v>5197</v>
      </c>
      <c r="C3996" t="s">
        <v>498</v>
      </c>
      <c r="D3996">
        <v>2</v>
      </c>
      <c r="E3996">
        <v>1.41</v>
      </c>
      <c r="F3996">
        <v>1.41</v>
      </c>
      <c r="G3996">
        <v>1.41</v>
      </c>
      <c r="H3996" t="s">
        <v>1351</v>
      </c>
      <c r="I3996" t="s">
        <v>1352</v>
      </c>
    </row>
    <row r="3997" spans="1:9">
      <c r="A3997">
        <v>11960</v>
      </c>
      <c r="B3997" t="s">
        <v>5198</v>
      </c>
      <c r="C3997" t="s">
        <v>498</v>
      </c>
      <c r="D3997">
        <v>2</v>
      </c>
      <c r="E3997">
        <v>5.76</v>
      </c>
      <c r="F3997">
        <v>5.76</v>
      </c>
      <c r="G3997">
        <v>5.76</v>
      </c>
      <c r="H3997" t="s">
        <v>1351</v>
      </c>
      <c r="I3997" t="s">
        <v>1352</v>
      </c>
    </row>
    <row r="3998" spans="1:9">
      <c r="A3998">
        <v>11962</v>
      </c>
      <c r="B3998" t="s">
        <v>5199</v>
      </c>
      <c r="C3998" t="s">
        <v>498</v>
      </c>
      <c r="D3998">
        <v>2</v>
      </c>
      <c r="E3998">
        <v>0.08</v>
      </c>
      <c r="F3998">
        <v>0.08</v>
      </c>
      <c r="G3998">
        <v>0.08</v>
      </c>
      <c r="H3998" t="s">
        <v>1351</v>
      </c>
      <c r="I3998" t="s">
        <v>1352</v>
      </c>
    </row>
    <row r="3999" spans="1:9">
      <c r="A3999">
        <v>11963</v>
      </c>
      <c r="B3999" t="s">
        <v>5200</v>
      </c>
      <c r="C3999" t="s">
        <v>498</v>
      </c>
      <c r="D3999">
        <v>2</v>
      </c>
      <c r="E3999">
        <v>2.88</v>
      </c>
      <c r="F3999">
        <v>2.88</v>
      </c>
      <c r="G3999">
        <v>2.88</v>
      </c>
      <c r="H3999" t="s">
        <v>1351</v>
      </c>
      <c r="I3999" t="s">
        <v>1352</v>
      </c>
    </row>
    <row r="4000" spans="1:9">
      <c r="A4000">
        <v>11964</v>
      </c>
      <c r="B4000" t="s">
        <v>5201</v>
      </c>
      <c r="C4000" t="s">
        <v>498</v>
      </c>
      <c r="D4000">
        <v>2</v>
      </c>
      <c r="E4000">
        <v>2.39</v>
      </c>
      <c r="F4000">
        <v>2.39</v>
      </c>
      <c r="G4000">
        <v>2.39</v>
      </c>
      <c r="H4000" t="s">
        <v>1351</v>
      </c>
      <c r="I4000" t="s">
        <v>1352</v>
      </c>
    </row>
    <row r="4001" spans="1:9">
      <c r="A4001">
        <v>11971</v>
      </c>
      <c r="B4001" t="s">
        <v>5202</v>
      </c>
      <c r="C4001" t="s">
        <v>498</v>
      </c>
      <c r="D4001">
        <v>2</v>
      </c>
      <c r="E4001">
        <v>2.4500000000000002</v>
      </c>
      <c r="F4001">
        <v>2.4500000000000002</v>
      </c>
      <c r="G4001">
        <v>2.4500000000000002</v>
      </c>
      <c r="H4001" t="s">
        <v>1351</v>
      </c>
      <c r="I4001" t="s">
        <v>1352</v>
      </c>
    </row>
    <row r="4002" spans="1:9">
      <c r="A4002">
        <v>11973</v>
      </c>
      <c r="B4002" t="s">
        <v>5203</v>
      </c>
      <c r="C4002" t="s">
        <v>498</v>
      </c>
      <c r="D4002">
        <v>2</v>
      </c>
      <c r="E4002">
        <v>30.63</v>
      </c>
      <c r="F4002">
        <v>30.63</v>
      </c>
      <c r="G4002">
        <v>30.63</v>
      </c>
      <c r="H4002" t="s">
        <v>1351</v>
      </c>
      <c r="I4002" t="s">
        <v>1352</v>
      </c>
    </row>
    <row r="4003" spans="1:9">
      <c r="A4003">
        <v>11974</v>
      </c>
      <c r="B4003" t="s">
        <v>5204</v>
      </c>
      <c r="C4003" t="s">
        <v>498</v>
      </c>
      <c r="D4003">
        <v>2</v>
      </c>
      <c r="E4003">
        <v>5.56</v>
      </c>
      <c r="F4003">
        <v>5.56</v>
      </c>
      <c r="G4003">
        <v>5.56</v>
      </c>
      <c r="H4003" t="s">
        <v>1351</v>
      </c>
      <c r="I4003" t="s">
        <v>1352</v>
      </c>
    </row>
    <row r="4004" spans="1:9">
      <c r="A4004">
        <v>11975</v>
      </c>
      <c r="B4004" t="s">
        <v>5205</v>
      </c>
      <c r="C4004" t="s">
        <v>498</v>
      </c>
      <c r="D4004">
        <v>2</v>
      </c>
      <c r="E4004">
        <v>7.64</v>
      </c>
      <c r="F4004">
        <v>7.64</v>
      </c>
      <c r="G4004">
        <v>7.64</v>
      </c>
      <c r="H4004" t="s">
        <v>1351</v>
      </c>
      <c r="I4004" t="s">
        <v>1352</v>
      </c>
    </row>
    <row r="4005" spans="1:9">
      <c r="A4005">
        <v>11976</v>
      </c>
      <c r="B4005" t="s">
        <v>5206</v>
      </c>
      <c r="C4005" t="s">
        <v>498</v>
      </c>
      <c r="D4005">
        <v>2</v>
      </c>
      <c r="E4005">
        <v>2.74</v>
      </c>
      <c r="F4005">
        <v>2.74</v>
      </c>
      <c r="G4005">
        <v>2.74</v>
      </c>
      <c r="H4005" t="s">
        <v>1351</v>
      </c>
      <c r="I4005" t="s">
        <v>1352</v>
      </c>
    </row>
    <row r="4006" spans="1:9">
      <c r="A4006">
        <v>11977</v>
      </c>
      <c r="B4006" t="s">
        <v>5207</v>
      </c>
      <c r="C4006" t="s">
        <v>498</v>
      </c>
      <c r="D4006">
        <v>2</v>
      </c>
      <c r="E4006">
        <v>4.99</v>
      </c>
      <c r="F4006">
        <v>4.99</v>
      </c>
      <c r="G4006">
        <v>4.99</v>
      </c>
      <c r="H4006" t="s">
        <v>1351</v>
      </c>
      <c r="I4006" t="s">
        <v>1352</v>
      </c>
    </row>
    <row r="4007" spans="1:9">
      <c r="A4007">
        <v>11979</v>
      </c>
      <c r="B4007" t="s">
        <v>5208</v>
      </c>
      <c r="C4007" t="s">
        <v>498</v>
      </c>
      <c r="D4007">
        <v>2</v>
      </c>
      <c r="E4007">
        <v>0.93</v>
      </c>
      <c r="F4007">
        <v>1.32</v>
      </c>
      <c r="G4007">
        <v>1.43</v>
      </c>
      <c r="H4007" t="s">
        <v>1351</v>
      </c>
      <c r="I4007" t="s">
        <v>1352</v>
      </c>
    </row>
    <row r="4008" spans="1:9">
      <c r="A4008">
        <v>11981</v>
      </c>
      <c r="B4008" t="s">
        <v>5209</v>
      </c>
      <c r="C4008" t="s">
        <v>498</v>
      </c>
      <c r="D4008">
        <v>2</v>
      </c>
      <c r="E4008">
        <v>4.3499999999999996</v>
      </c>
      <c r="F4008">
        <v>5.1100000000000003</v>
      </c>
      <c r="G4008">
        <v>6.12</v>
      </c>
      <c r="H4008" t="s">
        <v>1351</v>
      </c>
      <c r="I4008" t="s">
        <v>1352</v>
      </c>
    </row>
    <row r="4009" spans="1:9">
      <c r="A4009">
        <v>11983</v>
      </c>
      <c r="B4009" t="s">
        <v>5210</v>
      </c>
      <c r="C4009" t="s">
        <v>1614</v>
      </c>
      <c r="D4009">
        <v>2</v>
      </c>
      <c r="E4009">
        <v>140.38999999999999</v>
      </c>
      <c r="F4009">
        <v>140.38999999999999</v>
      </c>
      <c r="G4009">
        <v>140.38999999999999</v>
      </c>
      <c r="H4009" t="s">
        <v>2436</v>
      </c>
      <c r="I4009" t="s">
        <v>2437</v>
      </c>
    </row>
    <row r="4010" spans="1:9">
      <c r="A4010">
        <v>11984</v>
      </c>
      <c r="B4010" t="s">
        <v>5211</v>
      </c>
      <c r="C4010" t="s">
        <v>1614</v>
      </c>
      <c r="D4010">
        <v>2</v>
      </c>
      <c r="E4010">
        <v>152.99</v>
      </c>
      <c r="F4010">
        <v>152.99</v>
      </c>
      <c r="G4010">
        <v>152.99</v>
      </c>
      <c r="H4010" t="s">
        <v>2436</v>
      </c>
      <c r="I4010" t="s">
        <v>2437</v>
      </c>
    </row>
    <row r="4011" spans="1:9">
      <c r="A4011">
        <v>11985</v>
      </c>
      <c r="B4011" t="s">
        <v>4540</v>
      </c>
      <c r="C4011" t="s">
        <v>1614</v>
      </c>
      <c r="D4011">
        <v>2</v>
      </c>
      <c r="E4011">
        <v>152.99</v>
      </c>
      <c r="F4011">
        <v>152.99</v>
      </c>
      <c r="G4011">
        <v>152.99</v>
      </c>
      <c r="H4011" t="s">
        <v>2436</v>
      </c>
      <c r="I4011" t="s">
        <v>2437</v>
      </c>
    </row>
    <row r="4012" spans="1:9">
      <c r="A4012">
        <v>11986</v>
      </c>
      <c r="B4012" t="s">
        <v>5212</v>
      </c>
      <c r="C4012" t="s">
        <v>1614</v>
      </c>
      <c r="D4012">
        <v>2</v>
      </c>
      <c r="E4012">
        <v>171</v>
      </c>
      <c r="F4012">
        <v>171</v>
      </c>
      <c r="G4012">
        <v>171</v>
      </c>
      <c r="H4012" t="s">
        <v>2436</v>
      </c>
      <c r="I4012" t="s">
        <v>2437</v>
      </c>
    </row>
    <row r="4013" spans="1:9">
      <c r="A4013">
        <v>11987</v>
      </c>
      <c r="B4013" t="s">
        <v>5213</v>
      </c>
      <c r="C4013" t="s">
        <v>1614</v>
      </c>
      <c r="D4013">
        <v>2</v>
      </c>
      <c r="E4013">
        <v>178.19</v>
      </c>
      <c r="F4013">
        <v>178.19</v>
      </c>
      <c r="G4013">
        <v>178.19</v>
      </c>
      <c r="H4013" t="s">
        <v>2436</v>
      </c>
      <c r="I4013" t="s">
        <v>2437</v>
      </c>
    </row>
    <row r="4014" spans="1:9">
      <c r="A4014">
        <v>11991</v>
      </c>
      <c r="B4014" t="s">
        <v>5214</v>
      </c>
      <c r="C4014" t="s">
        <v>498</v>
      </c>
      <c r="D4014">
        <v>2</v>
      </c>
      <c r="E4014">
        <v>34.19</v>
      </c>
      <c r="F4014">
        <v>39.21</v>
      </c>
      <c r="G4014">
        <v>56.2</v>
      </c>
      <c r="H4014" t="s">
        <v>1351</v>
      </c>
      <c r="I4014" t="s">
        <v>1551</v>
      </c>
    </row>
    <row r="4015" spans="1:9">
      <c r="A4015">
        <v>11996</v>
      </c>
      <c r="B4015" t="s">
        <v>5215</v>
      </c>
      <c r="C4015" t="s">
        <v>498</v>
      </c>
      <c r="D4015">
        <v>2</v>
      </c>
      <c r="E4015">
        <v>1.59</v>
      </c>
      <c r="F4015">
        <v>1.85</v>
      </c>
      <c r="G4015">
        <v>2.14</v>
      </c>
      <c r="H4015" t="s">
        <v>1351</v>
      </c>
      <c r="I4015" t="s">
        <v>1551</v>
      </c>
    </row>
    <row r="4016" spans="1:9">
      <c r="A4016">
        <v>12001</v>
      </c>
      <c r="B4016" t="s">
        <v>5216</v>
      </c>
      <c r="C4016" t="s">
        <v>498</v>
      </c>
      <c r="D4016">
        <v>2</v>
      </c>
      <c r="E4016">
        <v>3.17</v>
      </c>
      <c r="F4016">
        <v>3.72</v>
      </c>
      <c r="G4016">
        <v>4.18</v>
      </c>
      <c r="H4016" t="s">
        <v>1351</v>
      </c>
      <c r="I4016" t="s">
        <v>1551</v>
      </c>
    </row>
    <row r="4017" spans="1:9">
      <c r="A4017">
        <v>12002</v>
      </c>
      <c r="B4017" t="s">
        <v>5217</v>
      </c>
      <c r="C4017" t="s">
        <v>498</v>
      </c>
      <c r="D4017">
        <v>2</v>
      </c>
      <c r="E4017">
        <v>17.88</v>
      </c>
      <c r="F4017">
        <v>21</v>
      </c>
      <c r="G4017">
        <v>23.55</v>
      </c>
      <c r="H4017" t="s">
        <v>1351</v>
      </c>
      <c r="I4017" t="s">
        <v>1551</v>
      </c>
    </row>
    <row r="4018" spans="1:9">
      <c r="A4018">
        <v>12004</v>
      </c>
      <c r="B4018" t="s">
        <v>5218</v>
      </c>
      <c r="C4018" t="s">
        <v>498</v>
      </c>
      <c r="D4018">
        <v>2</v>
      </c>
      <c r="E4018">
        <v>17.52</v>
      </c>
      <c r="F4018">
        <v>20.58</v>
      </c>
      <c r="G4018">
        <v>23.08</v>
      </c>
      <c r="H4018" t="s">
        <v>1351</v>
      </c>
      <c r="I4018" t="s">
        <v>1551</v>
      </c>
    </row>
    <row r="4019" spans="1:9">
      <c r="A4019">
        <v>12005</v>
      </c>
      <c r="B4019" t="s">
        <v>5219</v>
      </c>
      <c r="C4019" t="s">
        <v>498</v>
      </c>
      <c r="D4019">
        <v>2</v>
      </c>
      <c r="E4019">
        <v>16.66</v>
      </c>
      <c r="F4019">
        <v>19.57</v>
      </c>
      <c r="G4019">
        <v>21.95</v>
      </c>
      <c r="H4019" t="s">
        <v>1351</v>
      </c>
      <c r="I4019" t="s">
        <v>1551</v>
      </c>
    </row>
    <row r="4020" spans="1:9">
      <c r="A4020">
        <v>12006</v>
      </c>
      <c r="B4020" t="s">
        <v>5220</v>
      </c>
      <c r="C4020" t="s">
        <v>498</v>
      </c>
      <c r="D4020">
        <v>2</v>
      </c>
      <c r="E4020">
        <v>25.24</v>
      </c>
      <c r="F4020">
        <v>29.65</v>
      </c>
      <c r="G4020">
        <v>33.26</v>
      </c>
      <c r="H4020" t="s">
        <v>1351</v>
      </c>
      <c r="I4020" t="s">
        <v>1551</v>
      </c>
    </row>
    <row r="4021" spans="1:9">
      <c r="A4021">
        <v>12007</v>
      </c>
      <c r="B4021" t="s">
        <v>5221</v>
      </c>
      <c r="C4021" t="s">
        <v>498</v>
      </c>
      <c r="D4021">
        <v>2</v>
      </c>
      <c r="E4021">
        <v>13.07</v>
      </c>
      <c r="F4021">
        <v>15.36</v>
      </c>
      <c r="G4021">
        <v>17.23</v>
      </c>
      <c r="H4021" t="s">
        <v>1351</v>
      </c>
      <c r="I4021" t="s">
        <v>1551</v>
      </c>
    </row>
    <row r="4022" spans="1:9">
      <c r="A4022">
        <v>12008</v>
      </c>
      <c r="B4022" t="s">
        <v>5222</v>
      </c>
      <c r="C4022" t="s">
        <v>498</v>
      </c>
      <c r="D4022">
        <v>2</v>
      </c>
      <c r="E4022">
        <v>55.67</v>
      </c>
      <c r="F4022">
        <v>56.14</v>
      </c>
      <c r="G4022">
        <v>57.79</v>
      </c>
      <c r="H4022" t="s">
        <v>1351</v>
      </c>
      <c r="I4022" t="s">
        <v>1551</v>
      </c>
    </row>
    <row r="4023" spans="1:9">
      <c r="A4023">
        <v>12010</v>
      </c>
      <c r="B4023" t="s">
        <v>5223</v>
      </c>
      <c r="C4023" t="s">
        <v>498</v>
      </c>
      <c r="D4023">
        <v>2</v>
      </c>
      <c r="E4023">
        <v>6.45</v>
      </c>
      <c r="F4023">
        <v>7.58</v>
      </c>
      <c r="G4023">
        <v>8.5</v>
      </c>
      <c r="H4023" t="s">
        <v>1351</v>
      </c>
      <c r="I4023" t="s">
        <v>1551</v>
      </c>
    </row>
    <row r="4024" spans="1:9">
      <c r="A4024">
        <v>12011</v>
      </c>
      <c r="B4024" t="s">
        <v>5224</v>
      </c>
      <c r="C4024" t="s">
        <v>498</v>
      </c>
      <c r="D4024">
        <v>2</v>
      </c>
      <c r="E4024">
        <v>6.4</v>
      </c>
      <c r="F4024">
        <v>7.51</v>
      </c>
      <c r="G4024">
        <v>8.43</v>
      </c>
      <c r="H4024" t="s">
        <v>1351</v>
      </c>
      <c r="I4024" t="s">
        <v>1551</v>
      </c>
    </row>
    <row r="4025" spans="1:9">
      <c r="A4025">
        <v>12015</v>
      </c>
      <c r="B4025" t="s">
        <v>5225</v>
      </c>
      <c r="C4025" t="s">
        <v>498</v>
      </c>
      <c r="D4025">
        <v>2</v>
      </c>
      <c r="E4025">
        <v>14.15</v>
      </c>
      <c r="F4025">
        <v>16.62</v>
      </c>
      <c r="G4025">
        <v>18.64</v>
      </c>
      <c r="H4025" t="s">
        <v>1351</v>
      </c>
      <c r="I4025" t="s">
        <v>1551</v>
      </c>
    </row>
    <row r="4026" spans="1:9">
      <c r="A4026">
        <v>12016</v>
      </c>
      <c r="B4026" t="s">
        <v>5226</v>
      </c>
      <c r="C4026" t="s">
        <v>498</v>
      </c>
      <c r="D4026">
        <v>2</v>
      </c>
      <c r="E4026">
        <v>4.2699999999999996</v>
      </c>
      <c r="F4026">
        <v>5.0199999999999996</v>
      </c>
      <c r="G4026">
        <v>5.63</v>
      </c>
      <c r="H4026" t="s">
        <v>1351</v>
      </c>
      <c r="I4026" t="s">
        <v>1551</v>
      </c>
    </row>
    <row r="4027" spans="1:9">
      <c r="A4027">
        <v>12017</v>
      </c>
      <c r="B4027" t="s">
        <v>5227</v>
      </c>
      <c r="C4027" t="s">
        <v>498</v>
      </c>
      <c r="D4027">
        <v>2</v>
      </c>
      <c r="E4027">
        <v>4.33</v>
      </c>
      <c r="F4027">
        <v>5.08</v>
      </c>
      <c r="G4027">
        <v>5.7</v>
      </c>
      <c r="H4027" t="s">
        <v>1351</v>
      </c>
      <c r="I4027" t="s">
        <v>1551</v>
      </c>
    </row>
    <row r="4028" spans="1:9">
      <c r="A4028">
        <v>12019</v>
      </c>
      <c r="B4028" t="s">
        <v>5228</v>
      </c>
      <c r="C4028" t="s">
        <v>498</v>
      </c>
      <c r="D4028">
        <v>2</v>
      </c>
      <c r="E4028">
        <v>15.72</v>
      </c>
      <c r="F4028">
        <v>18.47</v>
      </c>
      <c r="G4028">
        <v>20.72</v>
      </c>
      <c r="H4028" t="s">
        <v>1351</v>
      </c>
      <c r="I4028" t="s">
        <v>1551</v>
      </c>
    </row>
    <row r="4029" spans="1:9">
      <c r="A4029">
        <v>12020</v>
      </c>
      <c r="B4029" t="s">
        <v>5229</v>
      </c>
      <c r="C4029" t="s">
        <v>498</v>
      </c>
      <c r="D4029">
        <v>2</v>
      </c>
      <c r="E4029">
        <v>4.49</v>
      </c>
      <c r="F4029">
        <v>5.28</v>
      </c>
      <c r="G4029">
        <v>5.92</v>
      </c>
      <c r="H4029" t="s">
        <v>1351</v>
      </c>
      <c r="I4029" t="s">
        <v>1551</v>
      </c>
    </row>
    <row r="4030" spans="1:9">
      <c r="A4030">
        <v>12021</v>
      </c>
      <c r="B4030" t="s">
        <v>5230</v>
      </c>
      <c r="C4030" t="s">
        <v>498</v>
      </c>
      <c r="D4030">
        <v>2</v>
      </c>
      <c r="E4030">
        <v>4.3499999999999996</v>
      </c>
      <c r="F4030">
        <v>5.12</v>
      </c>
      <c r="G4030">
        <v>5.74</v>
      </c>
      <c r="H4030" t="s">
        <v>1351</v>
      </c>
      <c r="I4030" t="s">
        <v>1551</v>
      </c>
    </row>
    <row r="4031" spans="1:9">
      <c r="A4031">
        <v>12024</v>
      </c>
      <c r="B4031" t="s">
        <v>5231</v>
      </c>
      <c r="C4031" t="s">
        <v>498</v>
      </c>
      <c r="D4031">
        <v>2</v>
      </c>
      <c r="E4031">
        <v>12.47</v>
      </c>
      <c r="F4031">
        <v>14.65</v>
      </c>
      <c r="G4031">
        <v>16.43</v>
      </c>
      <c r="H4031" t="s">
        <v>1351</v>
      </c>
      <c r="I4031" t="s">
        <v>1551</v>
      </c>
    </row>
    <row r="4032" spans="1:9">
      <c r="A4032">
        <v>12025</v>
      </c>
      <c r="B4032" t="s">
        <v>5232</v>
      </c>
      <c r="C4032" t="s">
        <v>498</v>
      </c>
      <c r="D4032">
        <v>2</v>
      </c>
      <c r="E4032">
        <v>10.43</v>
      </c>
      <c r="F4032">
        <v>12.25</v>
      </c>
      <c r="G4032">
        <v>13.74</v>
      </c>
      <c r="H4032" t="s">
        <v>1351</v>
      </c>
      <c r="I4032" t="s">
        <v>1551</v>
      </c>
    </row>
    <row r="4033" spans="1:9">
      <c r="A4033">
        <v>12026</v>
      </c>
      <c r="B4033" t="s">
        <v>5233</v>
      </c>
      <c r="C4033" t="s">
        <v>498</v>
      </c>
      <c r="D4033">
        <v>2</v>
      </c>
      <c r="E4033">
        <v>10.56</v>
      </c>
      <c r="F4033">
        <v>12.41</v>
      </c>
      <c r="G4033">
        <v>13.92</v>
      </c>
      <c r="H4033" t="s">
        <v>1351</v>
      </c>
      <c r="I4033" t="s">
        <v>1551</v>
      </c>
    </row>
    <row r="4034" spans="1:9">
      <c r="A4034">
        <v>12029</v>
      </c>
      <c r="B4034" t="s">
        <v>5234</v>
      </c>
      <c r="C4034" t="s">
        <v>498</v>
      </c>
      <c r="D4034">
        <v>2</v>
      </c>
      <c r="E4034">
        <v>10.81</v>
      </c>
      <c r="F4034">
        <v>12.7</v>
      </c>
      <c r="G4034">
        <v>14.25</v>
      </c>
      <c r="H4034" t="s">
        <v>1351</v>
      </c>
      <c r="I4034" t="s">
        <v>1551</v>
      </c>
    </row>
    <row r="4035" spans="1:9">
      <c r="A4035">
        <v>12030</v>
      </c>
      <c r="B4035" t="s">
        <v>5235</v>
      </c>
      <c r="C4035" t="s">
        <v>1466</v>
      </c>
      <c r="D4035">
        <v>2</v>
      </c>
      <c r="E4035">
        <v>17.53</v>
      </c>
      <c r="F4035">
        <v>19.559999999999999</v>
      </c>
      <c r="G4035">
        <v>21.07</v>
      </c>
      <c r="H4035" t="s">
        <v>1351</v>
      </c>
      <c r="I4035" t="s">
        <v>1352</v>
      </c>
    </row>
    <row r="4036" spans="1:9">
      <c r="A4036">
        <v>12032</v>
      </c>
      <c r="B4036" t="s">
        <v>5236</v>
      </c>
      <c r="C4036" t="s">
        <v>1466</v>
      </c>
      <c r="D4036">
        <v>2</v>
      </c>
      <c r="E4036">
        <v>15.42</v>
      </c>
      <c r="F4036">
        <v>17.21</v>
      </c>
      <c r="G4036">
        <v>18.54</v>
      </c>
      <c r="H4036" t="s">
        <v>1351</v>
      </c>
      <c r="I4036" t="s">
        <v>1352</v>
      </c>
    </row>
    <row r="4037" spans="1:9">
      <c r="A4037">
        <v>12033</v>
      </c>
      <c r="B4037" t="s">
        <v>5237</v>
      </c>
      <c r="C4037" t="s">
        <v>498</v>
      </c>
      <c r="D4037">
        <v>2</v>
      </c>
      <c r="E4037">
        <v>6.07</v>
      </c>
      <c r="F4037">
        <v>7.63</v>
      </c>
      <c r="G4037">
        <v>9.89</v>
      </c>
      <c r="H4037" t="s">
        <v>1351</v>
      </c>
      <c r="I4037" t="s">
        <v>1551</v>
      </c>
    </row>
    <row r="4038" spans="1:9">
      <c r="A4038">
        <v>12034</v>
      </c>
      <c r="B4038" t="s">
        <v>5238</v>
      </c>
      <c r="C4038" t="s">
        <v>498</v>
      </c>
      <c r="D4038">
        <v>2</v>
      </c>
      <c r="E4038">
        <v>2.09</v>
      </c>
      <c r="F4038">
        <v>2.62</v>
      </c>
      <c r="G4038">
        <v>3.4</v>
      </c>
      <c r="H4038" t="s">
        <v>1351</v>
      </c>
      <c r="I4038" t="s">
        <v>1551</v>
      </c>
    </row>
    <row r="4039" spans="1:9">
      <c r="A4039">
        <v>12035</v>
      </c>
      <c r="B4039" t="s">
        <v>5239</v>
      </c>
      <c r="C4039" t="s">
        <v>498</v>
      </c>
      <c r="D4039">
        <v>1</v>
      </c>
      <c r="E4039">
        <v>10</v>
      </c>
      <c r="F4039">
        <v>11.6</v>
      </c>
      <c r="G4039">
        <v>13.4</v>
      </c>
      <c r="H4039" t="s">
        <v>1351</v>
      </c>
      <c r="I4039" t="s">
        <v>1551</v>
      </c>
    </row>
    <row r="4040" spans="1:9">
      <c r="A4040">
        <v>12038</v>
      </c>
      <c r="B4040" t="s">
        <v>5240</v>
      </c>
      <c r="C4040" t="s">
        <v>498</v>
      </c>
      <c r="D4040">
        <v>2</v>
      </c>
      <c r="E4040">
        <v>160.04</v>
      </c>
      <c r="F4040">
        <v>185.65</v>
      </c>
      <c r="G4040">
        <v>214.46</v>
      </c>
      <c r="H4040" t="s">
        <v>1351</v>
      </c>
      <c r="I4040" t="s">
        <v>1551</v>
      </c>
    </row>
    <row r="4041" spans="1:9">
      <c r="A4041">
        <v>12039</v>
      </c>
      <c r="B4041" t="s">
        <v>3757</v>
      </c>
      <c r="C4041" t="s">
        <v>498</v>
      </c>
      <c r="D4041">
        <v>2</v>
      </c>
      <c r="E4041">
        <v>172.91</v>
      </c>
      <c r="F4041">
        <v>200.58</v>
      </c>
      <c r="G4041">
        <v>231.7</v>
      </c>
      <c r="H4041" t="s">
        <v>1351</v>
      </c>
      <c r="I4041" t="s">
        <v>1551</v>
      </c>
    </row>
    <row r="4042" spans="1:9">
      <c r="A4042">
        <v>12040</v>
      </c>
      <c r="B4042" t="s">
        <v>5240</v>
      </c>
      <c r="C4042" t="s">
        <v>498</v>
      </c>
      <c r="D4042">
        <v>2</v>
      </c>
      <c r="E4042">
        <v>187.73</v>
      </c>
      <c r="F4042">
        <v>217.76</v>
      </c>
      <c r="G4042">
        <v>251.56</v>
      </c>
      <c r="H4042" t="s">
        <v>1351</v>
      </c>
      <c r="I4042" t="s">
        <v>1551</v>
      </c>
    </row>
    <row r="4043" spans="1:9">
      <c r="A4043">
        <v>12041</v>
      </c>
      <c r="B4043" t="s">
        <v>3757</v>
      </c>
      <c r="C4043" t="s">
        <v>498</v>
      </c>
      <c r="D4043">
        <v>2</v>
      </c>
      <c r="E4043">
        <v>270.76</v>
      </c>
      <c r="F4043">
        <v>314.08</v>
      </c>
      <c r="G4043">
        <v>362.82</v>
      </c>
      <c r="H4043" t="s">
        <v>1351</v>
      </c>
      <c r="I4043" t="s">
        <v>1551</v>
      </c>
    </row>
    <row r="4044" spans="1:9">
      <c r="A4044">
        <v>12042</v>
      </c>
      <c r="B4044" t="s">
        <v>3757</v>
      </c>
      <c r="C4044" t="s">
        <v>498</v>
      </c>
      <c r="D4044">
        <v>2</v>
      </c>
      <c r="E4044">
        <v>304.76</v>
      </c>
      <c r="F4044">
        <v>353.53</v>
      </c>
      <c r="G4044">
        <v>408.38</v>
      </c>
      <c r="H4044" t="s">
        <v>1351</v>
      </c>
      <c r="I4044" t="s">
        <v>1551</v>
      </c>
    </row>
    <row r="4045" spans="1:9">
      <c r="A4045">
        <v>12043</v>
      </c>
      <c r="B4045" t="s">
        <v>3757</v>
      </c>
      <c r="C4045" t="s">
        <v>498</v>
      </c>
      <c r="D4045">
        <v>2</v>
      </c>
      <c r="E4045">
        <v>425.92</v>
      </c>
      <c r="F4045">
        <v>494.07</v>
      </c>
      <c r="G4045">
        <v>570.74</v>
      </c>
      <c r="H4045" t="s">
        <v>1351</v>
      </c>
      <c r="I4045" t="s">
        <v>1551</v>
      </c>
    </row>
    <row r="4046" spans="1:9">
      <c r="A4046">
        <v>12045</v>
      </c>
      <c r="B4046" t="s">
        <v>3757</v>
      </c>
      <c r="C4046" t="s">
        <v>498</v>
      </c>
      <c r="D4046">
        <v>2</v>
      </c>
      <c r="E4046">
        <v>528.72</v>
      </c>
      <c r="F4046">
        <v>613.32000000000005</v>
      </c>
      <c r="G4046">
        <v>708.49</v>
      </c>
      <c r="H4046" t="s">
        <v>1351</v>
      </c>
      <c r="I4046" t="s">
        <v>1551</v>
      </c>
    </row>
    <row r="4047" spans="1:9">
      <c r="A4047">
        <v>12056</v>
      </c>
      <c r="B4047" t="s">
        <v>5241</v>
      </c>
      <c r="C4047" t="s">
        <v>441</v>
      </c>
      <c r="D4047">
        <v>2</v>
      </c>
      <c r="E4047">
        <v>11.82</v>
      </c>
      <c r="F4047">
        <v>19.760000000000002</v>
      </c>
      <c r="G4047">
        <v>22.87</v>
      </c>
      <c r="H4047" t="s">
        <v>1351</v>
      </c>
      <c r="I4047" t="s">
        <v>1551</v>
      </c>
    </row>
    <row r="4048" spans="1:9">
      <c r="A4048">
        <v>12057</v>
      </c>
      <c r="B4048" t="s">
        <v>5242</v>
      </c>
      <c r="C4048" t="s">
        <v>441</v>
      </c>
      <c r="D4048">
        <v>2</v>
      </c>
      <c r="E4048">
        <v>10.46</v>
      </c>
      <c r="F4048">
        <v>17.489999999999998</v>
      </c>
      <c r="G4048">
        <v>20.239999999999998</v>
      </c>
      <c r="H4048" t="s">
        <v>1351</v>
      </c>
      <c r="I4048" t="s">
        <v>1551</v>
      </c>
    </row>
    <row r="4049" spans="1:9">
      <c r="A4049">
        <v>12058</v>
      </c>
      <c r="B4049" t="s">
        <v>5243</v>
      </c>
      <c r="C4049" t="s">
        <v>441</v>
      </c>
      <c r="D4049">
        <v>2</v>
      </c>
      <c r="E4049">
        <v>7.92</v>
      </c>
      <c r="F4049">
        <v>13.24</v>
      </c>
      <c r="G4049">
        <v>15.31</v>
      </c>
      <c r="H4049" t="s">
        <v>1351</v>
      </c>
      <c r="I4049" t="s">
        <v>1551</v>
      </c>
    </row>
    <row r="4050" spans="1:9">
      <c r="A4050">
        <v>12059</v>
      </c>
      <c r="B4050" t="s">
        <v>5244</v>
      </c>
      <c r="C4050" t="s">
        <v>441</v>
      </c>
      <c r="D4050">
        <v>2</v>
      </c>
      <c r="E4050">
        <v>5.71</v>
      </c>
      <c r="F4050">
        <v>9.5500000000000007</v>
      </c>
      <c r="G4050">
        <v>11.05</v>
      </c>
      <c r="H4050" t="s">
        <v>1351</v>
      </c>
      <c r="I4050" t="s">
        <v>1551</v>
      </c>
    </row>
    <row r="4051" spans="1:9">
      <c r="A4051">
        <v>12060</v>
      </c>
      <c r="B4051" t="s">
        <v>5245</v>
      </c>
      <c r="C4051" t="s">
        <v>441</v>
      </c>
      <c r="D4051">
        <v>2</v>
      </c>
      <c r="E4051">
        <v>20.14</v>
      </c>
      <c r="F4051">
        <v>33.67</v>
      </c>
      <c r="G4051">
        <v>38.950000000000003</v>
      </c>
      <c r="H4051" t="s">
        <v>1351</v>
      </c>
      <c r="I4051" t="s">
        <v>1551</v>
      </c>
    </row>
    <row r="4052" spans="1:9">
      <c r="A4052">
        <v>12061</v>
      </c>
      <c r="B4052" t="s">
        <v>5246</v>
      </c>
      <c r="C4052" t="s">
        <v>441</v>
      </c>
      <c r="D4052">
        <v>2</v>
      </c>
      <c r="E4052">
        <v>16.41</v>
      </c>
      <c r="F4052">
        <v>27.43</v>
      </c>
      <c r="G4052">
        <v>31.73</v>
      </c>
      <c r="H4052" t="s">
        <v>1351</v>
      </c>
      <c r="I4052" t="s">
        <v>1551</v>
      </c>
    </row>
    <row r="4053" spans="1:9">
      <c r="A4053">
        <v>12062</v>
      </c>
      <c r="B4053" t="s">
        <v>5247</v>
      </c>
      <c r="C4053" t="s">
        <v>441</v>
      </c>
      <c r="D4053">
        <v>2</v>
      </c>
      <c r="E4053">
        <v>30.27</v>
      </c>
      <c r="F4053">
        <v>50.6</v>
      </c>
      <c r="G4053">
        <v>58.54</v>
      </c>
      <c r="H4053" t="s">
        <v>1351</v>
      </c>
      <c r="I4053" t="s">
        <v>1551</v>
      </c>
    </row>
    <row r="4054" spans="1:9">
      <c r="A4054">
        <v>12067</v>
      </c>
      <c r="B4054" t="s">
        <v>5248</v>
      </c>
      <c r="C4054" t="s">
        <v>441</v>
      </c>
      <c r="D4054">
        <v>2</v>
      </c>
      <c r="E4054">
        <v>2.97</v>
      </c>
      <c r="F4054">
        <v>3.48</v>
      </c>
      <c r="G4054">
        <v>3.91</v>
      </c>
      <c r="H4054" t="s">
        <v>1351</v>
      </c>
      <c r="I4054" t="s">
        <v>1551</v>
      </c>
    </row>
    <row r="4055" spans="1:9">
      <c r="A4055">
        <v>12070</v>
      </c>
      <c r="B4055" t="s">
        <v>5249</v>
      </c>
      <c r="C4055" t="s">
        <v>441</v>
      </c>
      <c r="D4055">
        <v>2</v>
      </c>
      <c r="E4055">
        <v>1.67</v>
      </c>
      <c r="F4055">
        <v>1.96</v>
      </c>
      <c r="G4055">
        <v>2.2000000000000002</v>
      </c>
      <c r="H4055" t="s">
        <v>1351</v>
      </c>
      <c r="I4055" t="s">
        <v>1551</v>
      </c>
    </row>
    <row r="4056" spans="1:9">
      <c r="A4056">
        <v>12075</v>
      </c>
      <c r="B4056" t="s">
        <v>5250</v>
      </c>
      <c r="C4056" t="s">
        <v>498</v>
      </c>
      <c r="D4056">
        <v>2</v>
      </c>
      <c r="E4056">
        <v>272.75</v>
      </c>
      <c r="F4056">
        <v>316.39</v>
      </c>
      <c r="G4056">
        <v>365.49</v>
      </c>
      <c r="H4056" t="s">
        <v>1351</v>
      </c>
      <c r="I4056" t="s">
        <v>1551</v>
      </c>
    </row>
    <row r="4057" spans="1:9">
      <c r="A4057">
        <v>12076</v>
      </c>
      <c r="B4057" t="s">
        <v>5251</v>
      </c>
      <c r="C4057" t="s">
        <v>498</v>
      </c>
      <c r="D4057">
        <v>1</v>
      </c>
      <c r="E4057" s="592">
        <v>2813</v>
      </c>
      <c r="F4057" s="592">
        <v>3734</v>
      </c>
      <c r="G4057" s="592">
        <v>4655</v>
      </c>
      <c r="H4057" t="s">
        <v>1351</v>
      </c>
      <c r="I4057" t="s">
        <v>1551</v>
      </c>
    </row>
    <row r="4058" spans="1:9">
      <c r="A4058">
        <v>12079</v>
      </c>
      <c r="B4058" t="s">
        <v>5252</v>
      </c>
      <c r="C4058" t="s">
        <v>498</v>
      </c>
      <c r="D4058">
        <v>2</v>
      </c>
      <c r="E4058">
        <v>367.05</v>
      </c>
      <c r="F4058">
        <v>367.05</v>
      </c>
      <c r="G4058">
        <v>367.05</v>
      </c>
      <c r="H4058" t="s">
        <v>1351</v>
      </c>
      <c r="I4058" t="s">
        <v>1551</v>
      </c>
    </row>
    <row r="4059" spans="1:9">
      <c r="A4059">
        <v>12080</v>
      </c>
      <c r="B4059" t="s">
        <v>5253</v>
      </c>
      <c r="C4059" t="s">
        <v>498</v>
      </c>
      <c r="D4059">
        <v>2</v>
      </c>
      <c r="E4059">
        <v>29</v>
      </c>
      <c r="F4059">
        <v>29</v>
      </c>
      <c r="G4059">
        <v>29</v>
      </c>
      <c r="H4059" t="s">
        <v>1351</v>
      </c>
      <c r="I4059" t="s">
        <v>1551</v>
      </c>
    </row>
    <row r="4060" spans="1:9">
      <c r="A4060">
        <v>12081</v>
      </c>
      <c r="B4060" t="s">
        <v>5254</v>
      </c>
      <c r="C4060" t="s">
        <v>498</v>
      </c>
      <c r="D4060">
        <v>1</v>
      </c>
      <c r="E4060">
        <v>120</v>
      </c>
      <c r="F4060">
        <v>120</v>
      </c>
      <c r="G4060">
        <v>120</v>
      </c>
      <c r="H4060" t="s">
        <v>1351</v>
      </c>
      <c r="I4060" t="s">
        <v>1551</v>
      </c>
    </row>
    <row r="4061" spans="1:9">
      <c r="A4061">
        <v>12082</v>
      </c>
      <c r="B4061" t="s">
        <v>5255</v>
      </c>
      <c r="C4061" t="s">
        <v>498</v>
      </c>
      <c r="D4061">
        <v>2</v>
      </c>
      <c r="E4061">
        <v>195.75</v>
      </c>
      <c r="F4061">
        <v>195.75</v>
      </c>
      <c r="G4061">
        <v>195.75</v>
      </c>
      <c r="H4061" t="s">
        <v>1351</v>
      </c>
      <c r="I4061" t="s">
        <v>1551</v>
      </c>
    </row>
    <row r="4062" spans="1:9">
      <c r="A4062">
        <v>12083</v>
      </c>
      <c r="B4062" t="s">
        <v>5256</v>
      </c>
      <c r="C4062" t="s">
        <v>498</v>
      </c>
      <c r="D4062">
        <v>2</v>
      </c>
      <c r="E4062">
        <v>450</v>
      </c>
      <c r="F4062">
        <v>450</v>
      </c>
      <c r="G4062">
        <v>450</v>
      </c>
      <c r="H4062" t="s">
        <v>1351</v>
      </c>
      <c r="I4062" t="s">
        <v>1551</v>
      </c>
    </row>
    <row r="4063" spans="1:9">
      <c r="A4063">
        <v>12090</v>
      </c>
      <c r="B4063" t="s">
        <v>5257</v>
      </c>
      <c r="C4063" t="s">
        <v>498</v>
      </c>
      <c r="D4063">
        <v>2</v>
      </c>
      <c r="E4063">
        <v>22.17</v>
      </c>
      <c r="F4063">
        <v>22.17</v>
      </c>
      <c r="G4063">
        <v>22.17</v>
      </c>
      <c r="H4063" t="s">
        <v>1351</v>
      </c>
      <c r="I4063" t="s">
        <v>1551</v>
      </c>
    </row>
    <row r="4064" spans="1:9">
      <c r="A4064">
        <v>12091</v>
      </c>
      <c r="B4064" t="s">
        <v>5258</v>
      </c>
      <c r="C4064" t="s">
        <v>498</v>
      </c>
      <c r="D4064">
        <v>2</v>
      </c>
      <c r="E4064">
        <v>26.75</v>
      </c>
      <c r="F4064">
        <v>26.75</v>
      </c>
      <c r="G4064">
        <v>26.75</v>
      </c>
      <c r="H4064" t="s">
        <v>1351</v>
      </c>
      <c r="I4064" t="s">
        <v>1551</v>
      </c>
    </row>
    <row r="4065" spans="1:9">
      <c r="A4065">
        <v>12092</v>
      </c>
      <c r="B4065" t="s">
        <v>5259</v>
      </c>
      <c r="C4065" t="s">
        <v>498</v>
      </c>
      <c r="D4065">
        <v>2</v>
      </c>
      <c r="E4065">
        <v>48.09</v>
      </c>
      <c r="F4065">
        <v>48.09</v>
      </c>
      <c r="G4065">
        <v>48.09</v>
      </c>
      <c r="H4065" t="s">
        <v>1351</v>
      </c>
      <c r="I4065" t="s">
        <v>1551</v>
      </c>
    </row>
    <row r="4066" spans="1:9">
      <c r="A4066">
        <v>12096</v>
      </c>
      <c r="B4066" t="s">
        <v>5260</v>
      </c>
      <c r="C4066" t="s">
        <v>498</v>
      </c>
      <c r="D4066">
        <v>2</v>
      </c>
      <c r="E4066">
        <v>15.12</v>
      </c>
      <c r="F4066">
        <v>15.12</v>
      </c>
      <c r="G4066">
        <v>15.12</v>
      </c>
      <c r="H4066" t="s">
        <v>1351</v>
      </c>
      <c r="I4066" t="s">
        <v>1551</v>
      </c>
    </row>
    <row r="4067" spans="1:9">
      <c r="A4067">
        <v>12097</v>
      </c>
      <c r="B4067" t="s">
        <v>5261</v>
      </c>
      <c r="C4067" t="s">
        <v>498</v>
      </c>
      <c r="D4067">
        <v>2</v>
      </c>
      <c r="E4067">
        <v>13.32</v>
      </c>
      <c r="F4067">
        <v>13.32</v>
      </c>
      <c r="G4067">
        <v>13.32</v>
      </c>
      <c r="H4067" t="s">
        <v>1351</v>
      </c>
      <c r="I4067" t="s">
        <v>1551</v>
      </c>
    </row>
    <row r="4068" spans="1:9">
      <c r="A4068">
        <v>12098</v>
      </c>
      <c r="B4068" t="s">
        <v>5261</v>
      </c>
      <c r="C4068" t="s">
        <v>498</v>
      </c>
      <c r="D4068">
        <v>2</v>
      </c>
      <c r="E4068">
        <v>20.92</v>
      </c>
      <c r="F4068">
        <v>20.92</v>
      </c>
      <c r="G4068">
        <v>20.92</v>
      </c>
      <c r="H4068" t="s">
        <v>1351</v>
      </c>
      <c r="I4068" t="s">
        <v>1551</v>
      </c>
    </row>
    <row r="4069" spans="1:9">
      <c r="A4069">
        <v>12099</v>
      </c>
      <c r="B4069" t="s">
        <v>5262</v>
      </c>
      <c r="C4069" t="s">
        <v>498</v>
      </c>
      <c r="D4069">
        <v>2</v>
      </c>
      <c r="E4069">
        <v>18.239999999999998</v>
      </c>
      <c r="F4069">
        <v>18.239999999999998</v>
      </c>
      <c r="G4069">
        <v>18.239999999999998</v>
      </c>
      <c r="H4069" t="s">
        <v>1351</v>
      </c>
      <c r="I4069" t="s">
        <v>1551</v>
      </c>
    </row>
    <row r="4070" spans="1:9">
      <c r="A4070">
        <v>12100</v>
      </c>
      <c r="B4070" t="s">
        <v>5262</v>
      </c>
      <c r="C4070" t="s">
        <v>498</v>
      </c>
      <c r="D4070">
        <v>2</v>
      </c>
      <c r="E4070">
        <v>22.5</v>
      </c>
      <c r="F4070">
        <v>22.5</v>
      </c>
      <c r="G4070">
        <v>22.5</v>
      </c>
      <c r="H4070" t="s">
        <v>1351</v>
      </c>
      <c r="I4070" t="s">
        <v>1551</v>
      </c>
    </row>
    <row r="4071" spans="1:9">
      <c r="A4071">
        <v>12109</v>
      </c>
      <c r="B4071" t="s">
        <v>5263</v>
      </c>
      <c r="C4071" t="s">
        <v>498</v>
      </c>
      <c r="D4071">
        <v>2</v>
      </c>
      <c r="E4071">
        <v>255</v>
      </c>
      <c r="F4071">
        <v>255</v>
      </c>
      <c r="G4071">
        <v>255</v>
      </c>
      <c r="H4071" t="s">
        <v>1351</v>
      </c>
      <c r="I4071" t="s">
        <v>1551</v>
      </c>
    </row>
    <row r="4072" spans="1:9">
      <c r="A4072">
        <v>12113</v>
      </c>
      <c r="B4072" t="s">
        <v>5264</v>
      </c>
      <c r="C4072" t="s">
        <v>498</v>
      </c>
      <c r="D4072">
        <v>2</v>
      </c>
      <c r="E4072">
        <v>4.82</v>
      </c>
      <c r="F4072">
        <v>6.33</v>
      </c>
      <c r="G4072">
        <v>7.22</v>
      </c>
      <c r="H4072" t="s">
        <v>1351</v>
      </c>
      <c r="I4072" t="s">
        <v>1551</v>
      </c>
    </row>
    <row r="4073" spans="1:9">
      <c r="A4073">
        <v>12114</v>
      </c>
      <c r="B4073" t="s">
        <v>5265</v>
      </c>
      <c r="C4073" t="s">
        <v>498</v>
      </c>
      <c r="D4073">
        <v>2</v>
      </c>
      <c r="E4073">
        <v>94.09</v>
      </c>
      <c r="F4073">
        <v>123.36</v>
      </c>
      <c r="G4073">
        <v>140.72</v>
      </c>
      <c r="H4073" t="s">
        <v>1351</v>
      </c>
      <c r="I4073" t="s">
        <v>1551</v>
      </c>
    </row>
    <row r="4074" spans="1:9">
      <c r="A4074">
        <v>12115</v>
      </c>
      <c r="B4074" t="s">
        <v>5266</v>
      </c>
      <c r="C4074" t="s">
        <v>498</v>
      </c>
      <c r="D4074">
        <v>2</v>
      </c>
      <c r="E4074">
        <v>11.33</v>
      </c>
      <c r="F4074">
        <v>14.86</v>
      </c>
      <c r="G4074">
        <v>16.95</v>
      </c>
      <c r="H4074" t="s">
        <v>1351</v>
      </c>
      <c r="I4074" t="s">
        <v>1551</v>
      </c>
    </row>
    <row r="4075" spans="1:9">
      <c r="A4075">
        <v>12116</v>
      </c>
      <c r="B4075" t="s">
        <v>5267</v>
      </c>
      <c r="C4075" t="s">
        <v>498</v>
      </c>
      <c r="D4075">
        <v>2</v>
      </c>
      <c r="E4075">
        <v>8.0500000000000007</v>
      </c>
      <c r="F4075">
        <v>10.55</v>
      </c>
      <c r="G4075">
        <v>12.04</v>
      </c>
      <c r="H4075" t="s">
        <v>1351</v>
      </c>
      <c r="I4075" t="s">
        <v>1551</v>
      </c>
    </row>
    <row r="4076" spans="1:9">
      <c r="A4076">
        <v>12118</v>
      </c>
      <c r="B4076" t="s">
        <v>5268</v>
      </c>
      <c r="C4076" t="s">
        <v>498</v>
      </c>
      <c r="D4076">
        <v>2</v>
      </c>
      <c r="E4076">
        <v>32.340000000000003</v>
      </c>
      <c r="F4076">
        <v>42.41</v>
      </c>
      <c r="G4076">
        <v>48.38</v>
      </c>
      <c r="H4076" t="s">
        <v>1351</v>
      </c>
      <c r="I4076" t="s">
        <v>1551</v>
      </c>
    </row>
    <row r="4077" spans="1:9">
      <c r="A4077">
        <v>12119</v>
      </c>
      <c r="B4077" t="s">
        <v>5269</v>
      </c>
      <c r="C4077" t="s">
        <v>498</v>
      </c>
      <c r="D4077">
        <v>2</v>
      </c>
      <c r="E4077">
        <v>1.31</v>
      </c>
      <c r="F4077">
        <v>1.72</v>
      </c>
      <c r="G4077">
        <v>1.96</v>
      </c>
      <c r="H4077" t="s">
        <v>1351</v>
      </c>
      <c r="I4077" t="s">
        <v>1551</v>
      </c>
    </row>
    <row r="4078" spans="1:9">
      <c r="A4078">
        <v>12120</v>
      </c>
      <c r="B4078" t="s">
        <v>5270</v>
      </c>
      <c r="C4078" t="s">
        <v>498</v>
      </c>
      <c r="D4078">
        <v>2</v>
      </c>
      <c r="E4078">
        <v>3.05</v>
      </c>
      <c r="F4078">
        <v>4</v>
      </c>
      <c r="G4078">
        <v>4.5599999999999996</v>
      </c>
      <c r="H4078" t="s">
        <v>1351</v>
      </c>
      <c r="I4078" t="s">
        <v>1551</v>
      </c>
    </row>
    <row r="4079" spans="1:9">
      <c r="A4079">
        <v>12121</v>
      </c>
      <c r="B4079" t="s">
        <v>5271</v>
      </c>
      <c r="C4079" t="s">
        <v>498</v>
      </c>
      <c r="D4079">
        <v>2</v>
      </c>
      <c r="E4079">
        <v>2.56</v>
      </c>
      <c r="F4079">
        <v>3.36</v>
      </c>
      <c r="G4079">
        <v>3.84</v>
      </c>
      <c r="H4079" t="s">
        <v>1351</v>
      </c>
      <c r="I4079" t="s">
        <v>1551</v>
      </c>
    </row>
    <row r="4080" spans="1:9">
      <c r="A4080">
        <v>12122</v>
      </c>
      <c r="B4080" t="s">
        <v>5272</v>
      </c>
      <c r="C4080" t="s">
        <v>498</v>
      </c>
      <c r="D4080">
        <v>2</v>
      </c>
      <c r="E4080">
        <v>14.96</v>
      </c>
      <c r="F4080">
        <v>19.62</v>
      </c>
      <c r="G4080">
        <v>22.38</v>
      </c>
      <c r="H4080" t="s">
        <v>1351</v>
      </c>
      <c r="I4080" t="s">
        <v>1551</v>
      </c>
    </row>
    <row r="4081" spans="1:9">
      <c r="A4081">
        <v>12125</v>
      </c>
      <c r="B4081" t="s">
        <v>5273</v>
      </c>
      <c r="C4081" t="s">
        <v>498</v>
      </c>
      <c r="D4081">
        <v>2</v>
      </c>
      <c r="E4081">
        <v>13.77</v>
      </c>
      <c r="F4081">
        <v>18.05</v>
      </c>
      <c r="G4081">
        <v>20.59</v>
      </c>
      <c r="H4081" t="s">
        <v>1351</v>
      </c>
      <c r="I4081" t="s">
        <v>1551</v>
      </c>
    </row>
    <row r="4082" spans="1:9">
      <c r="A4082">
        <v>12126</v>
      </c>
      <c r="B4082" t="s">
        <v>5274</v>
      </c>
      <c r="C4082" t="s">
        <v>498</v>
      </c>
      <c r="D4082">
        <v>2</v>
      </c>
      <c r="E4082">
        <v>13.38</v>
      </c>
      <c r="F4082">
        <v>17.54</v>
      </c>
      <c r="G4082">
        <v>20.010000000000002</v>
      </c>
      <c r="H4082" t="s">
        <v>1351</v>
      </c>
      <c r="I4082" t="s">
        <v>1551</v>
      </c>
    </row>
    <row r="4083" spans="1:9">
      <c r="A4083">
        <v>12127</v>
      </c>
      <c r="B4083" t="s">
        <v>5275</v>
      </c>
      <c r="C4083" t="s">
        <v>498</v>
      </c>
      <c r="D4083">
        <v>2</v>
      </c>
      <c r="E4083">
        <v>13.92</v>
      </c>
      <c r="F4083">
        <v>18.25</v>
      </c>
      <c r="G4083">
        <v>20.82</v>
      </c>
      <c r="H4083" t="s">
        <v>1351</v>
      </c>
      <c r="I4083" t="s">
        <v>1551</v>
      </c>
    </row>
    <row r="4084" spans="1:9">
      <c r="A4084">
        <v>12128</v>
      </c>
      <c r="B4084" t="s">
        <v>5276</v>
      </c>
      <c r="C4084" t="s">
        <v>498</v>
      </c>
      <c r="D4084">
        <v>2</v>
      </c>
      <c r="E4084">
        <v>3.07</v>
      </c>
      <c r="F4084">
        <v>4.0199999999999996</v>
      </c>
      <c r="G4084">
        <v>4.59</v>
      </c>
      <c r="H4084" t="s">
        <v>1351</v>
      </c>
      <c r="I4084" t="s">
        <v>1551</v>
      </c>
    </row>
    <row r="4085" spans="1:9">
      <c r="A4085">
        <v>12129</v>
      </c>
      <c r="B4085" t="s">
        <v>5277</v>
      </c>
      <c r="C4085" t="s">
        <v>498</v>
      </c>
      <c r="D4085">
        <v>2</v>
      </c>
      <c r="E4085">
        <v>5.5</v>
      </c>
      <c r="F4085">
        <v>7.21</v>
      </c>
      <c r="G4085">
        <v>8.23</v>
      </c>
      <c r="H4085" t="s">
        <v>1351</v>
      </c>
      <c r="I4085" t="s">
        <v>1551</v>
      </c>
    </row>
    <row r="4086" spans="1:9">
      <c r="A4086">
        <v>12130</v>
      </c>
      <c r="B4086" t="s">
        <v>5278</v>
      </c>
      <c r="C4086" t="s">
        <v>498</v>
      </c>
      <c r="D4086">
        <v>2</v>
      </c>
      <c r="E4086">
        <v>9.69</v>
      </c>
      <c r="F4086">
        <v>12.71</v>
      </c>
      <c r="G4086">
        <v>14.49</v>
      </c>
      <c r="H4086" t="s">
        <v>1351</v>
      </c>
      <c r="I4086" t="s">
        <v>1551</v>
      </c>
    </row>
    <row r="4087" spans="1:9">
      <c r="A4087">
        <v>12142</v>
      </c>
      <c r="B4087" t="s">
        <v>5279</v>
      </c>
      <c r="C4087" t="s">
        <v>498</v>
      </c>
      <c r="D4087">
        <v>2</v>
      </c>
      <c r="E4087">
        <v>5.69</v>
      </c>
      <c r="F4087">
        <v>7.46</v>
      </c>
      <c r="G4087">
        <v>8.52</v>
      </c>
      <c r="H4087" t="s">
        <v>1351</v>
      </c>
      <c r="I4087" t="s">
        <v>1551</v>
      </c>
    </row>
    <row r="4088" spans="1:9">
      <c r="A4088">
        <v>12143</v>
      </c>
      <c r="B4088" t="s">
        <v>5280</v>
      </c>
      <c r="C4088" t="s">
        <v>498</v>
      </c>
      <c r="D4088">
        <v>2</v>
      </c>
      <c r="E4088">
        <v>15.54</v>
      </c>
      <c r="F4088">
        <v>20.38</v>
      </c>
      <c r="G4088">
        <v>23.25</v>
      </c>
      <c r="H4088" t="s">
        <v>1351</v>
      </c>
      <c r="I4088" t="s">
        <v>1551</v>
      </c>
    </row>
    <row r="4089" spans="1:9">
      <c r="A4089">
        <v>12145</v>
      </c>
      <c r="B4089" t="s">
        <v>5281</v>
      </c>
      <c r="C4089" t="s">
        <v>498</v>
      </c>
      <c r="D4089">
        <v>2</v>
      </c>
      <c r="E4089">
        <v>14.23</v>
      </c>
      <c r="F4089">
        <v>18.66</v>
      </c>
      <c r="G4089">
        <v>21.28</v>
      </c>
      <c r="H4089" t="s">
        <v>1351</v>
      </c>
      <c r="I4089" t="s">
        <v>1551</v>
      </c>
    </row>
    <row r="4090" spans="1:9">
      <c r="A4090">
        <v>12147</v>
      </c>
      <c r="B4090" t="s">
        <v>5282</v>
      </c>
      <c r="C4090" t="s">
        <v>498</v>
      </c>
      <c r="D4090">
        <v>2</v>
      </c>
      <c r="E4090">
        <v>6.95</v>
      </c>
      <c r="F4090">
        <v>9.11</v>
      </c>
      <c r="G4090">
        <v>10.39</v>
      </c>
      <c r="H4090" t="s">
        <v>1351</v>
      </c>
      <c r="I4090" t="s">
        <v>1551</v>
      </c>
    </row>
    <row r="4091" spans="1:9">
      <c r="A4091">
        <v>12200</v>
      </c>
      <c r="B4091" t="s">
        <v>5283</v>
      </c>
      <c r="C4091" t="s">
        <v>498</v>
      </c>
      <c r="D4091">
        <v>2</v>
      </c>
      <c r="E4091">
        <v>11.95</v>
      </c>
      <c r="F4091">
        <v>11.95</v>
      </c>
      <c r="G4091">
        <v>13.93</v>
      </c>
      <c r="H4091" t="s">
        <v>1351</v>
      </c>
      <c r="I4091" t="s">
        <v>1551</v>
      </c>
    </row>
    <row r="4092" spans="1:9">
      <c r="A4092">
        <v>12201</v>
      </c>
      <c r="B4092" t="s">
        <v>5284</v>
      </c>
      <c r="C4092" t="s">
        <v>498</v>
      </c>
      <c r="D4092">
        <v>2</v>
      </c>
      <c r="E4092">
        <v>1.2</v>
      </c>
      <c r="F4092">
        <v>1.2</v>
      </c>
      <c r="G4092">
        <v>1.4</v>
      </c>
      <c r="H4092" t="s">
        <v>1351</v>
      </c>
      <c r="I4092" t="s">
        <v>1551</v>
      </c>
    </row>
    <row r="4093" spans="1:9">
      <c r="A4093">
        <v>12202</v>
      </c>
      <c r="B4093" t="s">
        <v>5285</v>
      </c>
      <c r="C4093" t="s">
        <v>498</v>
      </c>
      <c r="D4093">
        <v>2</v>
      </c>
      <c r="E4093">
        <v>2.8</v>
      </c>
      <c r="F4093">
        <v>2.8</v>
      </c>
      <c r="G4093">
        <v>3.26</v>
      </c>
      <c r="H4093" t="s">
        <v>1351</v>
      </c>
      <c r="I4093" t="s">
        <v>1551</v>
      </c>
    </row>
    <row r="4094" spans="1:9">
      <c r="A4094">
        <v>12203</v>
      </c>
      <c r="B4094" t="s">
        <v>5286</v>
      </c>
      <c r="C4094" t="s">
        <v>498</v>
      </c>
      <c r="D4094">
        <v>2</v>
      </c>
      <c r="E4094">
        <v>2.23</v>
      </c>
      <c r="F4094">
        <v>2.23</v>
      </c>
      <c r="G4094">
        <v>2.6</v>
      </c>
      <c r="H4094" t="s">
        <v>1351</v>
      </c>
      <c r="I4094" t="s">
        <v>1551</v>
      </c>
    </row>
    <row r="4095" spans="1:9">
      <c r="A4095">
        <v>12207</v>
      </c>
      <c r="B4095" t="s">
        <v>5287</v>
      </c>
      <c r="C4095" t="s">
        <v>498</v>
      </c>
      <c r="D4095">
        <v>2</v>
      </c>
      <c r="E4095">
        <v>11.25</v>
      </c>
      <c r="F4095">
        <v>11.25</v>
      </c>
      <c r="G4095">
        <v>13.11</v>
      </c>
      <c r="H4095" t="s">
        <v>1351</v>
      </c>
      <c r="I4095" t="s">
        <v>1551</v>
      </c>
    </row>
    <row r="4096" spans="1:9">
      <c r="A4096">
        <v>12214</v>
      </c>
      <c r="B4096" t="s">
        <v>5288</v>
      </c>
      <c r="C4096" t="s">
        <v>498</v>
      </c>
      <c r="D4096">
        <v>2</v>
      </c>
      <c r="E4096">
        <v>14.08</v>
      </c>
      <c r="F4096">
        <v>14.08</v>
      </c>
      <c r="G4096">
        <v>16.420000000000002</v>
      </c>
      <c r="H4096" t="s">
        <v>1351</v>
      </c>
      <c r="I4096" t="s">
        <v>1551</v>
      </c>
    </row>
    <row r="4097" spans="1:9">
      <c r="A4097">
        <v>12216</v>
      </c>
      <c r="B4097" t="s">
        <v>5289</v>
      </c>
      <c r="C4097" t="s">
        <v>498</v>
      </c>
      <c r="D4097">
        <v>2</v>
      </c>
      <c r="E4097">
        <v>40.85</v>
      </c>
      <c r="F4097">
        <v>40.85</v>
      </c>
      <c r="G4097">
        <v>47.61</v>
      </c>
      <c r="H4097" t="s">
        <v>1351</v>
      </c>
      <c r="I4097" t="s">
        <v>1551</v>
      </c>
    </row>
    <row r="4098" spans="1:9">
      <c r="A4098">
        <v>12223</v>
      </c>
      <c r="B4098" t="s">
        <v>5290</v>
      </c>
      <c r="C4098" t="s">
        <v>498</v>
      </c>
      <c r="D4098">
        <v>2</v>
      </c>
      <c r="E4098">
        <v>62.84</v>
      </c>
      <c r="F4098">
        <v>68.930000000000007</v>
      </c>
      <c r="G4098">
        <v>79.63</v>
      </c>
      <c r="H4098" t="s">
        <v>1351</v>
      </c>
      <c r="I4098" t="s">
        <v>1551</v>
      </c>
    </row>
    <row r="4099" spans="1:9">
      <c r="A4099">
        <v>12227</v>
      </c>
      <c r="B4099" t="s">
        <v>5291</v>
      </c>
      <c r="C4099" t="s">
        <v>498</v>
      </c>
      <c r="D4099">
        <v>2</v>
      </c>
      <c r="E4099">
        <v>56.36</v>
      </c>
      <c r="F4099">
        <v>61.83</v>
      </c>
      <c r="G4099">
        <v>71.42</v>
      </c>
      <c r="H4099" t="s">
        <v>1351</v>
      </c>
      <c r="I4099" t="s">
        <v>1551</v>
      </c>
    </row>
    <row r="4100" spans="1:9">
      <c r="A4100">
        <v>12230</v>
      </c>
      <c r="B4100" t="s">
        <v>5292</v>
      </c>
      <c r="C4100" t="s">
        <v>498</v>
      </c>
      <c r="D4100">
        <v>2</v>
      </c>
      <c r="E4100">
        <v>5.15</v>
      </c>
      <c r="F4100">
        <v>5.65</v>
      </c>
      <c r="G4100">
        <v>6.53</v>
      </c>
      <c r="H4100" t="s">
        <v>1351</v>
      </c>
      <c r="I4100" t="s">
        <v>1551</v>
      </c>
    </row>
    <row r="4101" spans="1:9">
      <c r="A4101">
        <v>12231</v>
      </c>
      <c r="B4101" t="s">
        <v>5292</v>
      </c>
      <c r="C4101" t="s">
        <v>498</v>
      </c>
      <c r="D4101">
        <v>2</v>
      </c>
      <c r="E4101">
        <v>7.35</v>
      </c>
      <c r="F4101">
        <v>8.07</v>
      </c>
      <c r="G4101">
        <v>9.32</v>
      </c>
      <c r="H4101" t="s">
        <v>1351</v>
      </c>
      <c r="I4101" t="s">
        <v>1551</v>
      </c>
    </row>
    <row r="4102" spans="1:9">
      <c r="A4102">
        <v>12232</v>
      </c>
      <c r="B4102" t="s">
        <v>5293</v>
      </c>
      <c r="C4102" t="s">
        <v>498</v>
      </c>
      <c r="D4102">
        <v>2</v>
      </c>
      <c r="E4102">
        <v>4.83</v>
      </c>
      <c r="F4102">
        <v>5.3</v>
      </c>
      <c r="G4102">
        <v>6.12</v>
      </c>
      <c r="H4102" t="s">
        <v>1351</v>
      </c>
      <c r="I4102" t="s">
        <v>1551</v>
      </c>
    </row>
    <row r="4103" spans="1:9">
      <c r="A4103">
        <v>12239</v>
      </c>
      <c r="B4103" t="s">
        <v>5293</v>
      </c>
      <c r="C4103" t="s">
        <v>498</v>
      </c>
      <c r="D4103">
        <v>2</v>
      </c>
      <c r="E4103">
        <v>9.3800000000000008</v>
      </c>
      <c r="F4103">
        <v>10.3</v>
      </c>
      <c r="G4103">
        <v>11.89</v>
      </c>
      <c r="H4103" t="s">
        <v>1351</v>
      </c>
      <c r="I4103" t="s">
        <v>1551</v>
      </c>
    </row>
    <row r="4104" spans="1:9">
      <c r="A4104">
        <v>12240</v>
      </c>
      <c r="B4104" t="s">
        <v>5294</v>
      </c>
      <c r="C4104" t="s">
        <v>498</v>
      </c>
      <c r="D4104">
        <v>2</v>
      </c>
      <c r="E4104">
        <v>8.85</v>
      </c>
      <c r="F4104">
        <v>9.7100000000000009</v>
      </c>
      <c r="G4104">
        <v>11.22</v>
      </c>
      <c r="H4104" t="s">
        <v>1351</v>
      </c>
      <c r="I4104" t="s">
        <v>1551</v>
      </c>
    </row>
    <row r="4105" spans="1:9">
      <c r="A4105">
        <v>12241</v>
      </c>
      <c r="B4105" t="s">
        <v>5294</v>
      </c>
      <c r="C4105" t="s">
        <v>498</v>
      </c>
      <c r="D4105">
        <v>2</v>
      </c>
      <c r="E4105">
        <v>13.14</v>
      </c>
      <c r="F4105">
        <v>14.41</v>
      </c>
      <c r="G4105">
        <v>16.649999999999999</v>
      </c>
      <c r="H4105" t="s">
        <v>1351</v>
      </c>
      <c r="I4105" t="s">
        <v>1551</v>
      </c>
    </row>
    <row r="4106" spans="1:9">
      <c r="A4106">
        <v>12242</v>
      </c>
      <c r="B4106" t="s">
        <v>5295</v>
      </c>
      <c r="C4106" t="s">
        <v>498</v>
      </c>
      <c r="D4106">
        <v>2</v>
      </c>
      <c r="E4106">
        <v>9.59</v>
      </c>
      <c r="F4106">
        <v>10.52</v>
      </c>
      <c r="G4106">
        <v>12.16</v>
      </c>
      <c r="H4106" t="s">
        <v>1351</v>
      </c>
      <c r="I4106" t="s">
        <v>1551</v>
      </c>
    </row>
    <row r="4107" spans="1:9">
      <c r="A4107">
        <v>12243</v>
      </c>
      <c r="B4107" t="s">
        <v>5296</v>
      </c>
      <c r="C4107" t="s">
        <v>498</v>
      </c>
      <c r="D4107">
        <v>2</v>
      </c>
      <c r="E4107">
        <v>15.71</v>
      </c>
      <c r="F4107">
        <v>17.239999999999998</v>
      </c>
      <c r="G4107">
        <v>19.91</v>
      </c>
      <c r="H4107" t="s">
        <v>1351</v>
      </c>
      <c r="I4107" t="s">
        <v>1551</v>
      </c>
    </row>
    <row r="4108" spans="1:9">
      <c r="A4108">
        <v>12244</v>
      </c>
      <c r="B4108" t="s">
        <v>5297</v>
      </c>
      <c r="C4108" t="s">
        <v>498</v>
      </c>
      <c r="D4108">
        <v>2</v>
      </c>
      <c r="E4108">
        <v>61.19</v>
      </c>
      <c r="F4108">
        <v>67.13</v>
      </c>
      <c r="G4108">
        <v>77.55</v>
      </c>
      <c r="H4108" t="s">
        <v>1351</v>
      </c>
      <c r="I4108" t="s">
        <v>1551</v>
      </c>
    </row>
    <row r="4109" spans="1:9">
      <c r="A4109">
        <v>12245</v>
      </c>
      <c r="B4109" t="s">
        <v>5298</v>
      </c>
      <c r="C4109" t="s">
        <v>498</v>
      </c>
      <c r="D4109">
        <v>2</v>
      </c>
      <c r="E4109">
        <v>42.61</v>
      </c>
      <c r="F4109">
        <v>46.74</v>
      </c>
      <c r="G4109">
        <v>54</v>
      </c>
      <c r="H4109" t="s">
        <v>1351</v>
      </c>
      <c r="I4109" t="s">
        <v>1551</v>
      </c>
    </row>
    <row r="4110" spans="1:9">
      <c r="A4110">
        <v>12265</v>
      </c>
      <c r="B4110" t="s">
        <v>5299</v>
      </c>
      <c r="C4110" t="s">
        <v>498</v>
      </c>
      <c r="D4110">
        <v>2</v>
      </c>
      <c r="E4110">
        <v>196.2</v>
      </c>
      <c r="F4110">
        <v>215.24</v>
      </c>
      <c r="G4110">
        <v>248.63</v>
      </c>
      <c r="H4110" t="s">
        <v>1351</v>
      </c>
      <c r="I4110" t="s">
        <v>1551</v>
      </c>
    </row>
    <row r="4111" spans="1:9">
      <c r="A4111">
        <v>12266</v>
      </c>
      <c r="B4111" t="s">
        <v>5300</v>
      </c>
      <c r="C4111" t="s">
        <v>498</v>
      </c>
      <c r="D4111">
        <v>2</v>
      </c>
      <c r="E4111">
        <v>7.03</v>
      </c>
      <c r="F4111">
        <v>7.72</v>
      </c>
      <c r="G4111">
        <v>8.91</v>
      </c>
      <c r="H4111" t="s">
        <v>1351</v>
      </c>
      <c r="I4111" t="s">
        <v>1551</v>
      </c>
    </row>
    <row r="4112" spans="1:9">
      <c r="A4112">
        <v>12267</v>
      </c>
      <c r="B4112" t="s">
        <v>5301</v>
      </c>
      <c r="C4112" t="s">
        <v>498</v>
      </c>
      <c r="D4112">
        <v>2</v>
      </c>
      <c r="E4112">
        <v>56.36</v>
      </c>
      <c r="F4112">
        <v>61.83</v>
      </c>
      <c r="G4112">
        <v>71.42</v>
      </c>
      <c r="H4112" t="s">
        <v>1351</v>
      </c>
      <c r="I4112" t="s">
        <v>1551</v>
      </c>
    </row>
    <row r="4113" spans="1:9">
      <c r="A4113">
        <v>12268</v>
      </c>
      <c r="B4113" t="s">
        <v>5302</v>
      </c>
      <c r="C4113" t="s">
        <v>498</v>
      </c>
      <c r="D4113">
        <v>2</v>
      </c>
      <c r="E4113">
        <v>38.03</v>
      </c>
      <c r="F4113">
        <v>41.73</v>
      </c>
      <c r="G4113">
        <v>48.2</v>
      </c>
      <c r="H4113" t="s">
        <v>1351</v>
      </c>
      <c r="I4113" t="s">
        <v>1551</v>
      </c>
    </row>
    <row r="4114" spans="1:9">
      <c r="A4114">
        <v>12271</v>
      </c>
      <c r="B4114" t="s">
        <v>5303</v>
      </c>
      <c r="C4114" t="s">
        <v>498</v>
      </c>
      <c r="D4114">
        <v>2</v>
      </c>
      <c r="E4114">
        <v>98.24</v>
      </c>
      <c r="F4114">
        <v>107.77</v>
      </c>
      <c r="G4114">
        <v>124.48</v>
      </c>
      <c r="H4114" t="s">
        <v>1351</v>
      </c>
      <c r="I4114" t="s">
        <v>1551</v>
      </c>
    </row>
    <row r="4115" spans="1:9">
      <c r="A4115">
        <v>12272</v>
      </c>
      <c r="B4115" t="s">
        <v>5304</v>
      </c>
      <c r="C4115" t="s">
        <v>498</v>
      </c>
      <c r="D4115">
        <v>2</v>
      </c>
      <c r="E4115">
        <v>47.73</v>
      </c>
      <c r="F4115">
        <v>52.36</v>
      </c>
      <c r="G4115">
        <v>60.48</v>
      </c>
      <c r="H4115" t="s">
        <v>1351</v>
      </c>
      <c r="I4115" t="s">
        <v>1551</v>
      </c>
    </row>
    <row r="4116" spans="1:9">
      <c r="A4116">
        <v>12273</v>
      </c>
      <c r="B4116" t="s">
        <v>5305</v>
      </c>
      <c r="C4116" t="s">
        <v>498</v>
      </c>
      <c r="D4116">
        <v>2</v>
      </c>
      <c r="E4116">
        <v>28.98</v>
      </c>
      <c r="F4116">
        <v>31.8</v>
      </c>
      <c r="G4116">
        <v>36.729999999999997</v>
      </c>
      <c r="H4116" t="s">
        <v>1351</v>
      </c>
      <c r="I4116" t="s">
        <v>1551</v>
      </c>
    </row>
    <row r="4117" spans="1:9">
      <c r="A4117">
        <v>12294</v>
      </c>
      <c r="B4117" t="s">
        <v>5306</v>
      </c>
      <c r="C4117" t="s">
        <v>498</v>
      </c>
      <c r="D4117">
        <v>2</v>
      </c>
      <c r="E4117">
        <v>1.44</v>
      </c>
      <c r="F4117">
        <v>1.59</v>
      </c>
      <c r="G4117">
        <v>1.83</v>
      </c>
      <c r="H4117" t="s">
        <v>1351</v>
      </c>
      <c r="I4117" t="s">
        <v>1551</v>
      </c>
    </row>
    <row r="4118" spans="1:9">
      <c r="A4118">
        <v>12295</v>
      </c>
      <c r="B4118" t="s">
        <v>5307</v>
      </c>
      <c r="C4118" t="s">
        <v>498</v>
      </c>
      <c r="D4118">
        <v>2</v>
      </c>
      <c r="E4118">
        <v>1.67</v>
      </c>
      <c r="F4118">
        <v>1.83</v>
      </c>
      <c r="G4118">
        <v>2.12</v>
      </c>
      <c r="H4118" t="s">
        <v>1351</v>
      </c>
      <c r="I4118" t="s">
        <v>1551</v>
      </c>
    </row>
    <row r="4119" spans="1:9">
      <c r="A4119">
        <v>12296</v>
      </c>
      <c r="B4119" t="s">
        <v>5308</v>
      </c>
      <c r="C4119" t="s">
        <v>498</v>
      </c>
      <c r="D4119">
        <v>2</v>
      </c>
      <c r="E4119">
        <v>1.28</v>
      </c>
      <c r="F4119">
        <v>1.41</v>
      </c>
      <c r="G4119">
        <v>1.63</v>
      </c>
      <c r="H4119" t="s">
        <v>1351</v>
      </c>
      <c r="I4119" t="s">
        <v>1551</v>
      </c>
    </row>
    <row r="4120" spans="1:9">
      <c r="A4120">
        <v>12297</v>
      </c>
      <c r="B4120" t="s">
        <v>5309</v>
      </c>
      <c r="C4120" t="s">
        <v>498</v>
      </c>
      <c r="D4120">
        <v>2</v>
      </c>
      <c r="E4120">
        <v>6.31</v>
      </c>
      <c r="F4120">
        <v>6.92</v>
      </c>
      <c r="G4120">
        <v>7.99</v>
      </c>
      <c r="H4120" t="s">
        <v>1351</v>
      </c>
      <c r="I4120" t="s">
        <v>1551</v>
      </c>
    </row>
    <row r="4121" spans="1:9">
      <c r="A4121">
        <v>12298</v>
      </c>
      <c r="B4121" t="s">
        <v>5310</v>
      </c>
      <c r="C4121" t="s">
        <v>498</v>
      </c>
      <c r="D4121">
        <v>2</v>
      </c>
      <c r="E4121">
        <v>6.68</v>
      </c>
      <c r="F4121">
        <v>7.33</v>
      </c>
      <c r="G4121">
        <v>8.4600000000000009</v>
      </c>
      <c r="H4121" t="s">
        <v>1351</v>
      </c>
      <c r="I4121" t="s">
        <v>1551</v>
      </c>
    </row>
    <row r="4122" spans="1:9">
      <c r="A4122">
        <v>12299</v>
      </c>
      <c r="B4122" t="s">
        <v>5311</v>
      </c>
      <c r="C4122" t="s">
        <v>498</v>
      </c>
      <c r="D4122">
        <v>2</v>
      </c>
      <c r="E4122">
        <v>17.52</v>
      </c>
      <c r="F4122">
        <v>19.22</v>
      </c>
      <c r="G4122">
        <v>22.2</v>
      </c>
      <c r="H4122" t="s">
        <v>1351</v>
      </c>
      <c r="I4122" t="s">
        <v>1551</v>
      </c>
    </row>
    <row r="4123" spans="1:9">
      <c r="A4123">
        <v>12314</v>
      </c>
      <c r="B4123" t="s">
        <v>5312</v>
      </c>
      <c r="C4123" t="s">
        <v>498</v>
      </c>
      <c r="D4123">
        <v>2</v>
      </c>
      <c r="E4123">
        <v>33.409999999999997</v>
      </c>
      <c r="F4123">
        <v>36.659999999999997</v>
      </c>
      <c r="G4123">
        <v>42.34</v>
      </c>
      <c r="H4123" t="s">
        <v>1351</v>
      </c>
      <c r="I4123" t="s">
        <v>1551</v>
      </c>
    </row>
    <row r="4124" spans="1:9">
      <c r="A4124">
        <v>12315</v>
      </c>
      <c r="B4124" t="s">
        <v>5313</v>
      </c>
      <c r="C4124" t="s">
        <v>498</v>
      </c>
      <c r="D4124">
        <v>2</v>
      </c>
      <c r="E4124">
        <v>31.88</v>
      </c>
      <c r="F4124">
        <v>34.979999999999997</v>
      </c>
      <c r="G4124">
        <v>40.4</v>
      </c>
      <c r="H4124" t="s">
        <v>1351</v>
      </c>
      <c r="I4124" t="s">
        <v>1551</v>
      </c>
    </row>
    <row r="4125" spans="1:9">
      <c r="A4125">
        <v>12316</v>
      </c>
      <c r="B4125" t="s">
        <v>5314</v>
      </c>
      <c r="C4125" t="s">
        <v>498</v>
      </c>
      <c r="D4125">
        <v>2</v>
      </c>
      <c r="E4125">
        <v>30.11</v>
      </c>
      <c r="F4125">
        <v>33.03</v>
      </c>
      <c r="G4125">
        <v>38.159999999999997</v>
      </c>
      <c r="H4125" t="s">
        <v>1351</v>
      </c>
      <c r="I4125" t="s">
        <v>1551</v>
      </c>
    </row>
    <row r="4126" spans="1:9">
      <c r="A4126">
        <v>12317</v>
      </c>
      <c r="B4126" t="s">
        <v>5315</v>
      </c>
      <c r="C4126" t="s">
        <v>498</v>
      </c>
      <c r="D4126">
        <v>2</v>
      </c>
      <c r="E4126">
        <v>35.909999999999997</v>
      </c>
      <c r="F4126">
        <v>39.39</v>
      </c>
      <c r="G4126">
        <v>45.51</v>
      </c>
      <c r="H4126" t="s">
        <v>1351</v>
      </c>
      <c r="I4126" t="s">
        <v>1551</v>
      </c>
    </row>
    <row r="4127" spans="1:9">
      <c r="A4127">
        <v>12318</v>
      </c>
      <c r="B4127" t="s">
        <v>5316</v>
      </c>
      <c r="C4127" t="s">
        <v>498</v>
      </c>
      <c r="D4127">
        <v>2</v>
      </c>
      <c r="E4127">
        <v>41.37</v>
      </c>
      <c r="F4127">
        <v>45.38</v>
      </c>
      <c r="G4127">
        <v>52.42</v>
      </c>
      <c r="H4127" t="s">
        <v>1351</v>
      </c>
      <c r="I4127" t="s">
        <v>1551</v>
      </c>
    </row>
    <row r="4128" spans="1:9">
      <c r="A4128">
        <v>12327</v>
      </c>
      <c r="B4128" t="s">
        <v>5317</v>
      </c>
      <c r="C4128" t="s">
        <v>498</v>
      </c>
      <c r="D4128">
        <v>2</v>
      </c>
      <c r="E4128">
        <v>47.37</v>
      </c>
      <c r="F4128">
        <v>70.7</v>
      </c>
      <c r="G4128">
        <v>94.02</v>
      </c>
      <c r="H4128" t="s">
        <v>1351</v>
      </c>
      <c r="I4128" t="s">
        <v>1551</v>
      </c>
    </row>
    <row r="4129" spans="1:9">
      <c r="A4129">
        <v>12329</v>
      </c>
      <c r="B4129" t="s">
        <v>5318</v>
      </c>
      <c r="C4129" t="s">
        <v>1350</v>
      </c>
      <c r="D4129">
        <v>2</v>
      </c>
      <c r="E4129">
        <v>63.79</v>
      </c>
      <c r="F4129">
        <v>83.52</v>
      </c>
      <c r="G4129">
        <v>96.13</v>
      </c>
      <c r="H4129" t="s">
        <v>1351</v>
      </c>
      <c r="I4129" t="s">
        <v>1551</v>
      </c>
    </row>
    <row r="4130" spans="1:9">
      <c r="A4130">
        <v>12332</v>
      </c>
      <c r="B4130" t="s">
        <v>5319</v>
      </c>
      <c r="C4130" t="s">
        <v>1823</v>
      </c>
      <c r="D4130">
        <v>2</v>
      </c>
      <c r="E4130">
        <v>32</v>
      </c>
      <c r="F4130">
        <v>32.799999999999997</v>
      </c>
      <c r="G4130">
        <v>39.72</v>
      </c>
      <c r="H4130" t="s">
        <v>1351</v>
      </c>
      <c r="I4130" t="s">
        <v>1551</v>
      </c>
    </row>
    <row r="4131" spans="1:9">
      <c r="A4131">
        <v>12334</v>
      </c>
      <c r="B4131" t="s">
        <v>5320</v>
      </c>
      <c r="C4131" t="s">
        <v>441</v>
      </c>
      <c r="D4131">
        <v>2</v>
      </c>
      <c r="E4131">
        <v>5.87</v>
      </c>
      <c r="F4131">
        <v>7.38</v>
      </c>
      <c r="G4131">
        <v>8.17</v>
      </c>
      <c r="H4131" t="s">
        <v>1351</v>
      </c>
      <c r="I4131" t="s">
        <v>1392</v>
      </c>
    </row>
    <row r="4132" spans="1:9">
      <c r="A4132">
        <v>12335</v>
      </c>
      <c r="B4132" t="s">
        <v>5321</v>
      </c>
      <c r="C4132" t="s">
        <v>441</v>
      </c>
      <c r="D4132">
        <v>2</v>
      </c>
      <c r="E4132">
        <v>8.08</v>
      </c>
      <c r="F4132">
        <v>10.16</v>
      </c>
      <c r="G4132">
        <v>11.24</v>
      </c>
      <c r="H4132" t="s">
        <v>1351</v>
      </c>
      <c r="I4132" t="s">
        <v>1392</v>
      </c>
    </row>
    <row r="4133" spans="1:9">
      <c r="A4133">
        <v>12336</v>
      </c>
      <c r="B4133" t="s">
        <v>5322</v>
      </c>
      <c r="C4133" t="s">
        <v>441</v>
      </c>
      <c r="D4133">
        <v>2</v>
      </c>
      <c r="E4133">
        <v>14.01</v>
      </c>
      <c r="F4133">
        <v>17.61</v>
      </c>
      <c r="G4133">
        <v>19.5</v>
      </c>
      <c r="H4133" t="s">
        <v>1351</v>
      </c>
      <c r="I4133" t="s">
        <v>1392</v>
      </c>
    </row>
    <row r="4134" spans="1:9">
      <c r="A4134">
        <v>12340</v>
      </c>
      <c r="B4134" t="s">
        <v>5323</v>
      </c>
      <c r="C4134" t="s">
        <v>498</v>
      </c>
      <c r="D4134">
        <v>2</v>
      </c>
      <c r="E4134" s="592">
        <v>1520</v>
      </c>
      <c r="F4134" s="592">
        <v>1520</v>
      </c>
      <c r="G4134" s="592">
        <v>1520</v>
      </c>
      <c r="H4134" t="s">
        <v>1351</v>
      </c>
      <c r="I4134" t="s">
        <v>1551</v>
      </c>
    </row>
    <row r="4135" spans="1:9">
      <c r="A4135">
        <v>12341</v>
      </c>
      <c r="B4135" t="s">
        <v>5323</v>
      </c>
      <c r="C4135" t="s">
        <v>498</v>
      </c>
      <c r="D4135">
        <v>2</v>
      </c>
      <c r="E4135" s="592">
        <v>1392.99</v>
      </c>
      <c r="F4135" s="592">
        <v>1392.99</v>
      </c>
      <c r="G4135" s="592">
        <v>1392.99</v>
      </c>
      <c r="H4135" t="s">
        <v>1351</v>
      </c>
      <c r="I4135" t="s">
        <v>1551</v>
      </c>
    </row>
    <row r="4136" spans="1:9">
      <c r="A4136">
        <v>12343</v>
      </c>
      <c r="B4136" t="s">
        <v>5324</v>
      </c>
      <c r="C4136" t="s">
        <v>498</v>
      </c>
      <c r="D4136">
        <v>2</v>
      </c>
      <c r="E4136">
        <v>0.91</v>
      </c>
      <c r="F4136">
        <v>1.36</v>
      </c>
      <c r="G4136">
        <v>1.57</v>
      </c>
      <c r="H4136" t="s">
        <v>1351</v>
      </c>
      <c r="I4136" t="s">
        <v>1551</v>
      </c>
    </row>
    <row r="4137" spans="1:9">
      <c r="A4137">
        <v>12344</v>
      </c>
      <c r="B4137" t="s">
        <v>5325</v>
      </c>
      <c r="C4137" t="s">
        <v>498</v>
      </c>
      <c r="D4137">
        <v>2</v>
      </c>
      <c r="E4137">
        <v>0.71</v>
      </c>
      <c r="F4137">
        <v>1.06</v>
      </c>
      <c r="G4137">
        <v>1.22</v>
      </c>
      <c r="H4137" t="s">
        <v>1351</v>
      </c>
      <c r="I4137" t="s">
        <v>1551</v>
      </c>
    </row>
    <row r="4138" spans="1:9">
      <c r="A4138">
        <v>12345</v>
      </c>
      <c r="B4138" t="s">
        <v>5326</v>
      </c>
      <c r="C4138" t="s">
        <v>498</v>
      </c>
      <c r="D4138">
        <v>2</v>
      </c>
      <c r="E4138">
        <v>1.27</v>
      </c>
      <c r="F4138">
        <v>1.89</v>
      </c>
      <c r="G4138">
        <v>2.1800000000000002</v>
      </c>
      <c r="H4138" t="s">
        <v>1351</v>
      </c>
      <c r="I4138" t="s">
        <v>1551</v>
      </c>
    </row>
    <row r="4139" spans="1:9">
      <c r="A4139">
        <v>12346</v>
      </c>
      <c r="B4139" t="s">
        <v>5327</v>
      </c>
      <c r="C4139" t="s">
        <v>498</v>
      </c>
      <c r="D4139">
        <v>2</v>
      </c>
      <c r="E4139">
        <v>4.8099999999999996</v>
      </c>
      <c r="F4139">
        <v>7.18</v>
      </c>
      <c r="G4139">
        <v>8.2799999999999994</v>
      </c>
      <c r="H4139" t="s">
        <v>1351</v>
      </c>
      <c r="I4139" t="s">
        <v>1551</v>
      </c>
    </row>
    <row r="4140" spans="1:9">
      <c r="A4140">
        <v>12348</v>
      </c>
      <c r="B4140" t="s">
        <v>5328</v>
      </c>
      <c r="C4140" t="s">
        <v>498</v>
      </c>
      <c r="D4140">
        <v>2</v>
      </c>
      <c r="E4140">
        <v>12.4</v>
      </c>
      <c r="F4140">
        <v>18.52</v>
      </c>
      <c r="G4140">
        <v>21.33</v>
      </c>
      <c r="H4140" t="s">
        <v>1351</v>
      </c>
      <c r="I4140" t="s">
        <v>1551</v>
      </c>
    </row>
    <row r="4141" spans="1:9">
      <c r="A4141">
        <v>12353</v>
      </c>
      <c r="B4141" t="s">
        <v>5329</v>
      </c>
      <c r="C4141" t="s">
        <v>498</v>
      </c>
      <c r="D4141">
        <v>2</v>
      </c>
      <c r="E4141">
        <v>1.1399999999999999</v>
      </c>
      <c r="F4141">
        <v>1.7</v>
      </c>
      <c r="G4141">
        <v>1.96</v>
      </c>
      <c r="H4141" t="s">
        <v>1351</v>
      </c>
      <c r="I4141" t="s">
        <v>1551</v>
      </c>
    </row>
    <row r="4142" spans="1:9">
      <c r="A4142">
        <v>12356</v>
      </c>
      <c r="B4142" t="s">
        <v>5330</v>
      </c>
      <c r="C4142" t="s">
        <v>498</v>
      </c>
      <c r="D4142">
        <v>2</v>
      </c>
      <c r="E4142">
        <v>5.43</v>
      </c>
      <c r="F4142">
        <v>5.48</v>
      </c>
      <c r="G4142">
        <v>5.52</v>
      </c>
      <c r="H4142" t="s">
        <v>1351</v>
      </c>
      <c r="I4142" t="s">
        <v>1551</v>
      </c>
    </row>
    <row r="4143" spans="1:9">
      <c r="A4143">
        <v>12357</v>
      </c>
      <c r="B4143" t="s">
        <v>5331</v>
      </c>
      <c r="C4143" t="s">
        <v>498</v>
      </c>
      <c r="D4143">
        <v>2</v>
      </c>
      <c r="E4143">
        <v>70.709999999999994</v>
      </c>
      <c r="F4143">
        <v>71.31</v>
      </c>
      <c r="G4143">
        <v>71.89</v>
      </c>
      <c r="H4143" t="s">
        <v>1351</v>
      </c>
      <c r="I4143" t="s">
        <v>1551</v>
      </c>
    </row>
    <row r="4144" spans="1:9">
      <c r="A4144">
        <v>12358</v>
      </c>
      <c r="B4144" t="s">
        <v>5332</v>
      </c>
      <c r="C4144" t="s">
        <v>498</v>
      </c>
      <c r="D4144">
        <v>2</v>
      </c>
      <c r="E4144">
        <v>75.930000000000007</v>
      </c>
      <c r="F4144">
        <v>76.569999999999993</v>
      </c>
      <c r="G4144">
        <v>77.19</v>
      </c>
      <c r="H4144" t="s">
        <v>1351</v>
      </c>
      <c r="I4144" t="s">
        <v>1551</v>
      </c>
    </row>
    <row r="4145" spans="1:9">
      <c r="A4145">
        <v>12359</v>
      </c>
      <c r="B4145" t="s">
        <v>5333</v>
      </c>
      <c r="C4145" t="s">
        <v>498</v>
      </c>
      <c r="D4145">
        <v>2</v>
      </c>
      <c r="E4145">
        <v>65.56</v>
      </c>
      <c r="F4145">
        <v>72.97</v>
      </c>
      <c r="G4145">
        <v>84.74</v>
      </c>
      <c r="H4145" t="s">
        <v>1351</v>
      </c>
      <c r="I4145" t="s">
        <v>1551</v>
      </c>
    </row>
    <row r="4146" spans="1:9">
      <c r="A4146">
        <v>12362</v>
      </c>
      <c r="B4146" t="s">
        <v>5334</v>
      </c>
      <c r="C4146" t="s">
        <v>498</v>
      </c>
      <c r="D4146">
        <v>2</v>
      </c>
      <c r="E4146">
        <v>2.56</v>
      </c>
      <c r="F4146">
        <v>3.82</v>
      </c>
      <c r="G4146">
        <v>5.08</v>
      </c>
      <c r="H4146" t="s">
        <v>1351</v>
      </c>
      <c r="I4146" t="s">
        <v>1551</v>
      </c>
    </row>
    <row r="4147" spans="1:9">
      <c r="A4147">
        <v>12364</v>
      </c>
      <c r="B4147" t="s">
        <v>5335</v>
      </c>
      <c r="C4147" t="s">
        <v>498</v>
      </c>
      <c r="D4147">
        <v>2</v>
      </c>
      <c r="E4147">
        <v>38.11</v>
      </c>
      <c r="F4147">
        <v>49.15</v>
      </c>
      <c r="G4147">
        <v>60.18</v>
      </c>
      <c r="H4147" t="s">
        <v>1351</v>
      </c>
      <c r="I4147" t="s">
        <v>1551</v>
      </c>
    </row>
    <row r="4148" spans="1:9">
      <c r="A4148">
        <v>12365</v>
      </c>
      <c r="B4148" t="s">
        <v>5336</v>
      </c>
      <c r="C4148" t="s">
        <v>498</v>
      </c>
      <c r="D4148">
        <v>2</v>
      </c>
      <c r="E4148">
        <v>3.04</v>
      </c>
      <c r="F4148">
        <v>3.93</v>
      </c>
      <c r="G4148">
        <v>4.8099999999999996</v>
      </c>
      <c r="H4148" t="s">
        <v>1351</v>
      </c>
      <c r="I4148" t="s">
        <v>1551</v>
      </c>
    </row>
    <row r="4149" spans="1:9">
      <c r="A4149">
        <v>12366</v>
      </c>
      <c r="B4149" t="s">
        <v>5337</v>
      </c>
      <c r="C4149" t="s">
        <v>498</v>
      </c>
      <c r="D4149">
        <v>2</v>
      </c>
      <c r="E4149">
        <v>338.99</v>
      </c>
      <c r="F4149">
        <v>376.63</v>
      </c>
      <c r="G4149">
        <v>451.96</v>
      </c>
      <c r="H4149" t="s">
        <v>1351</v>
      </c>
      <c r="I4149" t="s">
        <v>1551</v>
      </c>
    </row>
    <row r="4150" spans="1:9">
      <c r="A4150">
        <v>12367</v>
      </c>
      <c r="B4150" t="s">
        <v>5338</v>
      </c>
      <c r="C4150" t="s">
        <v>498</v>
      </c>
      <c r="D4150">
        <v>2</v>
      </c>
      <c r="E4150" s="592">
        <v>1344.85</v>
      </c>
      <c r="F4150" s="592">
        <v>1494.19</v>
      </c>
      <c r="G4150" s="592">
        <v>1793.03</v>
      </c>
      <c r="H4150" t="s">
        <v>1351</v>
      </c>
      <c r="I4150" t="s">
        <v>1551</v>
      </c>
    </row>
    <row r="4151" spans="1:9">
      <c r="A4151">
        <v>12368</v>
      </c>
      <c r="B4151" t="s">
        <v>5339</v>
      </c>
      <c r="C4151" t="s">
        <v>498</v>
      </c>
      <c r="D4151">
        <v>2</v>
      </c>
      <c r="E4151" s="592">
        <v>2491.86</v>
      </c>
      <c r="F4151" s="592">
        <v>2768.58</v>
      </c>
      <c r="G4151" s="592">
        <v>3322.3</v>
      </c>
      <c r="H4151" t="s">
        <v>1351</v>
      </c>
      <c r="I4151" t="s">
        <v>1551</v>
      </c>
    </row>
    <row r="4152" spans="1:9">
      <c r="A4152">
        <v>12369</v>
      </c>
      <c r="B4152" t="s">
        <v>5340</v>
      </c>
      <c r="C4152" t="s">
        <v>498</v>
      </c>
      <c r="D4152">
        <v>2</v>
      </c>
      <c r="E4152">
        <v>311.2</v>
      </c>
      <c r="F4152">
        <v>345.76</v>
      </c>
      <c r="G4152">
        <v>414.91</v>
      </c>
      <c r="H4152" t="s">
        <v>1351</v>
      </c>
      <c r="I4152" t="s">
        <v>1551</v>
      </c>
    </row>
    <row r="4153" spans="1:9">
      <c r="A4153">
        <v>12372</v>
      </c>
      <c r="B4153" t="s">
        <v>5341</v>
      </c>
      <c r="C4153" t="s">
        <v>498</v>
      </c>
      <c r="D4153">
        <v>2</v>
      </c>
      <c r="E4153">
        <v>342.52</v>
      </c>
      <c r="F4153">
        <v>380.56</v>
      </c>
      <c r="G4153">
        <v>456.67</v>
      </c>
      <c r="H4153" t="s">
        <v>1351</v>
      </c>
      <c r="I4153" t="s">
        <v>1551</v>
      </c>
    </row>
    <row r="4154" spans="1:9">
      <c r="A4154">
        <v>12373</v>
      </c>
      <c r="B4154" t="s">
        <v>5342</v>
      </c>
      <c r="C4154" t="s">
        <v>498</v>
      </c>
      <c r="D4154">
        <v>2</v>
      </c>
      <c r="E4154">
        <v>604.20000000000005</v>
      </c>
      <c r="F4154">
        <v>671.3</v>
      </c>
      <c r="G4154">
        <v>805.56</v>
      </c>
      <c r="H4154" t="s">
        <v>1351</v>
      </c>
      <c r="I4154" t="s">
        <v>1551</v>
      </c>
    </row>
    <row r="4155" spans="1:9">
      <c r="A4155">
        <v>12374</v>
      </c>
      <c r="B4155" t="s">
        <v>5343</v>
      </c>
      <c r="C4155" t="s">
        <v>498</v>
      </c>
      <c r="D4155">
        <v>2</v>
      </c>
      <c r="E4155">
        <v>121.83</v>
      </c>
      <c r="F4155">
        <v>135.36000000000001</v>
      </c>
      <c r="G4155">
        <v>162.44</v>
      </c>
      <c r="H4155" t="s">
        <v>1351</v>
      </c>
      <c r="I4155" t="s">
        <v>1551</v>
      </c>
    </row>
    <row r="4156" spans="1:9">
      <c r="A4156">
        <v>12378</v>
      </c>
      <c r="B4156" t="s">
        <v>5344</v>
      </c>
      <c r="C4156" t="s">
        <v>498</v>
      </c>
      <c r="D4156">
        <v>2</v>
      </c>
      <c r="E4156">
        <v>462.04</v>
      </c>
      <c r="F4156">
        <v>462.04</v>
      </c>
      <c r="G4156">
        <v>462.04</v>
      </c>
      <c r="H4156" t="s">
        <v>1351</v>
      </c>
      <c r="I4156" t="s">
        <v>1551</v>
      </c>
    </row>
    <row r="4157" spans="1:9">
      <c r="A4157">
        <v>12387</v>
      </c>
      <c r="B4157" t="s">
        <v>5345</v>
      </c>
      <c r="C4157" t="s">
        <v>498</v>
      </c>
      <c r="D4157">
        <v>2</v>
      </c>
      <c r="E4157">
        <v>136.84</v>
      </c>
      <c r="F4157">
        <v>136.84</v>
      </c>
      <c r="G4157">
        <v>136.84</v>
      </c>
      <c r="H4157" t="s">
        <v>1351</v>
      </c>
      <c r="I4157" t="s">
        <v>1551</v>
      </c>
    </row>
    <row r="4158" spans="1:9">
      <c r="A4158">
        <v>12388</v>
      </c>
      <c r="B4158" t="s">
        <v>5346</v>
      </c>
      <c r="C4158" t="s">
        <v>498</v>
      </c>
      <c r="D4158">
        <v>2</v>
      </c>
      <c r="E4158">
        <v>167.74</v>
      </c>
      <c r="F4158">
        <v>167.74</v>
      </c>
      <c r="G4158">
        <v>167.74</v>
      </c>
      <c r="H4158" t="s">
        <v>1351</v>
      </c>
      <c r="I4158" t="s">
        <v>1551</v>
      </c>
    </row>
    <row r="4159" spans="1:9">
      <c r="A4159">
        <v>12394</v>
      </c>
      <c r="B4159" t="s">
        <v>5347</v>
      </c>
      <c r="C4159" t="s">
        <v>498</v>
      </c>
      <c r="D4159">
        <v>2</v>
      </c>
      <c r="E4159">
        <v>0.64</v>
      </c>
      <c r="F4159">
        <v>1.47</v>
      </c>
      <c r="G4159">
        <v>1.61</v>
      </c>
      <c r="H4159" t="s">
        <v>1351</v>
      </c>
      <c r="I4159" t="s">
        <v>1392</v>
      </c>
    </row>
    <row r="4160" spans="1:9">
      <c r="A4160">
        <v>12395</v>
      </c>
      <c r="B4160" t="s">
        <v>5348</v>
      </c>
      <c r="C4160" t="s">
        <v>498</v>
      </c>
      <c r="D4160">
        <v>2</v>
      </c>
      <c r="E4160">
        <v>0.63</v>
      </c>
      <c r="F4160">
        <v>1.44</v>
      </c>
      <c r="G4160">
        <v>1.58</v>
      </c>
      <c r="H4160" t="s">
        <v>1351</v>
      </c>
      <c r="I4160" t="s">
        <v>1392</v>
      </c>
    </row>
    <row r="4161" spans="1:9">
      <c r="A4161">
        <v>12396</v>
      </c>
      <c r="B4161" t="s">
        <v>5349</v>
      </c>
      <c r="C4161" t="s">
        <v>498</v>
      </c>
      <c r="D4161">
        <v>2</v>
      </c>
      <c r="E4161">
        <v>0.62</v>
      </c>
      <c r="F4161">
        <v>1.41</v>
      </c>
      <c r="G4161">
        <v>1.55</v>
      </c>
      <c r="H4161" t="s">
        <v>1351</v>
      </c>
      <c r="I4161" t="s">
        <v>1392</v>
      </c>
    </row>
    <row r="4162" spans="1:9">
      <c r="A4162">
        <v>12402</v>
      </c>
      <c r="B4162" t="s">
        <v>5350</v>
      </c>
      <c r="C4162" t="s">
        <v>498</v>
      </c>
      <c r="D4162">
        <v>2</v>
      </c>
      <c r="E4162">
        <v>13.63</v>
      </c>
      <c r="F4162">
        <v>31.16</v>
      </c>
      <c r="G4162">
        <v>34.08</v>
      </c>
      <c r="H4162" t="s">
        <v>1351</v>
      </c>
      <c r="I4162" t="s">
        <v>1392</v>
      </c>
    </row>
    <row r="4163" spans="1:9">
      <c r="A4163">
        <v>12403</v>
      </c>
      <c r="B4163" t="s">
        <v>5351</v>
      </c>
      <c r="C4163" t="s">
        <v>498</v>
      </c>
      <c r="D4163">
        <v>2</v>
      </c>
      <c r="E4163">
        <v>3.44</v>
      </c>
      <c r="F4163">
        <v>7.87</v>
      </c>
      <c r="G4163">
        <v>8.61</v>
      </c>
      <c r="H4163" t="s">
        <v>1351</v>
      </c>
      <c r="I4163" t="s">
        <v>1392</v>
      </c>
    </row>
    <row r="4164" spans="1:9">
      <c r="A4164">
        <v>12404</v>
      </c>
      <c r="B4164" t="s">
        <v>5352</v>
      </c>
      <c r="C4164" t="s">
        <v>498</v>
      </c>
      <c r="D4164">
        <v>2</v>
      </c>
      <c r="E4164">
        <v>1.81</v>
      </c>
      <c r="F4164">
        <v>4.1399999999999997</v>
      </c>
      <c r="G4164">
        <v>4.53</v>
      </c>
      <c r="H4164" t="s">
        <v>1351</v>
      </c>
      <c r="I4164" t="s">
        <v>1392</v>
      </c>
    </row>
    <row r="4165" spans="1:9">
      <c r="A4165">
        <v>12406</v>
      </c>
      <c r="B4165" t="s">
        <v>5353</v>
      </c>
      <c r="C4165" t="s">
        <v>498</v>
      </c>
      <c r="D4165">
        <v>2</v>
      </c>
      <c r="E4165">
        <v>1.31</v>
      </c>
      <c r="F4165">
        <v>3</v>
      </c>
      <c r="G4165">
        <v>3.28</v>
      </c>
      <c r="H4165" t="s">
        <v>1351</v>
      </c>
      <c r="I4165" t="s">
        <v>1392</v>
      </c>
    </row>
    <row r="4166" spans="1:9">
      <c r="A4166">
        <v>12407</v>
      </c>
      <c r="B4166" t="s">
        <v>5354</v>
      </c>
      <c r="C4166" t="s">
        <v>498</v>
      </c>
      <c r="D4166">
        <v>2</v>
      </c>
      <c r="E4166">
        <v>4.01</v>
      </c>
      <c r="F4166">
        <v>9.18</v>
      </c>
      <c r="G4166">
        <v>10.039999999999999</v>
      </c>
      <c r="H4166" t="s">
        <v>1351</v>
      </c>
      <c r="I4166" t="s">
        <v>1392</v>
      </c>
    </row>
    <row r="4167" spans="1:9">
      <c r="A4167">
        <v>12408</v>
      </c>
      <c r="B4167" t="s">
        <v>5355</v>
      </c>
      <c r="C4167" t="s">
        <v>498</v>
      </c>
      <c r="D4167">
        <v>2</v>
      </c>
      <c r="E4167">
        <v>2.48</v>
      </c>
      <c r="F4167">
        <v>5.67</v>
      </c>
      <c r="G4167">
        <v>6.2</v>
      </c>
      <c r="H4167" t="s">
        <v>1351</v>
      </c>
      <c r="I4167" t="s">
        <v>1392</v>
      </c>
    </row>
    <row r="4168" spans="1:9">
      <c r="A4168">
        <v>12409</v>
      </c>
      <c r="B4168" t="s">
        <v>5356</v>
      </c>
      <c r="C4168" t="s">
        <v>498</v>
      </c>
      <c r="D4168">
        <v>2</v>
      </c>
      <c r="E4168">
        <v>2.48</v>
      </c>
      <c r="F4168">
        <v>5.67</v>
      </c>
      <c r="G4168">
        <v>6.2</v>
      </c>
      <c r="H4168" t="s">
        <v>1351</v>
      </c>
      <c r="I4168" t="s">
        <v>1392</v>
      </c>
    </row>
    <row r="4169" spans="1:9">
      <c r="A4169">
        <v>12410</v>
      </c>
      <c r="B4169" t="s">
        <v>5357</v>
      </c>
      <c r="C4169" t="s">
        <v>498</v>
      </c>
      <c r="D4169">
        <v>2</v>
      </c>
      <c r="E4169">
        <v>1.71</v>
      </c>
      <c r="F4169">
        <v>3.92</v>
      </c>
      <c r="G4169">
        <v>4.29</v>
      </c>
      <c r="H4169" t="s">
        <v>1351</v>
      </c>
      <c r="I4169" t="s">
        <v>1392</v>
      </c>
    </row>
    <row r="4170" spans="1:9">
      <c r="A4170">
        <v>12411</v>
      </c>
      <c r="B4170" t="s">
        <v>5358</v>
      </c>
      <c r="C4170" t="s">
        <v>498</v>
      </c>
      <c r="D4170">
        <v>2</v>
      </c>
      <c r="E4170">
        <v>5.63</v>
      </c>
      <c r="F4170">
        <v>12.88</v>
      </c>
      <c r="G4170">
        <v>14.09</v>
      </c>
      <c r="H4170" t="s">
        <v>1351</v>
      </c>
      <c r="I4170" t="s">
        <v>1392</v>
      </c>
    </row>
    <row r="4171" spans="1:9">
      <c r="A4171">
        <v>12412</v>
      </c>
      <c r="B4171" t="s">
        <v>5359</v>
      </c>
      <c r="C4171" t="s">
        <v>498</v>
      </c>
      <c r="D4171">
        <v>2</v>
      </c>
      <c r="E4171">
        <v>15.14</v>
      </c>
      <c r="F4171">
        <v>34.61</v>
      </c>
      <c r="G4171">
        <v>37.86</v>
      </c>
      <c r="H4171" t="s">
        <v>1351</v>
      </c>
      <c r="I4171" t="s">
        <v>1392</v>
      </c>
    </row>
    <row r="4172" spans="1:9">
      <c r="A4172">
        <v>12413</v>
      </c>
      <c r="B4172" t="s">
        <v>5360</v>
      </c>
      <c r="C4172" t="s">
        <v>498</v>
      </c>
      <c r="D4172">
        <v>2</v>
      </c>
      <c r="E4172">
        <v>44.1</v>
      </c>
      <c r="F4172">
        <v>100.81</v>
      </c>
      <c r="G4172">
        <v>110.26</v>
      </c>
      <c r="H4172" t="s">
        <v>1351</v>
      </c>
      <c r="I4172" t="s">
        <v>1392</v>
      </c>
    </row>
    <row r="4173" spans="1:9">
      <c r="A4173">
        <v>12414</v>
      </c>
      <c r="B4173" t="s">
        <v>5361</v>
      </c>
      <c r="C4173" t="s">
        <v>498</v>
      </c>
      <c r="D4173">
        <v>2</v>
      </c>
      <c r="E4173">
        <v>12.66</v>
      </c>
      <c r="F4173">
        <v>28.93</v>
      </c>
      <c r="G4173">
        <v>31.65</v>
      </c>
      <c r="H4173" t="s">
        <v>1351</v>
      </c>
      <c r="I4173" t="s">
        <v>1392</v>
      </c>
    </row>
    <row r="4174" spans="1:9">
      <c r="A4174">
        <v>12415</v>
      </c>
      <c r="B4174" t="s">
        <v>5362</v>
      </c>
      <c r="C4174" t="s">
        <v>498</v>
      </c>
      <c r="D4174">
        <v>2</v>
      </c>
      <c r="E4174">
        <v>9.31</v>
      </c>
      <c r="F4174">
        <v>21.28</v>
      </c>
      <c r="G4174">
        <v>23.28</v>
      </c>
      <c r="H4174" t="s">
        <v>1351</v>
      </c>
      <c r="I4174" t="s">
        <v>1392</v>
      </c>
    </row>
    <row r="4175" spans="1:9">
      <c r="A4175">
        <v>12416</v>
      </c>
      <c r="B4175" t="s">
        <v>5363</v>
      </c>
      <c r="C4175" t="s">
        <v>498</v>
      </c>
      <c r="D4175">
        <v>2</v>
      </c>
      <c r="E4175">
        <v>6.35</v>
      </c>
      <c r="F4175">
        <v>14.52</v>
      </c>
      <c r="G4175">
        <v>15.88</v>
      </c>
      <c r="H4175" t="s">
        <v>1351</v>
      </c>
      <c r="I4175" t="s">
        <v>1392</v>
      </c>
    </row>
    <row r="4176" spans="1:9">
      <c r="A4176">
        <v>12417</v>
      </c>
      <c r="B4176" t="s">
        <v>5364</v>
      </c>
      <c r="C4176" t="s">
        <v>498</v>
      </c>
      <c r="D4176">
        <v>2</v>
      </c>
      <c r="E4176">
        <v>2.39</v>
      </c>
      <c r="F4176">
        <v>5.48</v>
      </c>
      <c r="G4176">
        <v>5.99</v>
      </c>
      <c r="H4176" t="s">
        <v>1351</v>
      </c>
      <c r="I4176" t="s">
        <v>1392</v>
      </c>
    </row>
    <row r="4177" spans="1:9">
      <c r="A4177">
        <v>12418</v>
      </c>
      <c r="B4177" t="s">
        <v>5365</v>
      </c>
      <c r="C4177" t="s">
        <v>498</v>
      </c>
      <c r="D4177">
        <v>2</v>
      </c>
      <c r="E4177">
        <v>29.71</v>
      </c>
      <c r="F4177">
        <v>67.92</v>
      </c>
      <c r="G4177">
        <v>74.290000000000006</v>
      </c>
      <c r="H4177" t="s">
        <v>1351</v>
      </c>
      <c r="I4177" t="s">
        <v>1392</v>
      </c>
    </row>
    <row r="4178" spans="1:9">
      <c r="A4178">
        <v>12419</v>
      </c>
      <c r="B4178" t="s">
        <v>5366</v>
      </c>
      <c r="C4178" t="s">
        <v>498</v>
      </c>
      <c r="D4178">
        <v>2</v>
      </c>
      <c r="E4178">
        <v>20.059999999999999</v>
      </c>
      <c r="F4178">
        <v>45.85</v>
      </c>
      <c r="G4178">
        <v>50.15</v>
      </c>
      <c r="H4178" t="s">
        <v>1351</v>
      </c>
      <c r="I4178" t="s">
        <v>1392</v>
      </c>
    </row>
    <row r="4179" spans="1:9">
      <c r="A4179">
        <v>12420</v>
      </c>
      <c r="B4179" t="s">
        <v>5367</v>
      </c>
      <c r="C4179" t="s">
        <v>498</v>
      </c>
      <c r="D4179">
        <v>2</v>
      </c>
      <c r="E4179">
        <v>47.16</v>
      </c>
      <c r="F4179">
        <v>107.79</v>
      </c>
      <c r="G4179">
        <v>117.9</v>
      </c>
      <c r="H4179" t="s">
        <v>1351</v>
      </c>
      <c r="I4179" t="s">
        <v>1392</v>
      </c>
    </row>
    <row r="4180" spans="1:9">
      <c r="A4180">
        <v>12421</v>
      </c>
      <c r="B4180" t="s">
        <v>5368</v>
      </c>
      <c r="C4180" t="s">
        <v>498</v>
      </c>
      <c r="D4180">
        <v>2</v>
      </c>
      <c r="E4180">
        <v>3.83</v>
      </c>
      <c r="F4180">
        <v>8.76</v>
      </c>
      <c r="G4180">
        <v>9.58</v>
      </c>
      <c r="H4180" t="s">
        <v>1351</v>
      </c>
      <c r="I4180" t="s">
        <v>1392</v>
      </c>
    </row>
    <row r="4181" spans="1:9">
      <c r="A4181">
        <v>12422</v>
      </c>
      <c r="B4181" t="s">
        <v>5369</v>
      </c>
      <c r="C4181" t="s">
        <v>498</v>
      </c>
      <c r="D4181">
        <v>2</v>
      </c>
      <c r="E4181">
        <v>82.67</v>
      </c>
      <c r="F4181">
        <v>188.96</v>
      </c>
      <c r="G4181">
        <v>206.68</v>
      </c>
      <c r="H4181" t="s">
        <v>1351</v>
      </c>
      <c r="I4181" t="s">
        <v>1392</v>
      </c>
    </row>
    <row r="4182" spans="1:9">
      <c r="A4182">
        <v>12424</v>
      </c>
      <c r="B4182" t="s">
        <v>5370</v>
      </c>
      <c r="C4182" t="s">
        <v>498</v>
      </c>
      <c r="D4182">
        <v>2</v>
      </c>
      <c r="E4182">
        <v>20.420000000000002</v>
      </c>
      <c r="F4182">
        <v>46.69</v>
      </c>
      <c r="G4182">
        <v>51.06</v>
      </c>
      <c r="H4182" t="s">
        <v>1351</v>
      </c>
      <c r="I4182" t="s">
        <v>1392</v>
      </c>
    </row>
    <row r="4183" spans="1:9">
      <c r="A4183">
        <v>12425</v>
      </c>
      <c r="B4183" t="s">
        <v>5371</v>
      </c>
      <c r="C4183" t="s">
        <v>498</v>
      </c>
      <c r="D4183">
        <v>2</v>
      </c>
      <c r="E4183">
        <v>10.39</v>
      </c>
      <c r="F4183">
        <v>23.76</v>
      </c>
      <c r="G4183">
        <v>25.99</v>
      </c>
      <c r="H4183" t="s">
        <v>1351</v>
      </c>
      <c r="I4183" t="s">
        <v>1392</v>
      </c>
    </row>
    <row r="4184" spans="1:9">
      <c r="A4184">
        <v>12426</v>
      </c>
      <c r="B4184" t="s">
        <v>5372</v>
      </c>
      <c r="C4184" t="s">
        <v>498</v>
      </c>
      <c r="D4184">
        <v>2</v>
      </c>
      <c r="E4184">
        <v>8.75</v>
      </c>
      <c r="F4184">
        <v>20</v>
      </c>
      <c r="G4184">
        <v>21.88</v>
      </c>
      <c r="H4184" t="s">
        <v>1351</v>
      </c>
      <c r="I4184" t="s">
        <v>1392</v>
      </c>
    </row>
    <row r="4185" spans="1:9">
      <c r="A4185">
        <v>12427</v>
      </c>
      <c r="B4185" t="s">
        <v>5373</v>
      </c>
      <c r="C4185" t="s">
        <v>498</v>
      </c>
      <c r="D4185">
        <v>2</v>
      </c>
      <c r="E4185">
        <v>42.35</v>
      </c>
      <c r="F4185">
        <v>96.8</v>
      </c>
      <c r="G4185">
        <v>105.88</v>
      </c>
      <c r="H4185" t="s">
        <v>1351</v>
      </c>
      <c r="I4185" t="s">
        <v>1392</v>
      </c>
    </row>
    <row r="4186" spans="1:9">
      <c r="A4186">
        <v>12428</v>
      </c>
      <c r="B4186" t="s">
        <v>5374</v>
      </c>
      <c r="C4186" t="s">
        <v>498</v>
      </c>
      <c r="D4186">
        <v>2</v>
      </c>
      <c r="E4186">
        <v>28.45</v>
      </c>
      <c r="F4186">
        <v>65.02</v>
      </c>
      <c r="G4186">
        <v>71.12</v>
      </c>
      <c r="H4186" t="s">
        <v>1351</v>
      </c>
      <c r="I4186" t="s">
        <v>1392</v>
      </c>
    </row>
    <row r="4187" spans="1:9">
      <c r="A4187">
        <v>12429</v>
      </c>
      <c r="B4187" t="s">
        <v>5375</v>
      </c>
      <c r="C4187" t="s">
        <v>498</v>
      </c>
      <c r="D4187">
        <v>2</v>
      </c>
      <c r="E4187">
        <v>61.16</v>
      </c>
      <c r="F4187">
        <v>139.79</v>
      </c>
      <c r="G4187">
        <v>152.9</v>
      </c>
      <c r="H4187" t="s">
        <v>1351</v>
      </c>
      <c r="I4187" t="s">
        <v>1392</v>
      </c>
    </row>
    <row r="4188" spans="1:9">
      <c r="A4188">
        <v>12430</v>
      </c>
      <c r="B4188" t="s">
        <v>5376</v>
      </c>
      <c r="C4188" t="s">
        <v>498</v>
      </c>
      <c r="D4188">
        <v>2</v>
      </c>
      <c r="E4188">
        <v>10.33</v>
      </c>
      <c r="F4188">
        <v>23.62</v>
      </c>
      <c r="G4188">
        <v>25.83</v>
      </c>
      <c r="H4188" t="s">
        <v>1351</v>
      </c>
      <c r="I4188" t="s">
        <v>1392</v>
      </c>
    </row>
    <row r="4189" spans="1:9">
      <c r="A4189">
        <v>12431</v>
      </c>
      <c r="B4189" t="s">
        <v>5377</v>
      </c>
      <c r="C4189" t="s">
        <v>498</v>
      </c>
      <c r="D4189">
        <v>2</v>
      </c>
      <c r="E4189">
        <v>84.82</v>
      </c>
      <c r="F4189">
        <v>193.89</v>
      </c>
      <c r="G4189">
        <v>212.06</v>
      </c>
      <c r="H4189" t="s">
        <v>1351</v>
      </c>
      <c r="I4189" t="s">
        <v>1392</v>
      </c>
    </row>
    <row r="4190" spans="1:9">
      <c r="A4190">
        <v>12432</v>
      </c>
      <c r="B4190" t="s">
        <v>5378</v>
      </c>
      <c r="C4190" t="s">
        <v>498</v>
      </c>
      <c r="D4190">
        <v>2</v>
      </c>
      <c r="E4190">
        <v>11.84</v>
      </c>
      <c r="F4190">
        <v>27.07</v>
      </c>
      <c r="G4190">
        <v>29.61</v>
      </c>
      <c r="H4190" t="s">
        <v>1351</v>
      </c>
      <c r="I4190" t="s">
        <v>1392</v>
      </c>
    </row>
    <row r="4191" spans="1:9">
      <c r="A4191">
        <v>12433</v>
      </c>
      <c r="B4191" t="s">
        <v>5379</v>
      </c>
      <c r="C4191" t="s">
        <v>498</v>
      </c>
      <c r="D4191">
        <v>2</v>
      </c>
      <c r="E4191">
        <v>6.5</v>
      </c>
      <c r="F4191">
        <v>14.85</v>
      </c>
      <c r="G4191">
        <v>16.25</v>
      </c>
      <c r="H4191" t="s">
        <v>1351</v>
      </c>
      <c r="I4191" t="s">
        <v>1392</v>
      </c>
    </row>
    <row r="4192" spans="1:9">
      <c r="A4192">
        <v>12434</v>
      </c>
      <c r="B4192" t="s">
        <v>5380</v>
      </c>
      <c r="C4192" t="s">
        <v>498</v>
      </c>
      <c r="D4192">
        <v>2</v>
      </c>
      <c r="E4192">
        <v>4.68</v>
      </c>
      <c r="F4192">
        <v>10.71</v>
      </c>
      <c r="G4192">
        <v>11.71</v>
      </c>
      <c r="H4192" t="s">
        <v>1351</v>
      </c>
      <c r="I4192" t="s">
        <v>1392</v>
      </c>
    </row>
    <row r="4193" spans="1:9">
      <c r="A4193">
        <v>12435</v>
      </c>
      <c r="B4193" t="s">
        <v>5381</v>
      </c>
      <c r="C4193" t="s">
        <v>498</v>
      </c>
      <c r="D4193">
        <v>2</v>
      </c>
      <c r="E4193">
        <v>25.56</v>
      </c>
      <c r="F4193">
        <v>58.43</v>
      </c>
      <c r="G4193">
        <v>63.91</v>
      </c>
      <c r="H4193" t="s">
        <v>1351</v>
      </c>
      <c r="I4193" t="s">
        <v>1392</v>
      </c>
    </row>
    <row r="4194" spans="1:9">
      <c r="A4194">
        <v>12436</v>
      </c>
      <c r="B4194" t="s">
        <v>5382</v>
      </c>
      <c r="C4194" t="s">
        <v>498</v>
      </c>
      <c r="D4194">
        <v>2</v>
      </c>
      <c r="E4194">
        <v>47.81</v>
      </c>
      <c r="F4194">
        <v>109.3</v>
      </c>
      <c r="G4194">
        <v>119.54</v>
      </c>
      <c r="H4194" t="s">
        <v>1351</v>
      </c>
      <c r="I4194" t="s">
        <v>1392</v>
      </c>
    </row>
    <row r="4195" spans="1:9">
      <c r="A4195">
        <v>12437</v>
      </c>
      <c r="B4195" t="s">
        <v>5383</v>
      </c>
      <c r="C4195" t="s">
        <v>498</v>
      </c>
      <c r="D4195">
        <v>2</v>
      </c>
      <c r="E4195">
        <v>17.04</v>
      </c>
      <c r="F4195">
        <v>38.950000000000003</v>
      </c>
      <c r="G4195">
        <v>42.6</v>
      </c>
      <c r="H4195" t="s">
        <v>1351</v>
      </c>
      <c r="I4195" t="s">
        <v>1392</v>
      </c>
    </row>
    <row r="4196" spans="1:9">
      <c r="A4196">
        <v>12438</v>
      </c>
      <c r="B4196" t="s">
        <v>5384</v>
      </c>
      <c r="C4196" t="s">
        <v>498</v>
      </c>
      <c r="D4196">
        <v>2</v>
      </c>
      <c r="E4196">
        <v>37.729999999999997</v>
      </c>
      <c r="F4196">
        <v>86.26</v>
      </c>
      <c r="G4196">
        <v>94.34</v>
      </c>
      <c r="H4196" t="s">
        <v>1351</v>
      </c>
      <c r="I4196" t="s">
        <v>1392</v>
      </c>
    </row>
    <row r="4197" spans="1:9">
      <c r="A4197">
        <v>12439</v>
      </c>
      <c r="B4197" t="s">
        <v>5385</v>
      </c>
      <c r="C4197" t="s">
        <v>498</v>
      </c>
      <c r="D4197">
        <v>2</v>
      </c>
      <c r="E4197">
        <v>6</v>
      </c>
      <c r="F4197">
        <v>13.71</v>
      </c>
      <c r="G4197">
        <v>15</v>
      </c>
      <c r="H4197" t="s">
        <v>1351</v>
      </c>
      <c r="I4197" t="s">
        <v>1392</v>
      </c>
    </row>
    <row r="4198" spans="1:9">
      <c r="A4198">
        <v>12440</v>
      </c>
      <c r="B4198" t="s">
        <v>5386</v>
      </c>
      <c r="C4198" t="s">
        <v>498</v>
      </c>
      <c r="D4198">
        <v>2</v>
      </c>
      <c r="E4198">
        <v>9.4499999999999993</v>
      </c>
      <c r="F4198">
        <v>21.62</v>
      </c>
      <c r="G4198">
        <v>23.64</v>
      </c>
      <c r="H4198" t="s">
        <v>1351</v>
      </c>
      <c r="I4198" t="s">
        <v>1392</v>
      </c>
    </row>
    <row r="4199" spans="1:9">
      <c r="A4199">
        <v>12530</v>
      </c>
      <c r="B4199" t="s">
        <v>5387</v>
      </c>
      <c r="C4199" t="s">
        <v>498</v>
      </c>
      <c r="D4199">
        <v>2</v>
      </c>
      <c r="E4199">
        <v>21.75</v>
      </c>
      <c r="F4199">
        <v>24.79</v>
      </c>
      <c r="G4199">
        <v>27.19</v>
      </c>
      <c r="H4199" t="s">
        <v>1351</v>
      </c>
      <c r="I4199" t="s">
        <v>1392</v>
      </c>
    </row>
    <row r="4200" spans="1:9">
      <c r="A4200">
        <v>12531</v>
      </c>
      <c r="B4200" t="s">
        <v>5388</v>
      </c>
      <c r="C4200" t="s">
        <v>498</v>
      </c>
      <c r="D4200">
        <v>2</v>
      </c>
      <c r="E4200">
        <v>30.29</v>
      </c>
      <c r="F4200">
        <v>34.53</v>
      </c>
      <c r="G4200">
        <v>37.86</v>
      </c>
      <c r="H4200" t="s">
        <v>1351</v>
      </c>
      <c r="I4200" t="s">
        <v>1392</v>
      </c>
    </row>
    <row r="4201" spans="1:9">
      <c r="A4201">
        <v>12532</v>
      </c>
      <c r="B4201" t="s">
        <v>5389</v>
      </c>
      <c r="C4201" t="s">
        <v>498</v>
      </c>
      <c r="D4201">
        <v>2</v>
      </c>
      <c r="E4201">
        <v>31.92</v>
      </c>
      <c r="F4201">
        <v>36.39</v>
      </c>
      <c r="G4201">
        <v>39.9</v>
      </c>
      <c r="H4201" t="s">
        <v>1351</v>
      </c>
      <c r="I4201" t="s">
        <v>1392</v>
      </c>
    </row>
    <row r="4202" spans="1:9">
      <c r="A4202">
        <v>12533</v>
      </c>
      <c r="B4202" t="s">
        <v>5390</v>
      </c>
      <c r="C4202" t="s">
        <v>498</v>
      </c>
      <c r="D4202">
        <v>2</v>
      </c>
      <c r="E4202">
        <v>40.78</v>
      </c>
      <c r="F4202">
        <v>46.49</v>
      </c>
      <c r="G4202">
        <v>50.98</v>
      </c>
      <c r="H4202" t="s">
        <v>1351</v>
      </c>
      <c r="I4202" t="s">
        <v>1392</v>
      </c>
    </row>
    <row r="4203" spans="1:9">
      <c r="A4203">
        <v>12544</v>
      </c>
      <c r="B4203" t="s">
        <v>5391</v>
      </c>
      <c r="C4203" t="s">
        <v>498</v>
      </c>
      <c r="D4203">
        <v>2</v>
      </c>
      <c r="E4203">
        <v>43.5</v>
      </c>
      <c r="F4203">
        <v>49.59</v>
      </c>
      <c r="G4203">
        <v>54.38</v>
      </c>
      <c r="H4203" t="s">
        <v>1351</v>
      </c>
      <c r="I4203" t="s">
        <v>1392</v>
      </c>
    </row>
    <row r="4204" spans="1:9">
      <c r="A4204">
        <v>12546</v>
      </c>
      <c r="B4204" t="s">
        <v>5392</v>
      </c>
      <c r="C4204" t="s">
        <v>498</v>
      </c>
      <c r="D4204">
        <v>2</v>
      </c>
      <c r="E4204">
        <v>65.25</v>
      </c>
      <c r="F4204">
        <v>74.39</v>
      </c>
      <c r="G4204">
        <v>81.569999999999993</v>
      </c>
      <c r="H4204" t="s">
        <v>1351</v>
      </c>
      <c r="I4204" t="s">
        <v>1392</v>
      </c>
    </row>
    <row r="4205" spans="1:9">
      <c r="A4205">
        <v>12547</v>
      </c>
      <c r="B4205" t="s">
        <v>5393</v>
      </c>
      <c r="C4205" t="s">
        <v>498</v>
      </c>
      <c r="D4205">
        <v>2</v>
      </c>
      <c r="E4205">
        <v>73.95</v>
      </c>
      <c r="F4205">
        <v>84.31</v>
      </c>
      <c r="G4205">
        <v>92.44</v>
      </c>
      <c r="H4205" t="s">
        <v>1351</v>
      </c>
      <c r="I4205" t="s">
        <v>1392</v>
      </c>
    </row>
    <row r="4206" spans="1:9">
      <c r="A4206">
        <v>12548</v>
      </c>
      <c r="B4206" t="s">
        <v>5394</v>
      </c>
      <c r="C4206" t="s">
        <v>498</v>
      </c>
      <c r="D4206">
        <v>2</v>
      </c>
      <c r="E4206">
        <v>55.66</v>
      </c>
      <c r="F4206">
        <v>63.45</v>
      </c>
      <c r="G4206">
        <v>69.569999999999993</v>
      </c>
      <c r="H4206" t="s">
        <v>1351</v>
      </c>
      <c r="I4206" t="s">
        <v>1392</v>
      </c>
    </row>
    <row r="4207" spans="1:9">
      <c r="A4207">
        <v>12551</v>
      </c>
      <c r="B4207" t="s">
        <v>5395</v>
      </c>
      <c r="C4207" t="s">
        <v>498</v>
      </c>
      <c r="D4207">
        <v>2</v>
      </c>
      <c r="E4207">
        <v>101.15</v>
      </c>
      <c r="F4207">
        <v>115.31</v>
      </c>
      <c r="G4207">
        <v>126.43</v>
      </c>
      <c r="H4207" t="s">
        <v>1351</v>
      </c>
      <c r="I4207" t="s">
        <v>1392</v>
      </c>
    </row>
    <row r="4208" spans="1:9">
      <c r="A4208">
        <v>12563</v>
      </c>
      <c r="B4208" t="s">
        <v>5396</v>
      </c>
      <c r="C4208" t="s">
        <v>498</v>
      </c>
      <c r="D4208">
        <v>2</v>
      </c>
      <c r="E4208">
        <v>120.72</v>
      </c>
      <c r="F4208">
        <v>137.63</v>
      </c>
      <c r="G4208">
        <v>150.91</v>
      </c>
      <c r="H4208" t="s">
        <v>1351</v>
      </c>
      <c r="I4208" t="s">
        <v>1392</v>
      </c>
    </row>
    <row r="4209" spans="1:9">
      <c r="A4209">
        <v>12565</v>
      </c>
      <c r="B4209" t="s">
        <v>5397</v>
      </c>
      <c r="C4209" t="s">
        <v>498</v>
      </c>
      <c r="D4209">
        <v>2</v>
      </c>
      <c r="E4209">
        <v>261.89999999999998</v>
      </c>
      <c r="F4209">
        <v>298.57</v>
      </c>
      <c r="G4209">
        <v>327.38</v>
      </c>
      <c r="H4209" t="s">
        <v>1351</v>
      </c>
      <c r="I4209" t="s">
        <v>1392</v>
      </c>
    </row>
    <row r="4210" spans="1:9">
      <c r="A4210">
        <v>12567</v>
      </c>
      <c r="B4210" t="s">
        <v>5398</v>
      </c>
      <c r="C4210" t="s">
        <v>498</v>
      </c>
      <c r="D4210">
        <v>2</v>
      </c>
      <c r="E4210">
        <v>301.79000000000002</v>
      </c>
      <c r="F4210">
        <v>344.04</v>
      </c>
      <c r="G4210">
        <v>377.24</v>
      </c>
      <c r="H4210" t="s">
        <v>1351</v>
      </c>
      <c r="I4210" t="s">
        <v>1392</v>
      </c>
    </row>
    <row r="4211" spans="1:9">
      <c r="A4211">
        <v>12568</v>
      </c>
      <c r="B4211" t="s">
        <v>5399</v>
      </c>
      <c r="C4211" t="s">
        <v>498</v>
      </c>
      <c r="D4211">
        <v>2</v>
      </c>
      <c r="E4211">
        <v>408.73</v>
      </c>
      <c r="F4211">
        <v>465.96</v>
      </c>
      <c r="G4211">
        <v>510.92</v>
      </c>
      <c r="H4211" t="s">
        <v>1351</v>
      </c>
      <c r="I4211" t="s">
        <v>1392</v>
      </c>
    </row>
    <row r="4212" spans="1:9">
      <c r="A4212">
        <v>12569</v>
      </c>
      <c r="B4212" t="s">
        <v>5400</v>
      </c>
      <c r="C4212" t="s">
        <v>441</v>
      </c>
      <c r="D4212">
        <v>2</v>
      </c>
      <c r="E4212">
        <v>208.06</v>
      </c>
      <c r="F4212">
        <v>237.19</v>
      </c>
      <c r="G4212">
        <v>260.08</v>
      </c>
      <c r="H4212" t="s">
        <v>1351</v>
      </c>
      <c r="I4212" t="s">
        <v>1392</v>
      </c>
    </row>
    <row r="4213" spans="1:9">
      <c r="A4213">
        <v>12572</v>
      </c>
      <c r="B4213" t="s">
        <v>5401</v>
      </c>
      <c r="C4213" t="s">
        <v>441</v>
      </c>
      <c r="D4213">
        <v>2</v>
      </c>
      <c r="E4213">
        <v>230.58</v>
      </c>
      <c r="F4213">
        <v>262.86</v>
      </c>
      <c r="G4213">
        <v>288.22000000000003</v>
      </c>
      <c r="H4213" t="s">
        <v>1351</v>
      </c>
      <c r="I4213" t="s">
        <v>1392</v>
      </c>
    </row>
    <row r="4214" spans="1:9">
      <c r="A4214">
        <v>12573</v>
      </c>
      <c r="B4214" t="s">
        <v>5402</v>
      </c>
      <c r="C4214" t="s">
        <v>441</v>
      </c>
      <c r="D4214">
        <v>2</v>
      </c>
      <c r="E4214">
        <v>279.52</v>
      </c>
      <c r="F4214">
        <v>318.64999999999998</v>
      </c>
      <c r="G4214">
        <v>349.4</v>
      </c>
      <c r="H4214" t="s">
        <v>1351</v>
      </c>
      <c r="I4214" t="s">
        <v>1392</v>
      </c>
    </row>
    <row r="4215" spans="1:9">
      <c r="A4215">
        <v>12574</v>
      </c>
      <c r="B4215" t="s">
        <v>5403</v>
      </c>
      <c r="C4215" t="s">
        <v>441</v>
      </c>
      <c r="D4215">
        <v>2</v>
      </c>
      <c r="E4215">
        <v>320.63</v>
      </c>
      <c r="F4215">
        <v>365.52</v>
      </c>
      <c r="G4215">
        <v>400.79</v>
      </c>
      <c r="H4215" t="s">
        <v>1351</v>
      </c>
      <c r="I4215" t="s">
        <v>1392</v>
      </c>
    </row>
    <row r="4216" spans="1:9">
      <c r="A4216">
        <v>12575</v>
      </c>
      <c r="B4216" t="s">
        <v>5404</v>
      </c>
      <c r="C4216" t="s">
        <v>441</v>
      </c>
      <c r="D4216">
        <v>2</v>
      </c>
      <c r="E4216">
        <v>461.97</v>
      </c>
      <c r="F4216">
        <v>526.65</v>
      </c>
      <c r="G4216">
        <v>577.47</v>
      </c>
      <c r="H4216" t="s">
        <v>1351</v>
      </c>
      <c r="I4216" t="s">
        <v>1392</v>
      </c>
    </row>
    <row r="4217" spans="1:9">
      <c r="A4217">
        <v>12576</v>
      </c>
      <c r="B4217" t="s">
        <v>5405</v>
      </c>
      <c r="C4217" t="s">
        <v>441</v>
      </c>
      <c r="D4217">
        <v>2</v>
      </c>
      <c r="E4217">
        <v>54.38</v>
      </c>
      <c r="F4217">
        <v>61.99</v>
      </c>
      <c r="G4217">
        <v>67.97</v>
      </c>
      <c r="H4217" t="s">
        <v>1351</v>
      </c>
      <c r="I4217" t="s">
        <v>1392</v>
      </c>
    </row>
    <row r="4218" spans="1:9">
      <c r="A4218">
        <v>12577</v>
      </c>
      <c r="B4218" t="s">
        <v>5406</v>
      </c>
      <c r="C4218" t="s">
        <v>441</v>
      </c>
      <c r="D4218">
        <v>2</v>
      </c>
      <c r="E4218">
        <v>70.69</v>
      </c>
      <c r="F4218">
        <v>80.59</v>
      </c>
      <c r="G4218">
        <v>88.37</v>
      </c>
      <c r="H4218" t="s">
        <v>1351</v>
      </c>
      <c r="I4218" t="s">
        <v>1392</v>
      </c>
    </row>
    <row r="4219" spans="1:9">
      <c r="A4219">
        <v>12578</v>
      </c>
      <c r="B4219" t="s">
        <v>5407</v>
      </c>
      <c r="C4219" t="s">
        <v>441</v>
      </c>
      <c r="D4219">
        <v>2</v>
      </c>
      <c r="E4219">
        <v>83.2</v>
      </c>
      <c r="F4219">
        <v>94.85</v>
      </c>
      <c r="G4219">
        <v>104</v>
      </c>
      <c r="H4219" t="s">
        <v>1351</v>
      </c>
      <c r="I4219" t="s">
        <v>1392</v>
      </c>
    </row>
    <row r="4220" spans="1:9">
      <c r="A4220">
        <v>12579</v>
      </c>
      <c r="B4220" t="s">
        <v>5408</v>
      </c>
      <c r="C4220" t="s">
        <v>441</v>
      </c>
      <c r="D4220">
        <v>2</v>
      </c>
      <c r="E4220">
        <v>130.51</v>
      </c>
      <c r="F4220">
        <v>148.78</v>
      </c>
      <c r="G4220">
        <v>163.13999999999999</v>
      </c>
      <c r="H4220" t="s">
        <v>1351</v>
      </c>
      <c r="I4220" t="s">
        <v>1392</v>
      </c>
    </row>
    <row r="4221" spans="1:9">
      <c r="A4221">
        <v>12580</v>
      </c>
      <c r="B4221" t="s">
        <v>5409</v>
      </c>
      <c r="C4221" t="s">
        <v>441</v>
      </c>
      <c r="D4221">
        <v>2</v>
      </c>
      <c r="E4221">
        <v>138.13</v>
      </c>
      <c r="F4221">
        <v>157.46</v>
      </c>
      <c r="G4221">
        <v>172.66</v>
      </c>
      <c r="H4221" t="s">
        <v>1351</v>
      </c>
      <c r="I4221" t="s">
        <v>1392</v>
      </c>
    </row>
    <row r="4222" spans="1:9">
      <c r="A4222">
        <v>12581</v>
      </c>
      <c r="B4222" t="s">
        <v>5410</v>
      </c>
      <c r="C4222" t="s">
        <v>441</v>
      </c>
      <c r="D4222">
        <v>2</v>
      </c>
      <c r="E4222">
        <v>226.77</v>
      </c>
      <c r="F4222">
        <v>258.52</v>
      </c>
      <c r="G4222">
        <v>283.45999999999998</v>
      </c>
      <c r="H4222" t="s">
        <v>1351</v>
      </c>
      <c r="I4222" t="s">
        <v>1392</v>
      </c>
    </row>
    <row r="4223" spans="1:9">
      <c r="A4223">
        <v>12583</v>
      </c>
      <c r="B4223" t="s">
        <v>5411</v>
      </c>
      <c r="C4223" t="s">
        <v>441</v>
      </c>
      <c r="D4223">
        <v>2</v>
      </c>
      <c r="E4223">
        <v>17.329999999999998</v>
      </c>
      <c r="F4223">
        <v>17.690000000000001</v>
      </c>
      <c r="G4223">
        <v>18.05</v>
      </c>
      <c r="H4223" t="s">
        <v>1351</v>
      </c>
      <c r="I4223" t="s">
        <v>1392</v>
      </c>
    </row>
    <row r="4224" spans="1:9">
      <c r="A4224">
        <v>12584</v>
      </c>
      <c r="B4224" t="s">
        <v>5412</v>
      </c>
      <c r="C4224" t="s">
        <v>441</v>
      </c>
      <c r="D4224">
        <v>2</v>
      </c>
      <c r="E4224">
        <v>24</v>
      </c>
      <c r="F4224">
        <v>24.5</v>
      </c>
      <c r="G4224">
        <v>25</v>
      </c>
      <c r="H4224" t="s">
        <v>1351</v>
      </c>
      <c r="I4224" t="s">
        <v>1392</v>
      </c>
    </row>
    <row r="4225" spans="1:9">
      <c r="A4225">
        <v>12592</v>
      </c>
      <c r="B4225" t="s">
        <v>5413</v>
      </c>
      <c r="C4225" t="s">
        <v>441</v>
      </c>
      <c r="D4225">
        <v>2</v>
      </c>
      <c r="E4225">
        <v>18.05</v>
      </c>
      <c r="F4225">
        <v>19.96</v>
      </c>
      <c r="G4225">
        <v>34.950000000000003</v>
      </c>
      <c r="H4225" t="s">
        <v>1351</v>
      </c>
      <c r="I4225" t="s">
        <v>1392</v>
      </c>
    </row>
    <row r="4226" spans="1:9">
      <c r="A4226">
        <v>12599</v>
      </c>
      <c r="B4226" t="s">
        <v>5414</v>
      </c>
      <c r="C4226" t="s">
        <v>441</v>
      </c>
      <c r="D4226">
        <v>2</v>
      </c>
      <c r="E4226">
        <v>5.34</v>
      </c>
      <c r="F4226">
        <v>5.9</v>
      </c>
      <c r="G4226">
        <v>10.34</v>
      </c>
      <c r="H4226" t="s">
        <v>1351</v>
      </c>
      <c r="I4226" t="s">
        <v>1392</v>
      </c>
    </row>
    <row r="4227" spans="1:9">
      <c r="A4227">
        <v>12600</v>
      </c>
      <c r="B4227" t="s">
        <v>5415</v>
      </c>
      <c r="C4227" t="s">
        <v>441</v>
      </c>
      <c r="D4227">
        <v>2</v>
      </c>
      <c r="E4227">
        <v>8.56</v>
      </c>
      <c r="F4227">
        <v>9.4700000000000006</v>
      </c>
      <c r="G4227">
        <v>16.579999999999998</v>
      </c>
      <c r="H4227" t="s">
        <v>1351</v>
      </c>
      <c r="I4227" t="s">
        <v>1392</v>
      </c>
    </row>
    <row r="4228" spans="1:9">
      <c r="A4228">
        <v>12601</v>
      </c>
      <c r="B4228" t="s">
        <v>5416</v>
      </c>
      <c r="C4228" t="s">
        <v>441</v>
      </c>
      <c r="D4228">
        <v>2</v>
      </c>
      <c r="E4228">
        <v>10.68</v>
      </c>
      <c r="F4228">
        <v>11.81</v>
      </c>
      <c r="G4228">
        <v>20.69</v>
      </c>
      <c r="H4228" t="s">
        <v>1351</v>
      </c>
      <c r="I4228" t="s">
        <v>1392</v>
      </c>
    </row>
    <row r="4229" spans="1:9">
      <c r="A4229">
        <v>12602</v>
      </c>
      <c r="B4229" t="s">
        <v>5417</v>
      </c>
      <c r="C4229" t="s">
        <v>441</v>
      </c>
      <c r="D4229">
        <v>2</v>
      </c>
      <c r="E4229">
        <v>22.57</v>
      </c>
      <c r="F4229">
        <v>24.95</v>
      </c>
      <c r="G4229">
        <v>43.7</v>
      </c>
      <c r="H4229" t="s">
        <v>1351</v>
      </c>
      <c r="I4229" t="s">
        <v>1392</v>
      </c>
    </row>
    <row r="4230" spans="1:9">
      <c r="A4230">
        <v>12609</v>
      </c>
      <c r="B4230" t="s">
        <v>5418</v>
      </c>
      <c r="C4230" t="s">
        <v>441</v>
      </c>
      <c r="D4230">
        <v>2</v>
      </c>
      <c r="E4230">
        <v>6.77</v>
      </c>
      <c r="F4230">
        <v>7.49</v>
      </c>
      <c r="G4230">
        <v>13.12</v>
      </c>
      <c r="H4230" t="s">
        <v>1351</v>
      </c>
      <c r="I4230" t="s">
        <v>1392</v>
      </c>
    </row>
    <row r="4231" spans="1:9">
      <c r="A4231">
        <v>12610</v>
      </c>
      <c r="B4231" t="s">
        <v>5419</v>
      </c>
      <c r="C4231" t="s">
        <v>441</v>
      </c>
      <c r="D4231">
        <v>2</v>
      </c>
      <c r="E4231">
        <v>10.62</v>
      </c>
      <c r="F4231">
        <v>11.74</v>
      </c>
      <c r="G4231">
        <v>20.56</v>
      </c>
      <c r="H4231" t="s">
        <v>1351</v>
      </c>
      <c r="I4231" t="s">
        <v>1392</v>
      </c>
    </row>
    <row r="4232" spans="1:9">
      <c r="A4232">
        <v>12611</v>
      </c>
      <c r="B4232" t="s">
        <v>5420</v>
      </c>
      <c r="C4232" t="s">
        <v>441</v>
      </c>
      <c r="D4232">
        <v>2</v>
      </c>
      <c r="E4232">
        <v>13.48</v>
      </c>
      <c r="F4232">
        <v>14.91</v>
      </c>
      <c r="G4232">
        <v>26.1</v>
      </c>
      <c r="H4232" t="s">
        <v>1351</v>
      </c>
      <c r="I4232" t="s">
        <v>1392</v>
      </c>
    </row>
    <row r="4233" spans="1:9">
      <c r="A4233">
        <v>12612</v>
      </c>
      <c r="B4233" t="s">
        <v>5421</v>
      </c>
      <c r="C4233" t="s">
        <v>498</v>
      </c>
      <c r="D4233">
        <v>2</v>
      </c>
      <c r="E4233">
        <v>2.93</v>
      </c>
      <c r="F4233">
        <v>3.69</v>
      </c>
      <c r="G4233">
        <v>3.86</v>
      </c>
      <c r="H4233" t="s">
        <v>1351</v>
      </c>
      <c r="I4233" t="s">
        <v>1392</v>
      </c>
    </row>
    <row r="4234" spans="1:9">
      <c r="A4234">
        <v>12613</v>
      </c>
      <c r="B4234" t="s">
        <v>5422</v>
      </c>
      <c r="C4234" t="s">
        <v>498</v>
      </c>
      <c r="D4234">
        <v>2</v>
      </c>
      <c r="E4234">
        <v>3.59</v>
      </c>
      <c r="F4234">
        <v>5.33</v>
      </c>
      <c r="G4234">
        <v>5.87</v>
      </c>
      <c r="H4234" t="s">
        <v>1351</v>
      </c>
      <c r="I4234" t="s">
        <v>1392</v>
      </c>
    </row>
    <row r="4235" spans="1:9">
      <c r="A4235">
        <v>12614</v>
      </c>
      <c r="B4235" t="s">
        <v>5423</v>
      </c>
      <c r="C4235" t="s">
        <v>498</v>
      </c>
      <c r="D4235">
        <v>2</v>
      </c>
      <c r="E4235">
        <v>16.670000000000002</v>
      </c>
      <c r="F4235">
        <v>16.670000000000002</v>
      </c>
      <c r="G4235">
        <v>16.670000000000002</v>
      </c>
      <c r="H4235" t="s">
        <v>1351</v>
      </c>
      <c r="I4235" t="s">
        <v>1392</v>
      </c>
    </row>
    <row r="4236" spans="1:9">
      <c r="A4236">
        <v>12615</v>
      </c>
      <c r="B4236" t="s">
        <v>5424</v>
      </c>
      <c r="C4236" t="s">
        <v>498</v>
      </c>
      <c r="D4236">
        <v>2</v>
      </c>
      <c r="E4236">
        <v>3.25</v>
      </c>
      <c r="F4236">
        <v>3.25</v>
      </c>
      <c r="G4236">
        <v>3.25</v>
      </c>
      <c r="H4236" t="s">
        <v>1351</v>
      </c>
      <c r="I4236" t="s">
        <v>1392</v>
      </c>
    </row>
    <row r="4237" spans="1:9">
      <c r="A4237">
        <v>12616</v>
      </c>
      <c r="B4237" t="s">
        <v>5425</v>
      </c>
      <c r="C4237" t="s">
        <v>498</v>
      </c>
      <c r="D4237">
        <v>2</v>
      </c>
      <c r="E4237">
        <v>4.95</v>
      </c>
      <c r="F4237">
        <v>4.95</v>
      </c>
      <c r="G4237">
        <v>4.95</v>
      </c>
      <c r="H4237" t="s">
        <v>1351</v>
      </c>
      <c r="I4237" t="s">
        <v>1392</v>
      </c>
    </row>
    <row r="4238" spans="1:9">
      <c r="A4238">
        <v>12617</v>
      </c>
      <c r="B4238" t="s">
        <v>5426</v>
      </c>
      <c r="C4238" t="s">
        <v>498</v>
      </c>
      <c r="D4238">
        <v>2</v>
      </c>
      <c r="E4238">
        <v>5.18</v>
      </c>
      <c r="F4238">
        <v>5.18</v>
      </c>
      <c r="G4238">
        <v>5.18</v>
      </c>
      <c r="H4238" t="s">
        <v>1351</v>
      </c>
      <c r="I4238" t="s">
        <v>1392</v>
      </c>
    </row>
    <row r="4239" spans="1:9">
      <c r="A4239">
        <v>12618</v>
      </c>
      <c r="B4239" t="s">
        <v>5427</v>
      </c>
      <c r="C4239" t="s">
        <v>498</v>
      </c>
      <c r="D4239">
        <v>2</v>
      </c>
      <c r="E4239">
        <v>36.93</v>
      </c>
      <c r="F4239">
        <v>36.93</v>
      </c>
      <c r="G4239">
        <v>36.93</v>
      </c>
      <c r="H4239" t="s">
        <v>1351</v>
      </c>
      <c r="I4239" t="s">
        <v>1392</v>
      </c>
    </row>
    <row r="4240" spans="1:9">
      <c r="A4240">
        <v>12619</v>
      </c>
      <c r="B4240" t="s">
        <v>5428</v>
      </c>
      <c r="C4240" t="s">
        <v>441</v>
      </c>
      <c r="D4240">
        <v>2</v>
      </c>
      <c r="E4240">
        <v>340.47</v>
      </c>
      <c r="F4240">
        <v>340.47</v>
      </c>
      <c r="G4240">
        <v>340.47</v>
      </c>
      <c r="H4240" t="s">
        <v>1351</v>
      </c>
      <c r="I4240" t="s">
        <v>1392</v>
      </c>
    </row>
    <row r="4241" spans="1:9">
      <c r="A4241">
        <v>12620</v>
      </c>
      <c r="B4241" t="s">
        <v>5429</v>
      </c>
      <c r="C4241" t="s">
        <v>441</v>
      </c>
      <c r="D4241">
        <v>2</v>
      </c>
      <c r="E4241">
        <v>423.28</v>
      </c>
      <c r="F4241">
        <v>423.28</v>
      </c>
      <c r="G4241">
        <v>423.28</v>
      </c>
      <c r="H4241" t="s">
        <v>1351</v>
      </c>
      <c r="I4241" t="s">
        <v>1392</v>
      </c>
    </row>
    <row r="4242" spans="1:9">
      <c r="A4242">
        <v>12621</v>
      </c>
      <c r="B4242" t="s">
        <v>5430</v>
      </c>
      <c r="C4242" t="s">
        <v>441</v>
      </c>
      <c r="D4242">
        <v>2</v>
      </c>
      <c r="E4242">
        <v>506.12</v>
      </c>
      <c r="F4242">
        <v>506.12</v>
      </c>
      <c r="G4242">
        <v>506.12</v>
      </c>
      <c r="H4242" t="s">
        <v>1351</v>
      </c>
      <c r="I4242" t="s">
        <v>1392</v>
      </c>
    </row>
    <row r="4243" spans="1:9">
      <c r="A4243">
        <v>12622</v>
      </c>
      <c r="B4243" t="s">
        <v>5431</v>
      </c>
      <c r="C4243" t="s">
        <v>441</v>
      </c>
      <c r="D4243">
        <v>2</v>
      </c>
      <c r="E4243">
        <v>846.59</v>
      </c>
      <c r="F4243">
        <v>846.59</v>
      </c>
      <c r="G4243">
        <v>846.59</v>
      </c>
      <c r="H4243" t="s">
        <v>1351</v>
      </c>
      <c r="I4243" t="s">
        <v>1392</v>
      </c>
    </row>
    <row r="4244" spans="1:9">
      <c r="A4244">
        <v>12623</v>
      </c>
      <c r="B4244" t="s">
        <v>5432</v>
      </c>
      <c r="C4244" t="s">
        <v>441</v>
      </c>
      <c r="D4244">
        <v>2</v>
      </c>
      <c r="E4244">
        <v>30.72</v>
      </c>
      <c r="F4244">
        <v>30.72</v>
      </c>
      <c r="G4244">
        <v>30.72</v>
      </c>
      <c r="H4244" t="s">
        <v>1351</v>
      </c>
      <c r="I4244" t="s">
        <v>1392</v>
      </c>
    </row>
    <row r="4245" spans="1:9">
      <c r="A4245">
        <v>12624</v>
      </c>
      <c r="B4245" t="s">
        <v>5433</v>
      </c>
      <c r="C4245" t="s">
        <v>498</v>
      </c>
      <c r="D4245">
        <v>2</v>
      </c>
      <c r="E4245">
        <v>8.7100000000000009</v>
      </c>
      <c r="F4245">
        <v>8.7100000000000009</v>
      </c>
      <c r="G4245">
        <v>8.7100000000000009</v>
      </c>
      <c r="H4245" t="s">
        <v>1351</v>
      </c>
      <c r="I4245" t="s">
        <v>1392</v>
      </c>
    </row>
    <row r="4246" spans="1:9">
      <c r="A4246">
        <v>12625</v>
      </c>
      <c r="B4246" t="s">
        <v>5434</v>
      </c>
      <c r="C4246" t="s">
        <v>498</v>
      </c>
      <c r="D4246">
        <v>2</v>
      </c>
      <c r="E4246">
        <v>7.78</v>
      </c>
      <c r="F4246">
        <v>7.78</v>
      </c>
      <c r="G4246">
        <v>7.78</v>
      </c>
      <c r="H4246" t="s">
        <v>1351</v>
      </c>
      <c r="I4246" t="s">
        <v>1392</v>
      </c>
    </row>
    <row r="4247" spans="1:9">
      <c r="A4247">
        <v>12626</v>
      </c>
      <c r="B4247" t="s">
        <v>5435</v>
      </c>
      <c r="C4247" t="s">
        <v>498</v>
      </c>
      <c r="D4247">
        <v>2</v>
      </c>
      <c r="E4247">
        <v>4.3</v>
      </c>
      <c r="F4247">
        <v>4.3</v>
      </c>
      <c r="G4247">
        <v>4.3</v>
      </c>
      <c r="H4247" t="s">
        <v>1351</v>
      </c>
      <c r="I4247" t="s">
        <v>1392</v>
      </c>
    </row>
    <row r="4248" spans="1:9">
      <c r="A4248">
        <v>12627</v>
      </c>
      <c r="B4248" t="s">
        <v>5436</v>
      </c>
      <c r="C4248" t="s">
        <v>498</v>
      </c>
      <c r="D4248">
        <v>2</v>
      </c>
      <c r="E4248">
        <v>0.56999999999999995</v>
      </c>
      <c r="F4248">
        <v>0.56999999999999995</v>
      </c>
      <c r="G4248">
        <v>0.56999999999999995</v>
      </c>
      <c r="H4248" t="s">
        <v>1351</v>
      </c>
      <c r="I4248" t="s">
        <v>1392</v>
      </c>
    </row>
    <row r="4249" spans="1:9">
      <c r="A4249">
        <v>12628</v>
      </c>
      <c r="B4249" t="s">
        <v>5437</v>
      </c>
      <c r="C4249" t="s">
        <v>498</v>
      </c>
      <c r="D4249">
        <v>2</v>
      </c>
      <c r="E4249">
        <v>5.68</v>
      </c>
      <c r="F4249">
        <v>5.68</v>
      </c>
      <c r="G4249">
        <v>5.68</v>
      </c>
      <c r="H4249" t="s">
        <v>1351</v>
      </c>
      <c r="I4249" t="s">
        <v>1392</v>
      </c>
    </row>
    <row r="4250" spans="1:9">
      <c r="A4250">
        <v>12629</v>
      </c>
      <c r="B4250" t="s">
        <v>5438</v>
      </c>
      <c r="C4250" t="s">
        <v>498</v>
      </c>
      <c r="D4250">
        <v>2</v>
      </c>
      <c r="E4250">
        <v>6.66</v>
      </c>
      <c r="F4250">
        <v>6.66</v>
      </c>
      <c r="G4250">
        <v>6.66</v>
      </c>
      <c r="H4250" t="s">
        <v>1351</v>
      </c>
      <c r="I4250" t="s">
        <v>1392</v>
      </c>
    </row>
    <row r="4251" spans="1:9">
      <c r="A4251">
        <v>12657</v>
      </c>
      <c r="B4251" t="s">
        <v>5439</v>
      </c>
      <c r="C4251" t="s">
        <v>498</v>
      </c>
      <c r="D4251">
        <v>2</v>
      </c>
      <c r="E4251">
        <v>97.61</v>
      </c>
      <c r="F4251">
        <v>104.82</v>
      </c>
      <c r="G4251">
        <v>129.38</v>
      </c>
      <c r="H4251" t="s">
        <v>1351</v>
      </c>
      <c r="I4251" t="s">
        <v>1392</v>
      </c>
    </row>
    <row r="4252" spans="1:9">
      <c r="A4252">
        <v>12713</v>
      </c>
      <c r="B4252" t="s">
        <v>5440</v>
      </c>
      <c r="C4252" t="s">
        <v>441</v>
      </c>
      <c r="D4252">
        <v>1</v>
      </c>
      <c r="E4252">
        <v>9.08</v>
      </c>
      <c r="F4252">
        <v>9.6</v>
      </c>
      <c r="G4252">
        <v>10.87</v>
      </c>
      <c r="H4252" t="s">
        <v>1351</v>
      </c>
      <c r="I4252" t="s">
        <v>1392</v>
      </c>
    </row>
    <row r="4253" spans="1:9">
      <c r="A4253">
        <v>12714</v>
      </c>
      <c r="B4253" t="s">
        <v>5441</v>
      </c>
      <c r="C4253" t="s">
        <v>498</v>
      </c>
      <c r="D4253">
        <v>2</v>
      </c>
      <c r="E4253">
        <v>2.09</v>
      </c>
      <c r="F4253">
        <v>2.21</v>
      </c>
      <c r="G4253">
        <v>2.5</v>
      </c>
      <c r="H4253" t="s">
        <v>1351</v>
      </c>
      <c r="I4253" t="s">
        <v>1392</v>
      </c>
    </row>
    <row r="4254" spans="1:9">
      <c r="A4254">
        <v>12715</v>
      </c>
      <c r="B4254" t="s">
        <v>5442</v>
      </c>
      <c r="C4254" t="s">
        <v>498</v>
      </c>
      <c r="D4254">
        <v>2</v>
      </c>
      <c r="E4254">
        <v>5.0999999999999996</v>
      </c>
      <c r="F4254">
        <v>5.4</v>
      </c>
      <c r="G4254">
        <v>6.11</v>
      </c>
      <c r="H4254" t="s">
        <v>1351</v>
      </c>
      <c r="I4254" t="s">
        <v>1392</v>
      </c>
    </row>
    <row r="4255" spans="1:9">
      <c r="A4255">
        <v>12716</v>
      </c>
      <c r="B4255" t="s">
        <v>5443</v>
      </c>
      <c r="C4255" t="s">
        <v>498</v>
      </c>
      <c r="D4255">
        <v>2</v>
      </c>
      <c r="E4255">
        <v>7.02</v>
      </c>
      <c r="F4255">
        <v>7.42</v>
      </c>
      <c r="G4255">
        <v>8.4</v>
      </c>
      <c r="H4255" t="s">
        <v>1351</v>
      </c>
      <c r="I4255" t="s">
        <v>1392</v>
      </c>
    </row>
    <row r="4256" spans="1:9">
      <c r="A4256">
        <v>12717</v>
      </c>
      <c r="B4256" t="s">
        <v>5444</v>
      </c>
      <c r="C4256" t="s">
        <v>498</v>
      </c>
      <c r="D4256">
        <v>2</v>
      </c>
      <c r="E4256">
        <v>18.82</v>
      </c>
      <c r="F4256">
        <v>19.89</v>
      </c>
      <c r="G4256">
        <v>22.53</v>
      </c>
      <c r="H4256" t="s">
        <v>1351</v>
      </c>
      <c r="I4256" t="s">
        <v>1392</v>
      </c>
    </row>
    <row r="4257" spans="1:9">
      <c r="A4257">
        <v>12718</v>
      </c>
      <c r="B4257" t="s">
        <v>5445</v>
      </c>
      <c r="C4257" t="s">
        <v>498</v>
      </c>
      <c r="D4257">
        <v>2</v>
      </c>
      <c r="E4257">
        <v>28.45</v>
      </c>
      <c r="F4257">
        <v>30.08</v>
      </c>
      <c r="G4257">
        <v>34.06</v>
      </c>
      <c r="H4257" t="s">
        <v>1351</v>
      </c>
      <c r="I4257" t="s">
        <v>1392</v>
      </c>
    </row>
    <row r="4258" spans="1:9">
      <c r="A4258">
        <v>12719</v>
      </c>
      <c r="B4258" t="s">
        <v>5446</v>
      </c>
      <c r="C4258" t="s">
        <v>498</v>
      </c>
      <c r="D4258">
        <v>2</v>
      </c>
      <c r="E4258">
        <v>41.9</v>
      </c>
      <c r="F4258">
        <v>44.3</v>
      </c>
      <c r="G4258">
        <v>50.16</v>
      </c>
      <c r="H4258" t="s">
        <v>1351</v>
      </c>
      <c r="I4258" t="s">
        <v>1392</v>
      </c>
    </row>
    <row r="4259" spans="1:9">
      <c r="A4259">
        <v>12720</v>
      </c>
      <c r="B4259" t="s">
        <v>5447</v>
      </c>
      <c r="C4259" t="s">
        <v>498</v>
      </c>
      <c r="D4259">
        <v>2</v>
      </c>
      <c r="E4259">
        <v>124.73</v>
      </c>
      <c r="F4259">
        <v>131.87</v>
      </c>
      <c r="G4259">
        <v>149.31</v>
      </c>
      <c r="H4259" t="s">
        <v>1351</v>
      </c>
      <c r="I4259" t="s">
        <v>1392</v>
      </c>
    </row>
    <row r="4260" spans="1:9">
      <c r="A4260">
        <v>12721</v>
      </c>
      <c r="B4260" t="s">
        <v>5448</v>
      </c>
      <c r="C4260" t="s">
        <v>498</v>
      </c>
      <c r="D4260">
        <v>2</v>
      </c>
      <c r="E4260">
        <v>148.91</v>
      </c>
      <c r="F4260">
        <v>157.44</v>
      </c>
      <c r="G4260">
        <v>178.27</v>
      </c>
      <c r="H4260" t="s">
        <v>1351</v>
      </c>
      <c r="I4260" t="s">
        <v>1392</v>
      </c>
    </row>
    <row r="4261" spans="1:9">
      <c r="A4261">
        <v>12722</v>
      </c>
      <c r="B4261" t="s">
        <v>5449</v>
      </c>
      <c r="C4261" t="s">
        <v>498</v>
      </c>
      <c r="D4261">
        <v>2</v>
      </c>
      <c r="E4261">
        <v>255.82</v>
      </c>
      <c r="F4261">
        <v>270.47000000000003</v>
      </c>
      <c r="G4261">
        <v>306.25</v>
      </c>
      <c r="H4261" t="s">
        <v>1351</v>
      </c>
      <c r="I4261" t="s">
        <v>1392</v>
      </c>
    </row>
    <row r="4262" spans="1:9">
      <c r="A4262">
        <v>12723</v>
      </c>
      <c r="B4262" t="s">
        <v>5450</v>
      </c>
      <c r="C4262" t="s">
        <v>498</v>
      </c>
      <c r="D4262">
        <v>2</v>
      </c>
      <c r="E4262">
        <v>1.21</v>
      </c>
      <c r="F4262">
        <v>1.28</v>
      </c>
      <c r="G4262">
        <v>1.45</v>
      </c>
      <c r="H4262" t="s">
        <v>1351</v>
      </c>
      <c r="I4262" t="s">
        <v>1392</v>
      </c>
    </row>
    <row r="4263" spans="1:9">
      <c r="A4263">
        <v>12724</v>
      </c>
      <c r="B4263" t="s">
        <v>5451</v>
      </c>
      <c r="C4263" t="s">
        <v>498</v>
      </c>
      <c r="D4263">
        <v>2</v>
      </c>
      <c r="E4263">
        <v>2.16</v>
      </c>
      <c r="F4263">
        <v>2.29</v>
      </c>
      <c r="G4263">
        <v>2.59</v>
      </c>
      <c r="H4263" t="s">
        <v>1351</v>
      </c>
      <c r="I4263" t="s">
        <v>1392</v>
      </c>
    </row>
    <row r="4264" spans="1:9">
      <c r="A4264">
        <v>12725</v>
      </c>
      <c r="B4264" t="s">
        <v>5452</v>
      </c>
      <c r="C4264" t="s">
        <v>498</v>
      </c>
      <c r="D4264">
        <v>2</v>
      </c>
      <c r="E4264">
        <v>4.26</v>
      </c>
      <c r="F4264">
        <v>4.5</v>
      </c>
      <c r="G4264">
        <v>5.0999999999999996</v>
      </c>
      <c r="H4264" t="s">
        <v>1351</v>
      </c>
      <c r="I4264" t="s">
        <v>1392</v>
      </c>
    </row>
    <row r="4265" spans="1:9">
      <c r="A4265">
        <v>12726</v>
      </c>
      <c r="B4265" t="s">
        <v>5453</v>
      </c>
      <c r="C4265" t="s">
        <v>498</v>
      </c>
      <c r="D4265">
        <v>2</v>
      </c>
      <c r="E4265">
        <v>10.4</v>
      </c>
      <c r="F4265">
        <v>10.99</v>
      </c>
      <c r="G4265">
        <v>12.45</v>
      </c>
      <c r="H4265" t="s">
        <v>1351</v>
      </c>
      <c r="I4265" t="s">
        <v>1392</v>
      </c>
    </row>
    <row r="4266" spans="1:9">
      <c r="A4266">
        <v>12727</v>
      </c>
      <c r="B4266" t="s">
        <v>5454</v>
      </c>
      <c r="C4266" t="s">
        <v>498</v>
      </c>
      <c r="D4266">
        <v>2</v>
      </c>
      <c r="E4266">
        <v>14.74</v>
      </c>
      <c r="F4266">
        <v>15.58</v>
      </c>
      <c r="G4266">
        <v>17.64</v>
      </c>
      <c r="H4266" t="s">
        <v>1351</v>
      </c>
      <c r="I4266" t="s">
        <v>1392</v>
      </c>
    </row>
    <row r="4267" spans="1:9">
      <c r="A4267">
        <v>12728</v>
      </c>
      <c r="B4267" t="s">
        <v>5455</v>
      </c>
      <c r="C4267" t="s">
        <v>498</v>
      </c>
      <c r="D4267">
        <v>2</v>
      </c>
      <c r="E4267">
        <v>22.57</v>
      </c>
      <c r="F4267">
        <v>23.86</v>
      </c>
      <c r="G4267">
        <v>27.02</v>
      </c>
      <c r="H4267" t="s">
        <v>1351</v>
      </c>
      <c r="I4267" t="s">
        <v>1392</v>
      </c>
    </row>
    <row r="4268" spans="1:9">
      <c r="A4268">
        <v>12729</v>
      </c>
      <c r="B4268" t="s">
        <v>5456</v>
      </c>
      <c r="C4268" t="s">
        <v>498</v>
      </c>
      <c r="D4268">
        <v>2</v>
      </c>
      <c r="E4268">
        <v>67.12</v>
      </c>
      <c r="F4268">
        <v>70.97</v>
      </c>
      <c r="G4268">
        <v>80.349999999999994</v>
      </c>
      <c r="H4268" t="s">
        <v>1351</v>
      </c>
      <c r="I4268" t="s">
        <v>1392</v>
      </c>
    </row>
    <row r="4269" spans="1:9">
      <c r="A4269">
        <v>12730</v>
      </c>
      <c r="B4269" t="s">
        <v>5457</v>
      </c>
      <c r="C4269" t="s">
        <v>498</v>
      </c>
      <c r="D4269">
        <v>2</v>
      </c>
      <c r="E4269">
        <v>92.34</v>
      </c>
      <c r="F4269">
        <v>97.63</v>
      </c>
      <c r="G4269">
        <v>110.54</v>
      </c>
      <c r="H4269" t="s">
        <v>1351</v>
      </c>
      <c r="I4269" t="s">
        <v>1392</v>
      </c>
    </row>
    <row r="4270" spans="1:9">
      <c r="A4270">
        <v>12731</v>
      </c>
      <c r="B4270" t="s">
        <v>5458</v>
      </c>
      <c r="C4270" t="s">
        <v>498</v>
      </c>
      <c r="D4270">
        <v>2</v>
      </c>
      <c r="E4270">
        <v>125.24</v>
      </c>
      <c r="F4270">
        <v>132.41</v>
      </c>
      <c r="G4270">
        <v>149.93</v>
      </c>
      <c r="H4270" t="s">
        <v>1351</v>
      </c>
      <c r="I4270" t="s">
        <v>1392</v>
      </c>
    </row>
    <row r="4271" spans="1:9">
      <c r="A4271">
        <v>12732</v>
      </c>
      <c r="B4271" t="s">
        <v>5459</v>
      </c>
      <c r="C4271" t="s">
        <v>498</v>
      </c>
      <c r="D4271">
        <v>2</v>
      </c>
      <c r="E4271">
        <v>34.07</v>
      </c>
      <c r="F4271">
        <v>36.020000000000003</v>
      </c>
      <c r="G4271">
        <v>40.79</v>
      </c>
      <c r="H4271" t="s">
        <v>1351</v>
      </c>
      <c r="I4271" t="s">
        <v>1392</v>
      </c>
    </row>
    <row r="4272" spans="1:9">
      <c r="A4272">
        <v>12733</v>
      </c>
      <c r="B4272" t="s">
        <v>5460</v>
      </c>
      <c r="C4272" t="s">
        <v>498</v>
      </c>
      <c r="D4272">
        <v>2</v>
      </c>
      <c r="E4272">
        <v>2.2400000000000002</v>
      </c>
      <c r="F4272">
        <v>2.37</v>
      </c>
      <c r="G4272">
        <v>2.68</v>
      </c>
      <c r="H4272" t="s">
        <v>1351</v>
      </c>
      <c r="I4272" t="s">
        <v>1392</v>
      </c>
    </row>
    <row r="4273" spans="1:9">
      <c r="A4273">
        <v>12734</v>
      </c>
      <c r="B4273" t="s">
        <v>5461</v>
      </c>
      <c r="C4273" t="s">
        <v>498</v>
      </c>
      <c r="D4273">
        <v>2</v>
      </c>
      <c r="E4273">
        <v>5.29</v>
      </c>
      <c r="F4273">
        <v>5.59</v>
      </c>
      <c r="G4273">
        <v>6.33</v>
      </c>
      <c r="H4273" t="s">
        <v>1351</v>
      </c>
      <c r="I4273" t="s">
        <v>1392</v>
      </c>
    </row>
    <row r="4274" spans="1:9">
      <c r="A4274">
        <v>12735</v>
      </c>
      <c r="B4274" t="s">
        <v>5462</v>
      </c>
      <c r="C4274" t="s">
        <v>498</v>
      </c>
      <c r="D4274">
        <v>2</v>
      </c>
      <c r="E4274">
        <v>9.59</v>
      </c>
      <c r="F4274">
        <v>10.14</v>
      </c>
      <c r="G4274">
        <v>11.48</v>
      </c>
      <c r="H4274" t="s">
        <v>1351</v>
      </c>
      <c r="I4274" t="s">
        <v>1392</v>
      </c>
    </row>
    <row r="4275" spans="1:9">
      <c r="A4275">
        <v>12736</v>
      </c>
      <c r="B4275" t="s">
        <v>5463</v>
      </c>
      <c r="C4275" t="s">
        <v>498</v>
      </c>
      <c r="D4275">
        <v>2</v>
      </c>
      <c r="E4275">
        <v>22.79</v>
      </c>
      <c r="F4275">
        <v>24.09</v>
      </c>
      <c r="G4275">
        <v>27.28</v>
      </c>
      <c r="H4275" t="s">
        <v>1351</v>
      </c>
      <c r="I4275" t="s">
        <v>1392</v>
      </c>
    </row>
    <row r="4276" spans="1:9">
      <c r="A4276">
        <v>12737</v>
      </c>
      <c r="B4276" t="s">
        <v>5464</v>
      </c>
      <c r="C4276" t="s">
        <v>498</v>
      </c>
      <c r="D4276">
        <v>2</v>
      </c>
      <c r="E4276">
        <v>30.47</v>
      </c>
      <c r="F4276">
        <v>32.22</v>
      </c>
      <c r="G4276">
        <v>36.479999999999997</v>
      </c>
      <c r="H4276" t="s">
        <v>1351</v>
      </c>
      <c r="I4276" t="s">
        <v>1392</v>
      </c>
    </row>
    <row r="4277" spans="1:9">
      <c r="A4277">
        <v>12738</v>
      </c>
      <c r="B4277" t="s">
        <v>5465</v>
      </c>
      <c r="C4277" t="s">
        <v>498</v>
      </c>
      <c r="D4277">
        <v>2</v>
      </c>
      <c r="E4277">
        <v>63.96</v>
      </c>
      <c r="F4277">
        <v>67.62</v>
      </c>
      <c r="G4277">
        <v>76.569999999999993</v>
      </c>
      <c r="H4277" t="s">
        <v>1351</v>
      </c>
      <c r="I4277" t="s">
        <v>1392</v>
      </c>
    </row>
    <row r="4278" spans="1:9">
      <c r="A4278">
        <v>12739</v>
      </c>
      <c r="B4278" t="s">
        <v>5466</v>
      </c>
      <c r="C4278" t="s">
        <v>498</v>
      </c>
      <c r="D4278">
        <v>2</v>
      </c>
      <c r="E4278">
        <v>145.5</v>
      </c>
      <c r="F4278">
        <v>153.83000000000001</v>
      </c>
      <c r="G4278">
        <v>174.18</v>
      </c>
      <c r="H4278" t="s">
        <v>1351</v>
      </c>
      <c r="I4278" t="s">
        <v>1392</v>
      </c>
    </row>
    <row r="4279" spans="1:9">
      <c r="A4279">
        <v>12740</v>
      </c>
      <c r="B4279" t="s">
        <v>5467</v>
      </c>
      <c r="C4279" t="s">
        <v>498</v>
      </c>
      <c r="D4279">
        <v>2</v>
      </c>
      <c r="E4279">
        <v>235.27</v>
      </c>
      <c r="F4279">
        <v>248.74</v>
      </c>
      <c r="G4279">
        <v>281.64999999999998</v>
      </c>
      <c r="H4279" t="s">
        <v>1351</v>
      </c>
      <c r="I4279" t="s">
        <v>1392</v>
      </c>
    </row>
    <row r="4280" spans="1:9">
      <c r="A4280">
        <v>12741</v>
      </c>
      <c r="B4280" t="s">
        <v>5468</v>
      </c>
      <c r="C4280" t="s">
        <v>498</v>
      </c>
      <c r="D4280">
        <v>2</v>
      </c>
      <c r="E4280">
        <v>383.93</v>
      </c>
      <c r="F4280">
        <v>405.92</v>
      </c>
      <c r="G4280">
        <v>459.62</v>
      </c>
      <c r="H4280" t="s">
        <v>1351</v>
      </c>
      <c r="I4280" t="s">
        <v>1392</v>
      </c>
    </row>
    <row r="4281" spans="1:9">
      <c r="A4281">
        <v>12742</v>
      </c>
      <c r="B4281" t="s">
        <v>5469</v>
      </c>
      <c r="C4281" t="s">
        <v>441</v>
      </c>
      <c r="D4281">
        <v>2</v>
      </c>
      <c r="E4281">
        <v>132.19</v>
      </c>
      <c r="F4281">
        <v>139.76</v>
      </c>
      <c r="G4281">
        <v>158.25</v>
      </c>
      <c r="H4281" t="s">
        <v>1351</v>
      </c>
      <c r="I4281" t="s">
        <v>1392</v>
      </c>
    </row>
    <row r="4282" spans="1:9">
      <c r="A4282">
        <v>12743</v>
      </c>
      <c r="B4282" t="s">
        <v>5470</v>
      </c>
      <c r="C4282" t="s">
        <v>441</v>
      </c>
      <c r="D4282">
        <v>2</v>
      </c>
      <c r="E4282">
        <v>12.64</v>
      </c>
      <c r="F4282">
        <v>13.37</v>
      </c>
      <c r="G4282">
        <v>15.13</v>
      </c>
      <c r="H4282" t="s">
        <v>1351</v>
      </c>
      <c r="I4282" t="s">
        <v>1392</v>
      </c>
    </row>
    <row r="4283" spans="1:9">
      <c r="A4283">
        <v>12744</v>
      </c>
      <c r="B4283" t="s">
        <v>5471</v>
      </c>
      <c r="C4283" t="s">
        <v>441</v>
      </c>
      <c r="D4283">
        <v>2</v>
      </c>
      <c r="E4283">
        <v>15.32</v>
      </c>
      <c r="F4283">
        <v>16.2</v>
      </c>
      <c r="G4283">
        <v>18.350000000000001</v>
      </c>
      <c r="H4283" t="s">
        <v>1351</v>
      </c>
      <c r="I4283" t="s">
        <v>1392</v>
      </c>
    </row>
    <row r="4284" spans="1:9">
      <c r="A4284">
        <v>12745</v>
      </c>
      <c r="B4284" t="s">
        <v>5472</v>
      </c>
      <c r="C4284" t="s">
        <v>441</v>
      </c>
      <c r="D4284">
        <v>2</v>
      </c>
      <c r="E4284">
        <v>22.97</v>
      </c>
      <c r="F4284">
        <v>24.29</v>
      </c>
      <c r="G4284">
        <v>27.5</v>
      </c>
      <c r="H4284" t="s">
        <v>1351</v>
      </c>
      <c r="I4284" t="s">
        <v>1392</v>
      </c>
    </row>
    <row r="4285" spans="1:9">
      <c r="A4285">
        <v>12746</v>
      </c>
      <c r="B4285" t="s">
        <v>5473</v>
      </c>
      <c r="C4285" t="s">
        <v>441</v>
      </c>
      <c r="D4285">
        <v>2</v>
      </c>
      <c r="E4285">
        <v>37.340000000000003</v>
      </c>
      <c r="F4285">
        <v>39.479999999999997</v>
      </c>
      <c r="G4285">
        <v>44.71</v>
      </c>
      <c r="H4285" t="s">
        <v>1351</v>
      </c>
      <c r="I4285" t="s">
        <v>1392</v>
      </c>
    </row>
    <row r="4286" spans="1:9">
      <c r="A4286">
        <v>12747</v>
      </c>
      <c r="B4286" t="s">
        <v>5474</v>
      </c>
      <c r="C4286" t="s">
        <v>441</v>
      </c>
      <c r="D4286">
        <v>2</v>
      </c>
      <c r="E4286">
        <v>46.02</v>
      </c>
      <c r="F4286">
        <v>48.66</v>
      </c>
      <c r="G4286">
        <v>55.09</v>
      </c>
      <c r="H4286" t="s">
        <v>1351</v>
      </c>
      <c r="I4286" t="s">
        <v>1392</v>
      </c>
    </row>
    <row r="4287" spans="1:9">
      <c r="A4287">
        <v>12748</v>
      </c>
      <c r="B4287" t="s">
        <v>5475</v>
      </c>
      <c r="C4287" t="s">
        <v>441</v>
      </c>
      <c r="D4287">
        <v>2</v>
      </c>
      <c r="E4287">
        <v>64.62</v>
      </c>
      <c r="F4287">
        <v>68.319999999999993</v>
      </c>
      <c r="G4287">
        <v>77.36</v>
      </c>
      <c r="H4287" t="s">
        <v>1351</v>
      </c>
      <c r="I4287" t="s">
        <v>1392</v>
      </c>
    </row>
    <row r="4288" spans="1:9">
      <c r="A4288">
        <v>12749</v>
      </c>
      <c r="B4288" t="s">
        <v>5476</v>
      </c>
      <c r="C4288" t="s">
        <v>441</v>
      </c>
      <c r="D4288">
        <v>2</v>
      </c>
      <c r="E4288">
        <v>92.34</v>
      </c>
      <c r="F4288">
        <v>97.63</v>
      </c>
      <c r="G4288">
        <v>110.54</v>
      </c>
      <c r="H4288" t="s">
        <v>1351</v>
      </c>
      <c r="I4288" t="s">
        <v>1392</v>
      </c>
    </row>
    <row r="4289" spans="1:9">
      <c r="A4289">
        <v>12759</v>
      </c>
      <c r="B4289" t="s">
        <v>5477</v>
      </c>
      <c r="C4289" t="s">
        <v>1614</v>
      </c>
      <c r="D4289">
        <v>2</v>
      </c>
      <c r="E4289">
        <v>138.88</v>
      </c>
      <c r="F4289">
        <v>164.13</v>
      </c>
      <c r="G4289">
        <v>164.17</v>
      </c>
      <c r="H4289" t="s">
        <v>1351</v>
      </c>
      <c r="I4289" t="s">
        <v>1392</v>
      </c>
    </row>
    <row r="4290" spans="1:9">
      <c r="A4290">
        <v>12760</v>
      </c>
      <c r="B4290" t="s">
        <v>5478</v>
      </c>
      <c r="C4290" t="s">
        <v>1614</v>
      </c>
      <c r="D4290">
        <v>2</v>
      </c>
      <c r="E4290">
        <v>208.32</v>
      </c>
      <c r="F4290">
        <v>246.19</v>
      </c>
      <c r="G4290">
        <v>246.26</v>
      </c>
      <c r="H4290" t="s">
        <v>1351</v>
      </c>
      <c r="I4290" t="s">
        <v>1392</v>
      </c>
    </row>
    <row r="4291" spans="1:9">
      <c r="A4291">
        <v>12768</v>
      </c>
      <c r="B4291" t="s">
        <v>5479</v>
      </c>
      <c r="C4291" t="s">
        <v>498</v>
      </c>
      <c r="D4291">
        <v>2</v>
      </c>
      <c r="E4291" s="592">
        <v>1108.1500000000001</v>
      </c>
      <c r="F4291" s="592">
        <v>1282.08</v>
      </c>
      <c r="G4291" s="592">
        <v>1317.04</v>
      </c>
      <c r="H4291" t="s">
        <v>1351</v>
      </c>
      <c r="I4291" t="s">
        <v>1392</v>
      </c>
    </row>
    <row r="4292" spans="1:9">
      <c r="A4292">
        <v>12769</v>
      </c>
      <c r="B4292" t="s">
        <v>5480</v>
      </c>
      <c r="C4292" t="s">
        <v>498</v>
      </c>
      <c r="D4292">
        <v>1</v>
      </c>
      <c r="E4292">
        <v>62.44</v>
      </c>
      <c r="F4292">
        <v>72.239999999999995</v>
      </c>
      <c r="G4292">
        <v>74.209999999999994</v>
      </c>
      <c r="H4292" t="s">
        <v>1351</v>
      </c>
      <c r="I4292" t="s">
        <v>1392</v>
      </c>
    </row>
    <row r="4293" spans="1:9">
      <c r="A4293">
        <v>12770</v>
      </c>
      <c r="B4293" t="s">
        <v>5481</v>
      </c>
      <c r="C4293" t="s">
        <v>498</v>
      </c>
      <c r="D4293">
        <v>2</v>
      </c>
      <c r="E4293">
        <v>266.73</v>
      </c>
      <c r="F4293">
        <v>308.58999999999997</v>
      </c>
      <c r="G4293">
        <v>317.01</v>
      </c>
      <c r="H4293" t="s">
        <v>1351</v>
      </c>
      <c r="I4293" t="s">
        <v>1392</v>
      </c>
    </row>
    <row r="4294" spans="1:9">
      <c r="A4294">
        <v>12771</v>
      </c>
      <c r="B4294" t="s">
        <v>5482</v>
      </c>
      <c r="C4294" t="s">
        <v>498</v>
      </c>
      <c r="D4294">
        <v>2</v>
      </c>
      <c r="E4294">
        <v>77.59</v>
      </c>
      <c r="F4294">
        <v>89.77</v>
      </c>
      <c r="G4294">
        <v>92.22</v>
      </c>
      <c r="H4294" t="s">
        <v>1351</v>
      </c>
      <c r="I4294" t="s">
        <v>1392</v>
      </c>
    </row>
    <row r="4295" spans="1:9">
      <c r="A4295">
        <v>12772</v>
      </c>
      <c r="B4295" t="s">
        <v>5483</v>
      </c>
      <c r="C4295" t="s">
        <v>498</v>
      </c>
      <c r="D4295">
        <v>2</v>
      </c>
      <c r="E4295">
        <v>404.7</v>
      </c>
      <c r="F4295">
        <v>468.22</v>
      </c>
      <c r="G4295">
        <v>480.99</v>
      </c>
      <c r="H4295" t="s">
        <v>1351</v>
      </c>
      <c r="I4295" t="s">
        <v>1392</v>
      </c>
    </row>
    <row r="4296" spans="1:9">
      <c r="A4296">
        <v>12773</v>
      </c>
      <c r="B4296" t="s">
        <v>5484</v>
      </c>
      <c r="C4296" t="s">
        <v>498</v>
      </c>
      <c r="D4296">
        <v>2</v>
      </c>
      <c r="E4296">
        <v>65.47</v>
      </c>
      <c r="F4296">
        <v>75.739999999999995</v>
      </c>
      <c r="G4296">
        <v>77.81</v>
      </c>
      <c r="H4296" t="s">
        <v>1351</v>
      </c>
      <c r="I4296" t="s">
        <v>1392</v>
      </c>
    </row>
    <row r="4297" spans="1:9">
      <c r="A4297">
        <v>12774</v>
      </c>
      <c r="B4297" t="s">
        <v>5485</v>
      </c>
      <c r="C4297" t="s">
        <v>498</v>
      </c>
      <c r="D4297">
        <v>2</v>
      </c>
      <c r="E4297">
        <v>87</v>
      </c>
      <c r="F4297">
        <v>100.65</v>
      </c>
      <c r="G4297">
        <v>103.4</v>
      </c>
      <c r="H4297" t="s">
        <v>1351</v>
      </c>
      <c r="I4297" t="s">
        <v>1392</v>
      </c>
    </row>
    <row r="4298" spans="1:9">
      <c r="A4298">
        <v>12775</v>
      </c>
      <c r="B4298" t="s">
        <v>5486</v>
      </c>
      <c r="C4298" t="s">
        <v>498</v>
      </c>
      <c r="D4298">
        <v>2</v>
      </c>
      <c r="E4298">
        <v>239.62</v>
      </c>
      <c r="F4298">
        <v>277.23</v>
      </c>
      <c r="G4298">
        <v>284.79000000000002</v>
      </c>
      <c r="H4298" t="s">
        <v>1351</v>
      </c>
      <c r="I4298" t="s">
        <v>1392</v>
      </c>
    </row>
    <row r="4299" spans="1:9">
      <c r="A4299">
        <v>12776</v>
      </c>
      <c r="B4299" t="s">
        <v>5487</v>
      </c>
      <c r="C4299" t="s">
        <v>498</v>
      </c>
      <c r="D4299">
        <v>2</v>
      </c>
      <c r="E4299" s="592">
        <v>1174.23</v>
      </c>
      <c r="F4299" s="592">
        <v>1358.53</v>
      </c>
      <c r="G4299" s="592">
        <v>1395.58</v>
      </c>
      <c r="H4299" t="s">
        <v>1351</v>
      </c>
      <c r="I4299" t="s">
        <v>1392</v>
      </c>
    </row>
    <row r="4300" spans="1:9">
      <c r="A4300">
        <v>12777</v>
      </c>
      <c r="B4300" t="s">
        <v>5488</v>
      </c>
      <c r="C4300" t="s">
        <v>498</v>
      </c>
      <c r="D4300">
        <v>2</v>
      </c>
      <c r="E4300" s="592">
        <v>1540.99</v>
      </c>
      <c r="F4300" s="592">
        <v>1782.85</v>
      </c>
      <c r="G4300" s="592">
        <v>1831.47</v>
      </c>
      <c r="H4300" t="s">
        <v>1351</v>
      </c>
      <c r="I4300" t="s">
        <v>1392</v>
      </c>
    </row>
    <row r="4301" spans="1:9">
      <c r="A4301">
        <v>12778</v>
      </c>
      <c r="B4301" t="s">
        <v>5489</v>
      </c>
      <c r="C4301" t="s">
        <v>498</v>
      </c>
      <c r="D4301">
        <v>2</v>
      </c>
      <c r="E4301" s="592">
        <v>1032.98</v>
      </c>
      <c r="F4301" s="592">
        <v>1195.1099999999999</v>
      </c>
      <c r="G4301" s="592">
        <v>1227.7</v>
      </c>
      <c r="H4301" t="s">
        <v>1351</v>
      </c>
      <c r="I4301" t="s">
        <v>1392</v>
      </c>
    </row>
    <row r="4302" spans="1:9">
      <c r="A4302">
        <v>12779</v>
      </c>
      <c r="B4302" t="s">
        <v>5490</v>
      </c>
      <c r="C4302" t="s">
        <v>498</v>
      </c>
      <c r="D4302">
        <v>2</v>
      </c>
      <c r="E4302" s="592">
        <v>1496.13</v>
      </c>
      <c r="F4302" s="592">
        <v>1730.95</v>
      </c>
      <c r="G4302" s="592">
        <v>1778.15</v>
      </c>
      <c r="H4302" t="s">
        <v>1351</v>
      </c>
      <c r="I4302" t="s">
        <v>1392</v>
      </c>
    </row>
    <row r="4303" spans="1:9">
      <c r="A4303">
        <v>12780</v>
      </c>
      <c r="B4303" t="s">
        <v>5491</v>
      </c>
      <c r="C4303" t="s">
        <v>498</v>
      </c>
      <c r="D4303">
        <v>2</v>
      </c>
      <c r="E4303" s="592">
        <v>1922.9</v>
      </c>
      <c r="F4303" s="592">
        <v>2224.71</v>
      </c>
      <c r="G4303" s="592">
        <v>2285.38</v>
      </c>
      <c r="H4303" t="s">
        <v>1351</v>
      </c>
      <c r="I4303" t="s">
        <v>1392</v>
      </c>
    </row>
    <row r="4304" spans="1:9">
      <c r="A4304">
        <v>12815</v>
      </c>
      <c r="B4304" t="s">
        <v>5492</v>
      </c>
      <c r="C4304" t="s">
        <v>498</v>
      </c>
      <c r="D4304">
        <v>2</v>
      </c>
      <c r="E4304">
        <v>4.25</v>
      </c>
      <c r="F4304">
        <v>5.58</v>
      </c>
      <c r="G4304">
        <v>7.34</v>
      </c>
      <c r="H4304" t="s">
        <v>1351</v>
      </c>
      <c r="I4304" t="s">
        <v>1352</v>
      </c>
    </row>
    <row r="4305" spans="1:9">
      <c r="A4305">
        <v>12817</v>
      </c>
      <c r="B4305" t="s">
        <v>5493</v>
      </c>
      <c r="C4305" t="s">
        <v>498</v>
      </c>
      <c r="D4305">
        <v>1</v>
      </c>
      <c r="E4305">
        <v>989.16</v>
      </c>
      <c r="F4305">
        <v>989.16</v>
      </c>
      <c r="G4305">
        <v>989.16</v>
      </c>
      <c r="H4305" t="s">
        <v>1351</v>
      </c>
      <c r="I4305" t="s">
        <v>1392</v>
      </c>
    </row>
    <row r="4306" spans="1:9">
      <c r="A4306">
        <v>12818</v>
      </c>
      <c r="B4306" t="s">
        <v>5493</v>
      </c>
      <c r="C4306" t="s">
        <v>498</v>
      </c>
      <c r="D4306">
        <v>2</v>
      </c>
      <c r="E4306" s="592">
        <v>1065.58</v>
      </c>
      <c r="F4306" s="592">
        <v>1065.58</v>
      </c>
      <c r="G4306" s="592">
        <v>1065.58</v>
      </c>
      <c r="H4306" t="s">
        <v>1351</v>
      </c>
      <c r="I4306" t="s">
        <v>1392</v>
      </c>
    </row>
    <row r="4307" spans="1:9">
      <c r="A4307">
        <v>12819</v>
      </c>
      <c r="B4307" t="s">
        <v>5494</v>
      </c>
      <c r="C4307" t="s">
        <v>498</v>
      </c>
      <c r="D4307">
        <v>2</v>
      </c>
      <c r="E4307" s="592">
        <v>1218.3900000000001</v>
      </c>
      <c r="F4307" s="592">
        <v>1218.3900000000001</v>
      </c>
      <c r="G4307" s="592">
        <v>1218.3900000000001</v>
      </c>
      <c r="H4307" t="s">
        <v>1351</v>
      </c>
      <c r="I4307" t="s">
        <v>1392</v>
      </c>
    </row>
    <row r="4308" spans="1:9">
      <c r="A4308">
        <v>12820</v>
      </c>
      <c r="B4308" t="s">
        <v>5495</v>
      </c>
      <c r="C4308" t="s">
        <v>498</v>
      </c>
      <c r="D4308">
        <v>2</v>
      </c>
      <c r="E4308" s="592">
        <v>1225.8800000000001</v>
      </c>
      <c r="F4308" s="592">
        <v>1225.8800000000001</v>
      </c>
      <c r="G4308" s="592">
        <v>1225.8800000000001</v>
      </c>
      <c r="H4308" t="s">
        <v>1351</v>
      </c>
      <c r="I4308" t="s">
        <v>1392</v>
      </c>
    </row>
    <row r="4309" spans="1:9">
      <c r="A4309">
        <v>12821</v>
      </c>
      <c r="B4309" t="s">
        <v>5496</v>
      </c>
      <c r="C4309" t="s">
        <v>498</v>
      </c>
      <c r="D4309">
        <v>2</v>
      </c>
      <c r="E4309" s="592">
        <v>1206.4000000000001</v>
      </c>
      <c r="F4309" s="592">
        <v>1206.4000000000001</v>
      </c>
      <c r="G4309" s="592">
        <v>1206.4000000000001</v>
      </c>
      <c r="H4309" t="s">
        <v>1351</v>
      </c>
      <c r="I4309" t="s">
        <v>1392</v>
      </c>
    </row>
    <row r="4310" spans="1:9">
      <c r="A4310">
        <v>12863</v>
      </c>
      <c r="B4310" t="s">
        <v>5497</v>
      </c>
      <c r="C4310" t="s">
        <v>498</v>
      </c>
      <c r="D4310">
        <v>2</v>
      </c>
      <c r="E4310">
        <v>54.04</v>
      </c>
      <c r="F4310">
        <v>54.04</v>
      </c>
      <c r="G4310">
        <v>54.04</v>
      </c>
      <c r="H4310" t="s">
        <v>1351</v>
      </c>
      <c r="I4310" t="s">
        <v>1392</v>
      </c>
    </row>
    <row r="4311" spans="1:9">
      <c r="A4311">
        <v>12865</v>
      </c>
      <c r="B4311" t="s">
        <v>5498</v>
      </c>
      <c r="C4311" t="s">
        <v>1485</v>
      </c>
      <c r="D4311">
        <v>2</v>
      </c>
      <c r="E4311">
        <v>2.94</v>
      </c>
      <c r="F4311">
        <v>3.75</v>
      </c>
      <c r="G4311">
        <v>3.75</v>
      </c>
      <c r="H4311" t="s">
        <v>1486</v>
      </c>
      <c r="I4311" t="s">
        <v>1487</v>
      </c>
    </row>
    <row r="4312" spans="1:9">
      <c r="A4312">
        <v>12868</v>
      </c>
      <c r="B4312" t="s">
        <v>5499</v>
      </c>
      <c r="C4312" t="s">
        <v>1485</v>
      </c>
      <c r="D4312">
        <v>2</v>
      </c>
      <c r="E4312">
        <v>3.75</v>
      </c>
      <c r="F4312">
        <v>3.75</v>
      </c>
      <c r="G4312">
        <v>3.75</v>
      </c>
      <c r="H4312" t="s">
        <v>1486</v>
      </c>
      <c r="I4312" t="s">
        <v>1487</v>
      </c>
    </row>
    <row r="4313" spans="1:9">
      <c r="A4313">
        <v>12869</v>
      </c>
      <c r="B4313" t="s">
        <v>5500</v>
      </c>
      <c r="C4313" t="s">
        <v>1485</v>
      </c>
      <c r="D4313">
        <v>2</v>
      </c>
      <c r="E4313">
        <v>3.75</v>
      </c>
      <c r="F4313">
        <v>3.75</v>
      </c>
      <c r="G4313">
        <v>3.75</v>
      </c>
      <c r="H4313" t="s">
        <v>1486</v>
      </c>
      <c r="I4313" t="s">
        <v>1487</v>
      </c>
    </row>
    <row r="4314" spans="1:9">
      <c r="A4314">
        <v>12872</v>
      </c>
      <c r="B4314" t="s">
        <v>5501</v>
      </c>
      <c r="C4314" t="s">
        <v>1485</v>
      </c>
      <c r="D4314">
        <v>2</v>
      </c>
      <c r="E4314">
        <v>2.94</v>
      </c>
      <c r="F4314">
        <v>3.75</v>
      </c>
      <c r="G4314">
        <v>3.75</v>
      </c>
      <c r="H4314" t="s">
        <v>1486</v>
      </c>
      <c r="I4314" t="s">
        <v>1487</v>
      </c>
    </row>
    <row r="4315" spans="1:9">
      <c r="A4315">
        <v>12873</v>
      </c>
      <c r="B4315" t="s">
        <v>5502</v>
      </c>
      <c r="C4315" t="s">
        <v>1485</v>
      </c>
      <c r="D4315">
        <v>2</v>
      </c>
      <c r="E4315">
        <v>2.94</v>
      </c>
      <c r="F4315">
        <v>3.75</v>
      </c>
      <c r="G4315">
        <v>3.75</v>
      </c>
      <c r="H4315" t="s">
        <v>1486</v>
      </c>
      <c r="I4315" t="s">
        <v>1487</v>
      </c>
    </row>
    <row r="4316" spans="1:9">
      <c r="A4316">
        <v>12874</v>
      </c>
      <c r="B4316" t="s">
        <v>5503</v>
      </c>
      <c r="C4316" t="s">
        <v>1485</v>
      </c>
      <c r="D4316">
        <v>2</v>
      </c>
      <c r="E4316">
        <v>2.94</v>
      </c>
      <c r="F4316">
        <v>3.75</v>
      </c>
      <c r="G4316">
        <v>3.75</v>
      </c>
      <c r="H4316" t="s">
        <v>1486</v>
      </c>
      <c r="I4316" t="s">
        <v>1487</v>
      </c>
    </row>
    <row r="4317" spans="1:9">
      <c r="A4317">
        <v>12888</v>
      </c>
      <c r="B4317" t="s">
        <v>5504</v>
      </c>
      <c r="C4317" t="s">
        <v>5505</v>
      </c>
      <c r="D4317" t="s">
        <v>5506</v>
      </c>
      <c r="E4317">
        <v>152.96</v>
      </c>
      <c r="F4317">
        <v>152.96</v>
      </c>
      <c r="G4317">
        <v>152.96</v>
      </c>
      <c r="H4317" t="s">
        <v>1351</v>
      </c>
      <c r="I4317" t="s">
        <v>1352</v>
      </c>
    </row>
    <row r="4318" spans="1:9">
      <c r="A4318">
        <v>12889</v>
      </c>
      <c r="B4318" t="s">
        <v>5507</v>
      </c>
      <c r="C4318" t="s">
        <v>5505</v>
      </c>
      <c r="D4318" t="s">
        <v>5508</v>
      </c>
      <c r="E4318">
        <v>65</v>
      </c>
      <c r="F4318">
        <v>65</v>
      </c>
      <c r="G4318">
        <v>65</v>
      </c>
      <c r="H4318" t="s">
        <v>1351</v>
      </c>
      <c r="I4318" t="s">
        <v>1352</v>
      </c>
    </row>
    <row r="4319" spans="1:9">
      <c r="A4319">
        <v>12890</v>
      </c>
      <c r="B4319" t="s">
        <v>5509</v>
      </c>
      <c r="C4319" t="s">
        <v>441</v>
      </c>
      <c r="D4319">
        <v>2</v>
      </c>
      <c r="E4319">
        <v>5.16</v>
      </c>
      <c r="F4319">
        <v>5.16</v>
      </c>
      <c r="G4319">
        <v>5.16</v>
      </c>
      <c r="H4319" t="s">
        <v>1351</v>
      </c>
      <c r="I4319" t="s">
        <v>1352</v>
      </c>
    </row>
    <row r="4320" spans="1:9">
      <c r="A4320">
        <v>12892</v>
      </c>
      <c r="B4320" t="s">
        <v>5510</v>
      </c>
      <c r="C4320" t="s">
        <v>3745</v>
      </c>
      <c r="D4320" t="s">
        <v>5511</v>
      </c>
      <c r="E4320">
        <v>5.23</v>
      </c>
      <c r="F4320">
        <v>6.53</v>
      </c>
      <c r="G4320">
        <v>7.2</v>
      </c>
      <c r="H4320" t="s">
        <v>1351</v>
      </c>
      <c r="I4320" t="s">
        <v>1352</v>
      </c>
    </row>
    <row r="4321" spans="1:9">
      <c r="A4321">
        <v>12893</v>
      </c>
      <c r="B4321" t="s">
        <v>5512</v>
      </c>
      <c r="C4321" t="s">
        <v>3745</v>
      </c>
      <c r="D4321" t="s">
        <v>3746</v>
      </c>
      <c r="E4321">
        <v>19.55</v>
      </c>
      <c r="F4321">
        <v>24.41</v>
      </c>
      <c r="G4321">
        <v>26.91</v>
      </c>
      <c r="H4321" t="s">
        <v>1351</v>
      </c>
      <c r="I4321" t="s">
        <v>1352</v>
      </c>
    </row>
    <row r="4322" spans="1:9">
      <c r="A4322">
        <v>12894</v>
      </c>
      <c r="B4322" t="s">
        <v>5513</v>
      </c>
      <c r="C4322" t="s">
        <v>498</v>
      </c>
      <c r="D4322">
        <v>2</v>
      </c>
      <c r="E4322">
        <v>16.29</v>
      </c>
      <c r="F4322">
        <v>20.34</v>
      </c>
      <c r="G4322">
        <v>22.42</v>
      </c>
      <c r="H4322" t="s">
        <v>1351</v>
      </c>
      <c r="I4322" t="s">
        <v>1352</v>
      </c>
    </row>
    <row r="4323" spans="1:9">
      <c r="A4323">
        <v>12895</v>
      </c>
      <c r="B4323" t="s">
        <v>5514</v>
      </c>
      <c r="C4323" t="s">
        <v>498</v>
      </c>
      <c r="D4323">
        <v>2</v>
      </c>
      <c r="E4323">
        <v>6.89</v>
      </c>
      <c r="F4323">
        <v>8.6</v>
      </c>
      <c r="G4323">
        <v>9.48</v>
      </c>
      <c r="H4323" t="s">
        <v>1351</v>
      </c>
      <c r="I4323" t="s">
        <v>1352</v>
      </c>
    </row>
    <row r="4324" spans="1:9">
      <c r="A4324">
        <v>12898</v>
      </c>
      <c r="B4324" t="s">
        <v>5515</v>
      </c>
      <c r="C4324" t="s">
        <v>498</v>
      </c>
      <c r="D4324">
        <v>1</v>
      </c>
      <c r="E4324">
        <v>55</v>
      </c>
      <c r="F4324">
        <v>55</v>
      </c>
      <c r="G4324">
        <v>55</v>
      </c>
      <c r="H4324" t="s">
        <v>1351</v>
      </c>
      <c r="I4324" t="s">
        <v>1352</v>
      </c>
    </row>
    <row r="4325" spans="1:9">
      <c r="A4325">
        <v>12899</v>
      </c>
      <c r="B4325" t="s">
        <v>5516</v>
      </c>
      <c r="C4325" t="s">
        <v>498</v>
      </c>
      <c r="D4325">
        <v>2</v>
      </c>
      <c r="E4325">
        <v>23.5</v>
      </c>
      <c r="F4325">
        <v>23.5</v>
      </c>
      <c r="G4325">
        <v>23.5</v>
      </c>
      <c r="H4325" t="s">
        <v>1351</v>
      </c>
      <c r="I4325" t="s">
        <v>1352</v>
      </c>
    </row>
    <row r="4326" spans="1:9">
      <c r="A4326">
        <v>12909</v>
      </c>
      <c r="B4326" t="s">
        <v>5517</v>
      </c>
      <c r="C4326" t="s">
        <v>498</v>
      </c>
      <c r="D4326">
        <v>2</v>
      </c>
      <c r="E4326">
        <v>1.36</v>
      </c>
      <c r="F4326">
        <v>3.1</v>
      </c>
      <c r="G4326">
        <v>4.83</v>
      </c>
      <c r="H4326" t="s">
        <v>1351</v>
      </c>
      <c r="I4326" t="s">
        <v>1392</v>
      </c>
    </row>
    <row r="4327" spans="1:9">
      <c r="A4327">
        <v>12910</v>
      </c>
      <c r="B4327" t="s">
        <v>5518</v>
      </c>
      <c r="C4327" t="s">
        <v>498</v>
      </c>
      <c r="D4327">
        <v>2</v>
      </c>
      <c r="E4327">
        <v>2.2999999999999998</v>
      </c>
      <c r="F4327">
        <v>5.22</v>
      </c>
      <c r="G4327">
        <v>8.15</v>
      </c>
      <c r="H4327" t="s">
        <v>1351</v>
      </c>
      <c r="I4327" t="s">
        <v>1392</v>
      </c>
    </row>
    <row r="4328" spans="1:9">
      <c r="A4328">
        <v>12920</v>
      </c>
      <c r="B4328" t="s">
        <v>5519</v>
      </c>
      <c r="C4328" t="s">
        <v>498</v>
      </c>
      <c r="D4328">
        <v>2</v>
      </c>
      <c r="E4328">
        <v>29.29</v>
      </c>
      <c r="F4328">
        <v>84.04</v>
      </c>
      <c r="G4328">
        <v>106.19</v>
      </c>
      <c r="H4328" t="s">
        <v>1351</v>
      </c>
      <c r="I4328" t="s">
        <v>1392</v>
      </c>
    </row>
    <row r="4329" spans="1:9">
      <c r="A4329">
        <v>12943</v>
      </c>
      <c r="B4329" t="s">
        <v>5520</v>
      </c>
      <c r="C4329" t="s">
        <v>498</v>
      </c>
      <c r="D4329">
        <v>2</v>
      </c>
      <c r="E4329">
        <v>15.8</v>
      </c>
      <c r="F4329">
        <v>45.33</v>
      </c>
      <c r="G4329">
        <v>57.28</v>
      </c>
      <c r="H4329" t="s">
        <v>1351</v>
      </c>
      <c r="I4329" t="s">
        <v>1392</v>
      </c>
    </row>
    <row r="4330" spans="1:9">
      <c r="A4330">
        <v>13003</v>
      </c>
      <c r="B4330" t="s">
        <v>5521</v>
      </c>
      <c r="C4330" t="s">
        <v>1355</v>
      </c>
      <c r="D4330">
        <v>2</v>
      </c>
      <c r="E4330">
        <v>1.74</v>
      </c>
      <c r="F4330">
        <v>1.97</v>
      </c>
      <c r="G4330">
        <v>2.1</v>
      </c>
      <c r="H4330" t="s">
        <v>1351</v>
      </c>
      <c r="I4330" t="s">
        <v>1352</v>
      </c>
    </row>
    <row r="4331" spans="1:9">
      <c r="A4331">
        <v>13005</v>
      </c>
      <c r="B4331" t="s">
        <v>5522</v>
      </c>
      <c r="C4331" t="s">
        <v>1350</v>
      </c>
      <c r="D4331">
        <v>2</v>
      </c>
      <c r="E4331">
        <v>0.84</v>
      </c>
      <c r="F4331">
        <v>0.95</v>
      </c>
      <c r="G4331">
        <v>1.01</v>
      </c>
      <c r="H4331" t="s">
        <v>1351</v>
      </c>
      <c r="I4331" t="s">
        <v>1352</v>
      </c>
    </row>
    <row r="4332" spans="1:9">
      <c r="A4332">
        <v>13039</v>
      </c>
      <c r="B4332" t="s">
        <v>5523</v>
      </c>
      <c r="C4332" t="s">
        <v>441</v>
      </c>
      <c r="D4332">
        <v>2</v>
      </c>
      <c r="E4332">
        <v>422.81</v>
      </c>
      <c r="F4332">
        <v>450.2</v>
      </c>
      <c r="G4332">
        <v>478.89</v>
      </c>
      <c r="H4332" t="s">
        <v>1351</v>
      </c>
      <c r="I4332" t="s">
        <v>4234</v>
      </c>
    </row>
    <row r="4333" spans="1:9">
      <c r="A4333">
        <v>13040</v>
      </c>
      <c r="B4333" t="s">
        <v>5524</v>
      </c>
      <c r="C4333" t="s">
        <v>441</v>
      </c>
      <c r="D4333">
        <v>2</v>
      </c>
      <c r="E4333">
        <v>465.89</v>
      </c>
      <c r="F4333">
        <v>496.07</v>
      </c>
      <c r="G4333">
        <v>527.69000000000005</v>
      </c>
      <c r="H4333" t="s">
        <v>1351</v>
      </c>
      <c r="I4333" t="s">
        <v>4234</v>
      </c>
    </row>
    <row r="4334" spans="1:9">
      <c r="A4334">
        <v>13041</v>
      </c>
      <c r="B4334" t="s">
        <v>5525</v>
      </c>
      <c r="C4334" t="s">
        <v>441</v>
      </c>
      <c r="D4334">
        <v>2</v>
      </c>
      <c r="E4334">
        <v>525.04999999999995</v>
      </c>
      <c r="F4334">
        <v>559.07000000000005</v>
      </c>
      <c r="G4334">
        <v>594.70000000000005</v>
      </c>
      <c r="H4334" t="s">
        <v>1351</v>
      </c>
      <c r="I4334" t="s">
        <v>4234</v>
      </c>
    </row>
    <row r="4335" spans="1:9">
      <c r="A4335">
        <v>13042</v>
      </c>
      <c r="B4335" t="s">
        <v>5526</v>
      </c>
      <c r="C4335" t="s">
        <v>441</v>
      </c>
      <c r="D4335">
        <v>2</v>
      </c>
      <c r="E4335">
        <v>628.14</v>
      </c>
      <c r="F4335">
        <v>668.83</v>
      </c>
      <c r="G4335">
        <v>711.45</v>
      </c>
      <c r="H4335" t="s">
        <v>1351</v>
      </c>
      <c r="I4335" t="s">
        <v>4234</v>
      </c>
    </row>
    <row r="4336" spans="1:9">
      <c r="A4336">
        <v>13043</v>
      </c>
      <c r="B4336" t="s">
        <v>5527</v>
      </c>
      <c r="C4336" t="s">
        <v>441</v>
      </c>
      <c r="D4336">
        <v>2</v>
      </c>
      <c r="E4336">
        <v>717.89</v>
      </c>
      <c r="F4336">
        <v>764.39</v>
      </c>
      <c r="G4336">
        <v>813.11</v>
      </c>
      <c r="H4336" t="s">
        <v>1351</v>
      </c>
      <c r="I4336" t="s">
        <v>4234</v>
      </c>
    </row>
    <row r="4337" spans="1:9">
      <c r="A4337">
        <v>13044</v>
      </c>
      <c r="B4337" t="s">
        <v>5528</v>
      </c>
      <c r="C4337" t="s">
        <v>441</v>
      </c>
      <c r="D4337">
        <v>2</v>
      </c>
      <c r="E4337">
        <v>827.75</v>
      </c>
      <c r="F4337">
        <v>881.37</v>
      </c>
      <c r="G4337">
        <v>937.54</v>
      </c>
      <c r="H4337" t="s">
        <v>1351</v>
      </c>
      <c r="I4337" t="s">
        <v>4234</v>
      </c>
    </row>
    <row r="4338" spans="1:9">
      <c r="A4338">
        <v>13048</v>
      </c>
      <c r="B4338" t="s">
        <v>5529</v>
      </c>
      <c r="C4338" t="s">
        <v>441</v>
      </c>
      <c r="D4338">
        <v>2</v>
      </c>
      <c r="E4338">
        <v>623.37</v>
      </c>
      <c r="F4338">
        <v>663.76</v>
      </c>
      <c r="G4338">
        <v>706.06</v>
      </c>
      <c r="H4338" t="s">
        <v>1351</v>
      </c>
      <c r="I4338" t="s">
        <v>4234</v>
      </c>
    </row>
    <row r="4339" spans="1:9">
      <c r="A4339">
        <v>13049</v>
      </c>
      <c r="B4339" t="s">
        <v>5530</v>
      </c>
      <c r="C4339" t="s">
        <v>441</v>
      </c>
      <c r="D4339">
        <v>2</v>
      </c>
      <c r="E4339">
        <v>635.30999999999995</v>
      </c>
      <c r="F4339">
        <v>676.46</v>
      </c>
      <c r="G4339">
        <v>719.58</v>
      </c>
      <c r="H4339" t="s">
        <v>1351</v>
      </c>
      <c r="I4339" t="s">
        <v>4234</v>
      </c>
    </row>
    <row r="4340" spans="1:9">
      <c r="A4340">
        <v>13052</v>
      </c>
      <c r="B4340" t="s">
        <v>5531</v>
      </c>
      <c r="C4340" t="s">
        <v>441</v>
      </c>
      <c r="D4340">
        <v>2</v>
      </c>
      <c r="E4340">
        <v>450.99</v>
      </c>
      <c r="F4340">
        <v>480.21</v>
      </c>
      <c r="G4340">
        <v>510.81</v>
      </c>
      <c r="H4340" t="s">
        <v>1351</v>
      </c>
      <c r="I4340" t="s">
        <v>4234</v>
      </c>
    </row>
    <row r="4341" spans="1:9">
      <c r="A4341">
        <v>13053</v>
      </c>
      <c r="B4341" t="s">
        <v>5532</v>
      </c>
      <c r="C4341" t="s">
        <v>441</v>
      </c>
      <c r="D4341">
        <v>2</v>
      </c>
      <c r="E4341">
        <v>664.05</v>
      </c>
      <c r="F4341">
        <v>707.07</v>
      </c>
      <c r="G4341">
        <v>752.13</v>
      </c>
      <c r="H4341" t="s">
        <v>1351</v>
      </c>
      <c r="I4341" t="s">
        <v>4234</v>
      </c>
    </row>
    <row r="4342" spans="1:9">
      <c r="A4342">
        <v>13054</v>
      </c>
      <c r="B4342" t="s">
        <v>5533</v>
      </c>
      <c r="C4342" t="s">
        <v>441</v>
      </c>
      <c r="D4342">
        <v>2</v>
      </c>
      <c r="E4342" s="592">
        <v>4136.8100000000004</v>
      </c>
      <c r="F4342" s="592">
        <v>4404.8</v>
      </c>
      <c r="G4342" s="592">
        <v>4685.5200000000004</v>
      </c>
      <c r="H4342" t="s">
        <v>1351</v>
      </c>
      <c r="I4342" t="s">
        <v>4234</v>
      </c>
    </row>
    <row r="4343" spans="1:9">
      <c r="A4343">
        <v>13055</v>
      </c>
      <c r="B4343" t="s">
        <v>5534</v>
      </c>
      <c r="C4343" t="s">
        <v>441</v>
      </c>
      <c r="D4343">
        <v>2</v>
      </c>
      <c r="E4343">
        <v>804.16</v>
      </c>
      <c r="F4343">
        <v>856.26</v>
      </c>
      <c r="G4343">
        <v>910.83</v>
      </c>
      <c r="H4343" t="s">
        <v>1351</v>
      </c>
      <c r="I4343" t="s">
        <v>4234</v>
      </c>
    </row>
    <row r="4344" spans="1:9">
      <c r="A4344">
        <v>13109</v>
      </c>
      <c r="B4344" t="s">
        <v>5535</v>
      </c>
      <c r="C4344" t="s">
        <v>498</v>
      </c>
      <c r="D4344">
        <v>2</v>
      </c>
      <c r="E4344">
        <v>109.63</v>
      </c>
      <c r="F4344">
        <v>109.63</v>
      </c>
      <c r="G4344">
        <v>109.63</v>
      </c>
      <c r="H4344" t="s">
        <v>1351</v>
      </c>
      <c r="I4344" t="s">
        <v>4234</v>
      </c>
    </row>
    <row r="4345" spans="1:9">
      <c r="A4345">
        <v>13110</v>
      </c>
      <c r="B4345" t="s">
        <v>5536</v>
      </c>
      <c r="C4345" t="s">
        <v>498</v>
      </c>
      <c r="D4345">
        <v>2</v>
      </c>
      <c r="E4345">
        <v>214.89</v>
      </c>
      <c r="F4345">
        <v>214.89</v>
      </c>
      <c r="G4345">
        <v>214.89</v>
      </c>
      <c r="H4345" t="s">
        <v>1351</v>
      </c>
      <c r="I4345" t="s">
        <v>4234</v>
      </c>
    </row>
    <row r="4346" spans="1:9">
      <c r="A4346">
        <v>13111</v>
      </c>
      <c r="B4346" t="s">
        <v>5537</v>
      </c>
      <c r="C4346" t="s">
        <v>498</v>
      </c>
      <c r="D4346">
        <v>2</v>
      </c>
      <c r="E4346">
        <v>12.76</v>
      </c>
      <c r="F4346">
        <v>14.55</v>
      </c>
      <c r="G4346">
        <v>15.96</v>
      </c>
      <c r="H4346" t="s">
        <v>1351</v>
      </c>
      <c r="I4346" t="s">
        <v>1392</v>
      </c>
    </row>
    <row r="4347" spans="1:9">
      <c r="A4347">
        <v>13113</v>
      </c>
      <c r="B4347" t="s">
        <v>5538</v>
      </c>
      <c r="C4347" t="s">
        <v>498</v>
      </c>
      <c r="D4347">
        <v>2</v>
      </c>
      <c r="E4347">
        <v>6.62</v>
      </c>
      <c r="F4347">
        <v>7.55</v>
      </c>
      <c r="G4347">
        <v>8.27</v>
      </c>
      <c r="H4347" t="s">
        <v>1351</v>
      </c>
      <c r="I4347" t="s">
        <v>1392</v>
      </c>
    </row>
    <row r="4348" spans="1:9">
      <c r="A4348">
        <v>13114</v>
      </c>
      <c r="B4348" t="s">
        <v>5539</v>
      </c>
      <c r="C4348" t="s">
        <v>498</v>
      </c>
      <c r="D4348">
        <v>2</v>
      </c>
      <c r="E4348">
        <v>9.89</v>
      </c>
      <c r="F4348">
        <v>11.27</v>
      </c>
      <c r="G4348">
        <v>12.36</v>
      </c>
      <c r="H4348" t="s">
        <v>1351</v>
      </c>
      <c r="I4348" t="s">
        <v>1392</v>
      </c>
    </row>
    <row r="4349" spans="1:9">
      <c r="A4349">
        <v>13115</v>
      </c>
      <c r="B4349" t="s">
        <v>5540</v>
      </c>
      <c r="C4349" t="s">
        <v>441</v>
      </c>
      <c r="D4349">
        <v>2</v>
      </c>
      <c r="E4349">
        <v>11.2</v>
      </c>
      <c r="F4349">
        <v>11.43</v>
      </c>
      <c r="G4349">
        <v>11.66</v>
      </c>
      <c r="H4349" t="s">
        <v>1351</v>
      </c>
      <c r="I4349" t="s">
        <v>1392</v>
      </c>
    </row>
    <row r="4350" spans="1:9">
      <c r="A4350">
        <v>13124</v>
      </c>
      <c r="B4350" t="s">
        <v>5541</v>
      </c>
      <c r="C4350" t="s">
        <v>441</v>
      </c>
      <c r="D4350">
        <v>2</v>
      </c>
      <c r="E4350">
        <v>38.57</v>
      </c>
      <c r="F4350">
        <v>41.07</v>
      </c>
      <c r="G4350">
        <v>43.68</v>
      </c>
      <c r="H4350" t="s">
        <v>1351</v>
      </c>
      <c r="I4350" t="s">
        <v>4234</v>
      </c>
    </row>
    <row r="4351" spans="1:9">
      <c r="A4351">
        <v>13125</v>
      </c>
      <c r="B4351" t="s">
        <v>5542</v>
      </c>
      <c r="C4351" t="s">
        <v>441</v>
      </c>
      <c r="D4351">
        <v>2</v>
      </c>
      <c r="E4351">
        <v>33.89</v>
      </c>
      <c r="F4351">
        <v>36.090000000000003</v>
      </c>
      <c r="G4351">
        <v>38.39</v>
      </c>
      <c r="H4351" t="s">
        <v>1351</v>
      </c>
      <c r="I4351" t="s">
        <v>4234</v>
      </c>
    </row>
    <row r="4352" spans="1:9">
      <c r="A4352">
        <v>13127</v>
      </c>
      <c r="B4352" t="s">
        <v>5543</v>
      </c>
      <c r="C4352" t="s">
        <v>441</v>
      </c>
      <c r="D4352">
        <v>2</v>
      </c>
      <c r="E4352">
        <v>18.71</v>
      </c>
      <c r="F4352">
        <v>19.920000000000002</v>
      </c>
      <c r="G4352">
        <v>21.19</v>
      </c>
      <c r="H4352" t="s">
        <v>1351</v>
      </c>
      <c r="I4352" t="s">
        <v>4234</v>
      </c>
    </row>
    <row r="4353" spans="1:9">
      <c r="A4353">
        <v>13133</v>
      </c>
      <c r="B4353" t="s">
        <v>5544</v>
      </c>
      <c r="C4353" t="s">
        <v>441</v>
      </c>
      <c r="D4353">
        <v>2</v>
      </c>
      <c r="E4353">
        <v>170.67</v>
      </c>
      <c r="F4353">
        <v>181.72</v>
      </c>
      <c r="G4353">
        <v>193.3</v>
      </c>
      <c r="H4353" t="s">
        <v>1351</v>
      </c>
      <c r="I4353" t="s">
        <v>4234</v>
      </c>
    </row>
    <row r="4354" spans="1:9">
      <c r="A4354">
        <v>13134</v>
      </c>
      <c r="B4354" t="s">
        <v>5545</v>
      </c>
      <c r="C4354" t="s">
        <v>441</v>
      </c>
      <c r="D4354">
        <v>2</v>
      </c>
      <c r="E4354">
        <v>54.55</v>
      </c>
      <c r="F4354">
        <v>58.09</v>
      </c>
      <c r="G4354">
        <v>61.79</v>
      </c>
      <c r="H4354" t="s">
        <v>1351</v>
      </c>
      <c r="I4354" t="s">
        <v>4234</v>
      </c>
    </row>
    <row r="4355" spans="1:9">
      <c r="A4355">
        <v>13135</v>
      </c>
      <c r="B4355" t="s">
        <v>5546</v>
      </c>
      <c r="C4355" t="s">
        <v>441</v>
      </c>
      <c r="D4355">
        <v>2</v>
      </c>
      <c r="E4355">
        <v>45.07</v>
      </c>
      <c r="F4355">
        <v>47.99</v>
      </c>
      <c r="G4355">
        <v>51.05</v>
      </c>
      <c r="H4355" t="s">
        <v>1351</v>
      </c>
      <c r="I4355" t="s">
        <v>4234</v>
      </c>
    </row>
    <row r="4356" spans="1:9">
      <c r="A4356">
        <v>13136</v>
      </c>
      <c r="B4356" t="s">
        <v>5547</v>
      </c>
      <c r="C4356" t="s">
        <v>441</v>
      </c>
      <c r="D4356">
        <v>2</v>
      </c>
      <c r="E4356">
        <v>35.82</v>
      </c>
      <c r="F4356">
        <v>38.15</v>
      </c>
      <c r="G4356">
        <v>40.58</v>
      </c>
      <c r="H4356" t="s">
        <v>1351</v>
      </c>
      <c r="I4356" t="s">
        <v>4234</v>
      </c>
    </row>
    <row r="4357" spans="1:9">
      <c r="A4357">
        <v>13137</v>
      </c>
      <c r="B4357" t="s">
        <v>5548</v>
      </c>
      <c r="C4357" t="s">
        <v>441</v>
      </c>
      <c r="D4357">
        <v>2</v>
      </c>
      <c r="E4357">
        <v>25.41</v>
      </c>
      <c r="F4357">
        <v>27.05</v>
      </c>
      <c r="G4357">
        <v>28.78</v>
      </c>
      <c r="H4357" t="s">
        <v>1351</v>
      </c>
      <c r="I4357" t="s">
        <v>4234</v>
      </c>
    </row>
    <row r="4358" spans="1:9">
      <c r="A4358">
        <v>13138</v>
      </c>
      <c r="B4358" t="s">
        <v>5549</v>
      </c>
      <c r="C4358" t="s">
        <v>441</v>
      </c>
      <c r="D4358">
        <v>2</v>
      </c>
      <c r="E4358">
        <v>94.6</v>
      </c>
      <c r="F4358">
        <v>100.73</v>
      </c>
      <c r="G4358">
        <v>107.15</v>
      </c>
      <c r="H4358" t="s">
        <v>1351</v>
      </c>
      <c r="I4358" t="s">
        <v>4234</v>
      </c>
    </row>
    <row r="4359" spans="1:9">
      <c r="A4359">
        <v>13139</v>
      </c>
      <c r="B4359" t="s">
        <v>5550</v>
      </c>
      <c r="C4359" t="s">
        <v>441</v>
      </c>
      <c r="D4359">
        <v>2</v>
      </c>
      <c r="E4359">
        <v>71.650000000000006</v>
      </c>
      <c r="F4359">
        <v>76.3</v>
      </c>
      <c r="G4359">
        <v>81.16</v>
      </c>
      <c r="H4359" t="s">
        <v>1351</v>
      </c>
      <c r="I4359" t="s">
        <v>4234</v>
      </c>
    </row>
    <row r="4360" spans="1:9">
      <c r="A4360">
        <v>13140</v>
      </c>
      <c r="B4360" t="s">
        <v>5551</v>
      </c>
      <c r="C4360" t="s">
        <v>441</v>
      </c>
      <c r="D4360">
        <v>2</v>
      </c>
      <c r="E4360">
        <v>120.62</v>
      </c>
      <c r="F4360">
        <v>128.43</v>
      </c>
      <c r="G4360">
        <v>136.62</v>
      </c>
      <c r="H4360" t="s">
        <v>1351</v>
      </c>
      <c r="I4360" t="s">
        <v>4234</v>
      </c>
    </row>
    <row r="4361" spans="1:9">
      <c r="A4361">
        <v>13141</v>
      </c>
      <c r="B4361" t="s">
        <v>5552</v>
      </c>
      <c r="C4361" t="s">
        <v>441</v>
      </c>
      <c r="D4361">
        <v>2</v>
      </c>
      <c r="E4361">
        <v>31.28</v>
      </c>
      <c r="F4361">
        <v>33.31</v>
      </c>
      <c r="G4361">
        <v>35.43</v>
      </c>
      <c r="H4361" t="s">
        <v>1351</v>
      </c>
      <c r="I4361" t="s">
        <v>4234</v>
      </c>
    </row>
    <row r="4362" spans="1:9">
      <c r="A4362">
        <v>13142</v>
      </c>
      <c r="B4362" t="s">
        <v>5553</v>
      </c>
      <c r="C4362" t="s">
        <v>441</v>
      </c>
      <c r="D4362">
        <v>2</v>
      </c>
      <c r="E4362">
        <v>176.23</v>
      </c>
      <c r="F4362">
        <v>187.65</v>
      </c>
      <c r="G4362">
        <v>199.61</v>
      </c>
      <c r="H4362" t="s">
        <v>1351</v>
      </c>
      <c r="I4362" t="s">
        <v>4234</v>
      </c>
    </row>
    <row r="4363" spans="1:9">
      <c r="A4363">
        <v>13159</v>
      </c>
      <c r="B4363" t="s">
        <v>5554</v>
      </c>
      <c r="C4363" t="s">
        <v>441</v>
      </c>
      <c r="D4363">
        <v>2</v>
      </c>
      <c r="E4363">
        <v>42.13</v>
      </c>
      <c r="F4363">
        <v>43.01</v>
      </c>
      <c r="G4363">
        <v>43.88</v>
      </c>
      <c r="H4363" t="s">
        <v>1351</v>
      </c>
      <c r="I4363" t="s">
        <v>1392</v>
      </c>
    </row>
    <row r="4364" spans="1:9">
      <c r="A4364">
        <v>13168</v>
      </c>
      <c r="B4364" t="s">
        <v>5555</v>
      </c>
      <c r="C4364" t="s">
        <v>441</v>
      </c>
      <c r="D4364">
        <v>2</v>
      </c>
      <c r="E4364">
        <v>53.33</v>
      </c>
      <c r="F4364">
        <v>54.44</v>
      </c>
      <c r="G4364">
        <v>55.55</v>
      </c>
      <c r="H4364" t="s">
        <v>1351</v>
      </c>
      <c r="I4364" t="s">
        <v>1392</v>
      </c>
    </row>
    <row r="4365" spans="1:9">
      <c r="A4365">
        <v>13173</v>
      </c>
      <c r="B4365" t="s">
        <v>5556</v>
      </c>
      <c r="C4365" t="s">
        <v>441</v>
      </c>
      <c r="D4365">
        <v>2</v>
      </c>
      <c r="E4365">
        <v>75.33</v>
      </c>
      <c r="F4365">
        <v>76.900000000000006</v>
      </c>
      <c r="G4365">
        <v>78.47</v>
      </c>
      <c r="H4365" t="s">
        <v>1351</v>
      </c>
      <c r="I4365" t="s">
        <v>1392</v>
      </c>
    </row>
    <row r="4366" spans="1:9">
      <c r="A4366">
        <v>13181</v>
      </c>
      <c r="B4366" t="s">
        <v>5557</v>
      </c>
      <c r="C4366" t="s">
        <v>498</v>
      </c>
      <c r="D4366">
        <v>2</v>
      </c>
      <c r="E4366" s="592">
        <v>394608.27</v>
      </c>
      <c r="F4366" s="592">
        <v>394608.27</v>
      </c>
      <c r="G4366" s="592">
        <v>394608.27</v>
      </c>
      <c r="H4366" t="s">
        <v>1690</v>
      </c>
      <c r="I4366" t="s">
        <v>1728</v>
      </c>
    </row>
    <row r="4367" spans="1:9">
      <c r="A4367">
        <v>13186</v>
      </c>
      <c r="B4367" t="s">
        <v>5558</v>
      </c>
      <c r="C4367" t="s">
        <v>489</v>
      </c>
      <c r="D4367">
        <v>2</v>
      </c>
      <c r="E4367">
        <v>41.51</v>
      </c>
      <c r="F4367">
        <v>45</v>
      </c>
      <c r="G4367">
        <v>48.5</v>
      </c>
      <c r="H4367" t="s">
        <v>1351</v>
      </c>
      <c r="I4367" t="s">
        <v>1352</v>
      </c>
    </row>
    <row r="4368" spans="1:9">
      <c r="A4368">
        <v>13187</v>
      </c>
      <c r="B4368" t="s">
        <v>5559</v>
      </c>
      <c r="C4368" t="s">
        <v>1614</v>
      </c>
      <c r="D4368">
        <v>2</v>
      </c>
      <c r="E4368">
        <v>47.08</v>
      </c>
      <c r="F4368">
        <v>51.04</v>
      </c>
      <c r="G4368">
        <v>55</v>
      </c>
      <c r="H4368" t="s">
        <v>1351</v>
      </c>
      <c r="I4368" t="s">
        <v>1352</v>
      </c>
    </row>
    <row r="4369" spans="1:9">
      <c r="A4369">
        <v>13188</v>
      </c>
      <c r="B4369" t="s">
        <v>5560</v>
      </c>
      <c r="C4369" t="s">
        <v>1614</v>
      </c>
      <c r="D4369">
        <v>2</v>
      </c>
      <c r="E4369">
        <v>24.61</v>
      </c>
      <c r="F4369">
        <v>26.68</v>
      </c>
      <c r="G4369">
        <v>28.75</v>
      </c>
      <c r="H4369" t="s">
        <v>1351</v>
      </c>
      <c r="I4369" t="s">
        <v>1352</v>
      </c>
    </row>
    <row r="4370" spans="1:9">
      <c r="A4370">
        <v>13189</v>
      </c>
      <c r="B4370" t="s">
        <v>5561</v>
      </c>
      <c r="C4370" t="s">
        <v>1614</v>
      </c>
      <c r="D4370">
        <v>2</v>
      </c>
      <c r="E4370">
        <v>42.8</v>
      </c>
      <c r="F4370">
        <v>46.4</v>
      </c>
      <c r="G4370">
        <v>50</v>
      </c>
      <c r="H4370" t="s">
        <v>1351</v>
      </c>
      <c r="I4370" t="s">
        <v>1352</v>
      </c>
    </row>
    <row r="4371" spans="1:9">
      <c r="A4371">
        <v>13192</v>
      </c>
      <c r="B4371" t="s">
        <v>5562</v>
      </c>
      <c r="C4371" t="s">
        <v>498</v>
      </c>
      <c r="D4371">
        <v>2</v>
      </c>
      <c r="E4371" s="592">
        <v>2200.06</v>
      </c>
      <c r="F4371" s="592">
        <v>2615.16</v>
      </c>
      <c r="G4371" s="592">
        <v>3146.5</v>
      </c>
      <c r="H4371" t="s">
        <v>1351</v>
      </c>
      <c r="I4371" t="s">
        <v>1352</v>
      </c>
    </row>
    <row r="4372" spans="1:9">
      <c r="A4372">
        <v>13212</v>
      </c>
      <c r="B4372" t="s">
        <v>5563</v>
      </c>
      <c r="C4372" t="s">
        <v>498</v>
      </c>
      <c r="D4372">
        <v>2</v>
      </c>
      <c r="E4372" s="592">
        <v>238545.59</v>
      </c>
      <c r="F4372" s="592">
        <v>255008.73</v>
      </c>
      <c r="G4372" s="592">
        <v>258228.32</v>
      </c>
      <c r="H4372" t="s">
        <v>1690</v>
      </c>
      <c r="I4372" t="s">
        <v>1728</v>
      </c>
    </row>
    <row r="4373" spans="1:9">
      <c r="A4373">
        <v>13213</v>
      </c>
      <c r="B4373" t="s">
        <v>5564</v>
      </c>
      <c r="C4373" t="s">
        <v>498</v>
      </c>
      <c r="D4373">
        <v>2</v>
      </c>
      <c r="E4373" s="592">
        <v>141139.63</v>
      </c>
      <c r="F4373" s="592">
        <v>150880.34</v>
      </c>
      <c r="G4373" s="592">
        <v>152785.26999999999</v>
      </c>
      <c r="H4373" t="s">
        <v>1690</v>
      </c>
      <c r="I4373" t="s">
        <v>1728</v>
      </c>
    </row>
    <row r="4374" spans="1:9">
      <c r="A4374">
        <v>13215</v>
      </c>
      <c r="B4374" t="s">
        <v>5565</v>
      </c>
      <c r="C4374" t="s">
        <v>498</v>
      </c>
      <c r="D4374">
        <v>2</v>
      </c>
      <c r="E4374" s="592">
        <v>301834.40000000002</v>
      </c>
      <c r="F4374" s="592">
        <v>323282.51</v>
      </c>
      <c r="G4374" s="592">
        <v>361123.3</v>
      </c>
      <c r="H4374" t="s">
        <v>1690</v>
      </c>
      <c r="I4374" t="s">
        <v>1728</v>
      </c>
    </row>
    <row r="4375" spans="1:9">
      <c r="A4375">
        <v>13218</v>
      </c>
      <c r="B4375" t="s">
        <v>5566</v>
      </c>
      <c r="C4375" t="s">
        <v>498</v>
      </c>
      <c r="D4375">
        <v>2</v>
      </c>
      <c r="E4375" s="592">
        <v>167710.24</v>
      </c>
      <c r="F4375" s="592">
        <v>167710.24</v>
      </c>
      <c r="G4375" s="592">
        <v>193284.14</v>
      </c>
      <c r="H4375" t="s">
        <v>1690</v>
      </c>
      <c r="I4375" t="s">
        <v>1728</v>
      </c>
    </row>
    <row r="4376" spans="1:9">
      <c r="A4376">
        <v>13219</v>
      </c>
      <c r="B4376" t="s">
        <v>5567</v>
      </c>
      <c r="C4376" t="s">
        <v>498</v>
      </c>
      <c r="D4376">
        <v>2</v>
      </c>
      <c r="E4376" s="592">
        <v>10755.75</v>
      </c>
      <c r="F4376" s="592">
        <v>10755.75</v>
      </c>
      <c r="G4376" s="592">
        <v>10755.75</v>
      </c>
      <c r="H4376" t="s">
        <v>1690</v>
      </c>
      <c r="I4376" t="s">
        <v>1728</v>
      </c>
    </row>
    <row r="4377" spans="1:9">
      <c r="A4377">
        <v>13225</v>
      </c>
      <c r="B4377" t="s">
        <v>5568</v>
      </c>
      <c r="C4377" t="s">
        <v>498</v>
      </c>
      <c r="D4377">
        <v>2</v>
      </c>
      <c r="E4377" s="592">
        <v>305983.18</v>
      </c>
      <c r="F4377" s="592">
        <v>305983.18</v>
      </c>
      <c r="G4377" s="592">
        <v>305983.18</v>
      </c>
      <c r="H4377" t="s">
        <v>1690</v>
      </c>
      <c r="I4377" t="s">
        <v>1728</v>
      </c>
    </row>
    <row r="4378" spans="1:9">
      <c r="A4378">
        <v>13227</v>
      </c>
      <c r="B4378" t="s">
        <v>5569</v>
      </c>
      <c r="C4378" t="s">
        <v>498</v>
      </c>
      <c r="D4378">
        <v>2</v>
      </c>
      <c r="E4378" s="592">
        <v>643322.30000000005</v>
      </c>
      <c r="F4378" s="592">
        <v>643322.30000000005</v>
      </c>
      <c r="G4378" s="592">
        <v>643322.30000000005</v>
      </c>
      <c r="H4378" t="s">
        <v>1690</v>
      </c>
      <c r="I4378" t="s">
        <v>1728</v>
      </c>
    </row>
    <row r="4379" spans="1:9">
      <c r="A4379">
        <v>13229</v>
      </c>
      <c r="B4379" t="s">
        <v>5570</v>
      </c>
      <c r="C4379" t="s">
        <v>498</v>
      </c>
      <c r="D4379">
        <v>2</v>
      </c>
      <c r="E4379" s="592">
        <v>336490</v>
      </c>
      <c r="F4379" s="592">
        <v>336490</v>
      </c>
      <c r="G4379" s="592">
        <v>336490</v>
      </c>
      <c r="H4379" t="s">
        <v>1690</v>
      </c>
      <c r="I4379" t="s">
        <v>1728</v>
      </c>
    </row>
    <row r="4380" spans="1:9">
      <c r="A4380">
        <v>13230</v>
      </c>
      <c r="B4380" t="s">
        <v>5571</v>
      </c>
      <c r="C4380" t="s">
        <v>498</v>
      </c>
      <c r="D4380">
        <v>2</v>
      </c>
      <c r="E4380" s="592">
        <v>238037.83</v>
      </c>
      <c r="F4380" s="592">
        <v>238037.83</v>
      </c>
      <c r="G4380" s="592">
        <v>238037.83</v>
      </c>
      <c r="H4380" t="s">
        <v>1690</v>
      </c>
      <c r="I4380" t="s">
        <v>1728</v>
      </c>
    </row>
    <row r="4381" spans="1:9">
      <c r="A4381">
        <v>13231</v>
      </c>
      <c r="B4381" t="s">
        <v>5572</v>
      </c>
      <c r="C4381" t="s">
        <v>498</v>
      </c>
      <c r="D4381">
        <v>2</v>
      </c>
      <c r="E4381" s="592">
        <v>350792.6</v>
      </c>
      <c r="F4381" s="592">
        <v>350792.6</v>
      </c>
      <c r="G4381" s="592">
        <v>350792.6</v>
      </c>
      <c r="H4381" t="s">
        <v>1690</v>
      </c>
      <c r="I4381" t="s">
        <v>1728</v>
      </c>
    </row>
    <row r="4382" spans="1:9">
      <c r="A4382">
        <v>13234</v>
      </c>
      <c r="B4382" t="s">
        <v>5573</v>
      </c>
      <c r="C4382" t="s">
        <v>498</v>
      </c>
      <c r="D4382">
        <v>2</v>
      </c>
      <c r="E4382" s="592">
        <v>2192411.7799999998</v>
      </c>
      <c r="F4382" s="592">
        <v>2192411.7799999998</v>
      </c>
      <c r="G4382" s="592">
        <v>2192411.7799999998</v>
      </c>
      <c r="H4382" t="s">
        <v>1690</v>
      </c>
      <c r="I4382" t="s">
        <v>1728</v>
      </c>
    </row>
    <row r="4383" spans="1:9">
      <c r="A4383">
        <v>13238</v>
      </c>
      <c r="B4383" t="s">
        <v>5574</v>
      </c>
      <c r="C4383" t="s">
        <v>498</v>
      </c>
      <c r="D4383">
        <v>2</v>
      </c>
      <c r="E4383" s="592">
        <v>92320</v>
      </c>
      <c r="F4383" s="592">
        <v>92320</v>
      </c>
      <c r="G4383" s="592">
        <v>92320</v>
      </c>
      <c r="H4383" t="s">
        <v>1690</v>
      </c>
      <c r="I4383" t="s">
        <v>1728</v>
      </c>
    </row>
    <row r="4384" spans="1:9">
      <c r="A4384">
        <v>13241</v>
      </c>
      <c r="B4384" t="s">
        <v>5575</v>
      </c>
      <c r="C4384" t="s">
        <v>498</v>
      </c>
      <c r="D4384">
        <v>2</v>
      </c>
      <c r="E4384" s="592">
        <v>29088</v>
      </c>
      <c r="F4384" s="592">
        <v>32724</v>
      </c>
      <c r="G4384" s="592">
        <v>36360</v>
      </c>
      <c r="H4384" t="s">
        <v>1690</v>
      </c>
      <c r="I4384" t="s">
        <v>1728</v>
      </c>
    </row>
    <row r="4385" spans="1:9">
      <c r="A4385">
        <v>13242</v>
      </c>
      <c r="B4385" t="s">
        <v>5576</v>
      </c>
      <c r="C4385" t="s">
        <v>498</v>
      </c>
      <c r="D4385">
        <v>2</v>
      </c>
      <c r="E4385" s="592">
        <v>42480</v>
      </c>
      <c r="F4385" s="592">
        <v>47790</v>
      </c>
      <c r="G4385" s="592">
        <v>53100</v>
      </c>
      <c r="H4385" t="s">
        <v>1690</v>
      </c>
      <c r="I4385" t="s">
        <v>1728</v>
      </c>
    </row>
    <row r="4386" spans="1:9">
      <c r="A4386">
        <v>13244</v>
      </c>
      <c r="B4386" t="s">
        <v>5577</v>
      </c>
      <c r="C4386" t="s">
        <v>498</v>
      </c>
      <c r="D4386">
        <v>1</v>
      </c>
      <c r="E4386">
        <v>8</v>
      </c>
      <c r="F4386">
        <v>9.9</v>
      </c>
      <c r="G4386">
        <v>10.18</v>
      </c>
      <c r="H4386" t="s">
        <v>1351</v>
      </c>
      <c r="I4386" t="s">
        <v>1352</v>
      </c>
    </row>
    <row r="4387" spans="1:9">
      <c r="A4387">
        <v>13245</v>
      </c>
      <c r="B4387" t="s">
        <v>5578</v>
      </c>
      <c r="C4387" t="s">
        <v>498</v>
      </c>
      <c r="D4387">
        <v>2</v>
      </c>
      <c r="E4387">
        <v>14.32</v>
      </c>
      <c r="F4387">
        <v>17.72</v>
      </c>
      <c r="G4387">
        <v>18.22</v>
      </c>
      <c r="H4387" t="s">
        <v>1351</v>
      </c>
      <c r="I4387" t="s">
        <v>1352</v>
      </c>
    </row>
    <row r="4388" spans="1:9">
      <c r="A4388">
        <v>13246</v>
      </c>
      <c r="B4388" t="s">
        <v>5579</v>
      </c>
      <c r="C4388" t="s">
        <v>498</v>
      </c>
      <c r="D4388">
        <v>2</v>
      </c>
      <c r="E4388">
        <v>0.31</v>
      </c>
      <c r="F4388">
        <v>0.31</v>
      </c>
      <c r="G4388">
        <v>0.31</v>
      </c>
      <c r="H4388" t="s">
        <v>1351</v>
      </c>
      <c r="I4388" t="s">
        <v>1352</v>
      </c>
    </row>
    <row r="4389" spans="1:9">
      <c r="A4389">
        <v>13247</v>
      </c>
      <c r="B4389" t="s">
        <v>5580</v>
      </c>
      <c r="C4389" t="s">
        <v>498</v>
      </c>
      <c r="D4389">
        <v>2</v>
      </c>
      <c r="E4389">
        <v>73.64</v>
      </c>
      <c r="F4389">
        <v>73.64</v>
      </c>
      <c r="G4389">
        <v>73.64</v>
      </c>
      <c r="H4389" t="s">
        <v>1351</v>
      </c>
      <c r="I4389" t="s">
        <v>1352</v>
      </c>
    </row>
    <row r="4390" spans="1:9">
      <c r="A4390">
        <v>13250</v>
      </c>
      <c r="B4390" t="s">
        <v>5581</v>
      </c>
      <c r="C4390" t="s">
        <v>498</v>
      </c>
      <c r="D4390">
        <v>2</v>
      </c>
      <c r="E4390">
        <v>0.52</v>
      </c>
      <c r="F4390">
        <v>0.56000000000000005</v>
      </c>
      <c r="G4390">
        <v>0.62</v>
      </c>
      <c r="H4390" t="s">
        <v>1351</v>
      </c>
      <c r="I4390" t="s">
        <v>1352</v>
      </c>
    </row>
    <row r="4391" spans="1:9">
      <c r="A4391">
        <v>13253</v>
      </c>
      <c r="B4391" t="s">
        <v>5582</v>
      </c>
      <c r="C4391" t="s">
        <v>441</v>
      </c>
      <c r="D4391">
        <v>2</v>
      </c>
      <c r="E4391">
        <v>1.89</v>
      </c>
      <c r="F4391">
        <v>2.4700000000000002</v>
      </c>
      <c r="G4391">
        <v>2.84</v>
      </c>
      <c r="H4391" t="s">
        <v>1351</v>
      </c>
      <c r="I4391" t="s">
        <v>1551</v>
      </c>
    </row>
    <row r="4392" spans="1:9">
      <c r="A4392">
        <v>13255</v>
      </c>
      <c r="B4392" t="s">
        <v>5583</v>
      </c>
      <c r="C4392" t="s">
        <v>498</v>
      </c>
      <c r="D4392">
        <v>2</v>
      </c>
      <c r="E4392">
        <v>30.65</v>
      </c>
      <c r="F4392">
        <v>30.98</v>
      </c>
      <c r="G4392">
        <v>31.31</v>
      </c>
      <c r="H4392" t="s">
        <v>1351</v>
      </c>
      <c r="I4392" t="s">
        <v>1352</v>
      </c>
    </row>
    <row r="4393" spans="1:9">
      <c r="A4393">
        <v>13256</v>
      </c>
      <c r="B4393" t="s">
        <v>5584</v>
      </c>
      <c r="C4393" t="s">
        <v>441</v>
      </c>
      <c r="D4393">
        <v>2</v>
      </c>
      <c r="E4393">
        <v>197.8</v>
      </c>
      <c r="F4393">
        <v>225.49</v>
      </c>
      <c r="G4393">
        <v>247.25</v>
      </c>
      <c r="H4393" t="s">
        <v>1351</v>
      </c>
      <c r="I4393" t="s">
        <v>1392</v>
      </c>
    </row>
    <row r="4394" spans="1:9">
      <c r="A4394">
        <v>13261</v>
      </c>
      <c r="B4394" t="s">
        <v>5585</v>
      </c>
      <c r="C4394" t="s">
        <v>1614</v>
      </c>
      <c r="D4394">
        <v>2</v>
      </c>
      <c r="E4394">
        <v>3.15</v>
      </c>
      <c r="F4394">
        <v>3.56</v>
      </c>
      <c r="G4394">
        <v>3.8</v>
      </c>
      <c r="H4394" t="s">
        <v>1351</v>
      </c>
      <c r="I4394" t="s">
        <v>1352</v>
      </c>
    </row>
    <row r="4395" spans="1:9">
      <c r="A4395">
        <v>13278</v>
      </c>
      <c r="B4395" t="s">
        <v>5586</v>
      </c>
      <c r="C4395" t="s">
        <v>1350</v>
      </c>
      <c r="D4395">
        <v>2</v>
      </c>
      <c r="E4395">
        <v>47.27</v>
      </c>
      <c r="F4395">
        <v>47.27</v>
      </c>
      <c r="G4395">
        <v>47.27</v>
      </c>
      <c r="H4395" t="s">
        <v>1351</v>
      </c>
      <c r="I4395" t="s">
        <v>1352</v>
      </c>
    </row>
    <row r="4396" spans="1:9">
      <c r="A4396">
        <v>13279</v>
      </c>
      <c r="B4396" t="s">
        <v>5587</v>
      </c>
      <c r="C4396" t="s">
        <v>1350</v>
      </c>
      <c r="D4396">
        <v>2</v>
      </c>
      <c r="E4396">
        <v>4.32</v>
      </c>
      <c r="F4396">
        <v>4.32</v>
      </c>
      <c r="G4396">
        <v>4.32</v>
      </c>
      <c r="H4396" t="s">
        <v>1351</v>
      </c>
      <c r="I4396" t="s">
        <v>1352</v>
      </c>
    </row>
    <row r="4397" spans="1:9">
      <c r="A4397">
        <v>13282</v>
      </c>
      <c r="B4397" t="s">
        <v>4670</v>
      </c>
      <c r="C4397" t="s">
        <v>441</v>
      </c>
      <c r="D4397">
        <v>2</v>
      </c>
      <c r="E4397">
        <v>52.52</v>
      </c>
      <c r="F4397">
        <v>52.52</v>
      </c>
      <c r="G4397">
        <v>52.52</v>
      </c>
      <c r="H4397" t="s">
        <v>1351</v>
      </c>
      <c r="I4397" t="s">
        <v>1352</v>
      </c>
    </row>
    <row r="4398" spans="1:9">
      <c r="A4398">
        <v>13284</v>
      </c>
      <c r="B4398" t="s">
        <v>5588</v>
      </c>
      <c r="C4398" t="s">
        <v>1350</v>
      </c>
      <c r="D4398">
        <v>2</v>
      </c>
      <c r="E4398">
        <v>0.4</v>
      </c>
      <c r="F4398">
        <v>0.41</v>
      </c>
      <c r="G4398">
        <v>0.43</v>
      </c>
      <c r="H4398" t="s">
        <v>1351</v>
      </c>
      <c r="I4398" t="s">
        <v>1352</v>
      </c>
    </row>
    <row r="4399" spans="1:9">
      <c r="A4399">
        <v>13294</v>
      </c>
      <c r="B4399" t="s">
        <v>5589</v>
      </c>
      <c r="C4399" t="s">
        <v>498</v>
      </c>
      <c r="D4399">
        <v>2</v>
      </c>
      <c r="E4399">
        <v>0.86</v>
      </c>
      <c r="F4399">
        <v>0.86</v>
      </c>
      <c r="G4399">
        <v>0.86</v>
      </c>
      <c r="H4399" t="s">
        <v>1351</v>
      </c>
      <c r="I4399" t="s">
        <v>1352</v>
      </c>
    </row>
    <row r="4400" spans="1:9">
      <c r="A4400">
        <v>13304</v>
      </c>
      <c r="B4400" t="s">
        <v>5590</v>
      </c>
      <c r="C4400" t="s">
        <v>498</v>
      </c>
      <c r="D4400">
        <v>1</v>
      </c>
      <c r="E4400">
        <v>5.12</v>
      </c>
      <c r="F4400">
        <v>5.12</v>
      </c>
      <c r="G4400">
        <v>5.12</v>
      </c>
      <c r="H4400" t="s">
        <v>2656</v>
      </c>
      <c r="I4400" t="s">
        <v>2657</v>
      </c>
    </row>
    <row r="4401" spans="1:9">
      <c r="A4401">
        <v>13323</v>
      </c>
      <c r="B4401" t="s">
        <v>5591</v>
      </c>
      <c r="C4401" t="s">
        <v>498</v>
      </c>
      <c r="D4401">
        <v>2</v>
      </c>
      <c r="E4401" s="592">
        <v>715757.17</v>
      </c>
      <c r="F4401" s="592">
        <v>715757.17</v>
      </c>
      <c r="G4401" s="592">
        <v>715757.17</v>
      </c>
      <c r="H4401" t="s">
        <v>1690</v>
      </c>
      <c r="I4401" t="s">
        <v>1728</v>
      </c>
    </row>
    <row r="4402" spans="1:9">
      <c r="A4402">
        <v>13329</v>
      </c>
      <c r="B4402" t="s">
        <v>5592</v>
      </c>
      <c r="C4402" t="s">
        <v>498</v>
      </c>
      <c r="D4402">
        <v>1</v>
      </c>
      <c r="E4402">
        <v>1.7</v>
      </c>
      <c r="F4402">
        <v>2.0099999999999998</v>
      </c>
      <c r="G4402">
        <v>2.75</v>
      </c>
      <c r="H4402" t="s">
        <v>1351</v>
      </c>
      <c r="I4402" t="s">
        <v>1551</v>
      </c>
    </row>
    <row r="4403" spans="1:9">
      <c r="A4403">
        <v>13331</v>
      </c>
      <c r="B4403" t="s">
        <v>5593</v>
      </c>
      <c r="C4403" t="s">
        <v>498</v>
      </c>
      <c r="D4403">
        <v>2</v>
      </c>
      <c r="E4403" s="592">
        <v>515666.1</v>
      </c>
      <c r="F4403" s="592">
        <v>515666.1</v>
      </c>
      <c r="G4403" s="592">
        <v>515666.1</v>
      </c>
      <c r="H4403" t="s">
        <v>1690</v>
      </c>
      <c r="I4403" t="s">
        <v>1728</v>
      </c>
    </row>
    <row r="4404" spans="1:9">
      <c r="A4404">
        <v>13332</v>
      </c>
      <c r="B4404" t="s">
        <v>5594</v>
      </c>
      <c r="C4404" t="s">
        <v>498</v>
      </c>
      <c r="D4404">
        <v>2</v>
      </c>
      <c r="E4404" s="592">
        <v>528253.51</v>
      </c>
      <c r="F4404" s="592">
        <v>528253.51</v>
      </c>
      <c r="G4404" s="592">
        <v>528253.51</v>
      </c>
      <c r="H4404" t="s">
        <v>1690</v>
      </c>
      <c r="I4404" t="s">
        <v>1728</v>
      </c>
    </row>
    <row r="4405" spans="1:9">
      <c r="A4405">
        <v>13333</v>
      </c>
      <c r="B4405" t="s">
        <v>5595</v>
      </c>
      <c r="C4405" t="s">
        <v>498</v>
      </c>
      <c r="D4405">
        <v>2</v>
      </c>
      <c r="E4405" s="592">
        <v>45188.27</v>
      </c>
      <c r="F4405" s="592">
        <v>48725.11</v>
      </c>
      <c r="G4405" s="592">
        <v>54301.87</v>
      </c>
      <c r="H4405" t="s">
        <v>1690</v>
      </c>
      <c r="I4405" t="s">
        <v>1728</v>
      </c>
    </row>
    <row r="4406" spans="1:9">
      <c r="A4406">
        <v>13334</v>
      </c>
      <c r="B4406" t="s">
        <v>5596</v>
      </c>
      <c r="C4406" t="s">
        <v>498</v>
      </c>
      <c r="D4406">
        <v>2</v>
      </c>
      <c r="E4406">
        <v>183.07</v>
      </c>
      <c r="F4406">
        <v>203.4</v>
      </c>
      <c r="G4406">
        <v>244.08</v>
      </c>
      <c r="H4406" t="s">
        <v>1351</v>
      </c>
      <c r="I4406" t="s">
        <v>1551</v>
      </c>
    </row>
    <row r="4407" spans="1:9">
      <c r="A4407">
        <v>13335</v>
      </c>
      <c r="B4407" t="s">
        <v>5597</v>
      </c>
      <c r="C4407" t="s">
        <v>498</v>
      </c>
      <c r="D4407">
        <v>2</v>
      </c>
      <c r="E4407">
        <v>203.83</v>
      </c>
      <c r="F4407">
        <v>226.47</v>
      </c>
      <c r="G4407">
        <v>271.77</v>
      </c>
      <c r="H4407" t="s">
        <v>1351</v>
      </c>
      <c r="I4407" t="s">
        <v>1551</v>
      </c>
    </row>
    <row r="4408" spans="1:9">
      <c r="A4408">
        <v>13337</v>
      </c>
      <c r="B4408" t="s">
        <v>5598</v>
      </c>
      <c r="C4408" t="s">
        <v>498</v>
      </c>
      <c r="D4408">
        <v>2</v>
      </c>
      <c r="E4408">
        <v>309.51</v>
      </c>
      <c r="F4408">
        <v>343.88</v>
      </c>
      <c r="G4408">
        <v>412.66</v>
      </c>
      <c r="H4408" t="s">
        <v>1351</v>
      </c>
      <c r="I4408" t="s">
        <v>1551</v>
      </c>
    </row>
    <row r="4409" spans="1:9">
      <c r="A4409">
        <v>13338</v>
      </c>
      <c r="B4409" t="s">
        <v>5599</v>
      </c>
      <c r="C4409" t="s">
        <v>498</v>
      </c>
      <c r="D4409">
        <v>2</v>
      </c>
      <c r="E4409" s="592">
        <v>422601.25</v>
      </c>
      <c r="F4409" s="592">
        <v>422601.25</v>
      </c>
      <c r="G4409" s="592">
        <v>422601.25</v>
      </c>
      <c r="H4409" t="s">
        <v>1690</v>
      </c>
      <c r="I4409" t="s">
        <v>1728</v>
      </c>
    </row>
    <row r="4410" spans="1:9">
      <c r="A4410">
        <v>13339</v>
      </c>
      <c r="B4410" t="s">
        <v>5600</v>
      </c>
      <c r="C4410" t="s">
        <v>498</v>
      </c>
      <c r="D4410">
        <v>2</v>
      </c>
      <c r="E4410">
        <v>538.51</v>
      </c>
      <c r="F4410">
        <v>598.32000000000005</v>
      </c>
      <c r="G4410">
        <v>717.98</v>
      </c>
      <c r="H4410" t="s">
        <v>1351</v>
      </c>
      <c r="I4410" t="s">
        <v>1551</v>
      </c>
    </row>
    <row r="4411" spans="1:9">
      <c r="A4411">
        <v>13340</v>
      </c>
      <c r="B4411" t="s">
        <v>5601</v>
      </c>
      <c r="C4411" t="s">
        <v>441</v>
      </c>
      <c r="D4411">
        <v>2</v>
      </c>
      <c r="E4411">
        <v>14.3</v>
      </c>
      <c r="F4411">
        <v>14.65</v>
      </c>
      <c r="G4411">
        <v>29.5</v>
      </c>
      <c r="H4411" t="s">
        <v>1351</v>
      </c>
      <c r="I4411" t="s">
        <v>1352</v>
      </c>
    </row>
    <row r="4412" spans="1:9">
      <c r="A4412">
        <v>13343</v>
      </c>
      <c r="B4412" t="s">
        <v>5602</v>
      </c>
      <c r="C4412" t="s">
        <v>498</v>
      </c>
      <c r="D4412">
        <v>2</v>
      </c>
      <c r="E4412">
        <v>21.63</v>
      </c>
      <c r="F4412">
        <v>21.63</v>
      </c>
      <c r="G4412">
        <v>21.63</v>
      </c>
      <c r="H4412" t="s">
        <v>1351</v>
      </c>
      <c r="I4412" t="s">
        <v>1352</v>
      </c>
    </row>
    <row r="4413" spans="1:9">
      <c r="A4413">
        <v>13346</v>
      </c>
      <c r="B4413" t="s">
        <v>5603</v>
      </c>
      <c r="C4413" t="s">
        <v>498</v>
      </c>
      <c r="D4413">
        <v>2</v>
      </c>
      <c r="E4413">
        <v>3.19</v>
      </c>
      <c r="F4413">
        <v>4.12</v>
      </c>
      <c r="G4413">
        <v>5.04</v>
      </c>
      <c r="H4413" t="s">
        <v>1351</v>
      </c>
      <c r="I4413" t="s">
        <v>1551</v>
      </c>
    </row>
    <row r="4414" spans="1:9">
      <c r="A4414">
        <v>13347</v>
      </c>
      <c r="B4414" t="s">
        <v>5604</v>
      </c>
      <c r="C4414" t="s">
        <v>498</v>
      </c>
      <c r="D4414">
        <v>2</v>
      </c>
      <c r="E4414">
        <v>30.9</v>
      </c>
      <c r="F4414">
        <v>40.51</v>
      </c>
      <c r="G4414">
        <v>46.21</v>
      </c>
      <c r="H4414" t="s">
        <v>1351</v>
      </c>
      <c r="I4414" t="s">
        <v>1551</v>
      </c>
    </row>
    <row r="4415" spans="1:9">
      <c r="A4415">
        <v>13348</v>
      </c>
      <c r="B4415" t="s">
        <v>5605</v>
      </c>
      <c r="C4415" t="s">
        <v>498</v>
      </c>
      <c r="D4415">
        <v>2</v>
      </c>
      <c r="E4415">
        <v>0.09</v>
      </c>
      <c r="F4415">
        <v>0.11</v>
      </c>
      <c r="G4415">
        <v>0.14000000000000001</v>
      </c>
      <c r="H4415" t="s">
        <v>1351</v>
      </c>
      <c r="I4415" t="s">
        <v>1551</v>
      </c>
    </row>
    <row r="4416" spans="1:9">
      <c r="A4416">
        <v>13352</v>
      </c>
      <c r="B4416" t="s">
        <v>5606</v>
      </c>
      <c r="C4416" t="s">
        <v>498</v>
      </c>
      <c r="D4416">
        <v>2</v>
      </c>
      <c r="E4416" s="592">
        <v>157845.07999999999</v>
      </c>
      <c r="F4416" s="592">
        <v>157845.07999999999</v>
      </c>
      <c r="G4416" s="592">
        <v>181914.65</v>
      </c>
      <c r="H4416" t="s">
        <v>1690</v>
      </c>
      <c r="I4416" t="s">
        <v>1728</v>
      </c>
    </row>
    <row r="4417" spans="1:9">
      <c r="A4417">
        <v>13353</v>
      </c>
      <c r="B4417" t="s">
        <v>5607</v>
      </c>
      <c r="C4417" t="s">
        <v>498</v>
      </c>
      <c r="D4417">
        <v>2</v>
      </c>
      <c r="E4417">
        <v>209.75</v>
      </c>
      <c r="F4417">
        <v>209.75</v>
      </c>
      <c r="G4417">
        <v>209.75</v>
      </c>
      <c r="H4417" t="s">
        <v>1351</v>
      </c>
      <c r="I4417" t="s">
        <v>1551</v>
      </c>
    </row>
    <row r="4418" spans="1:9">
      <c r="A4418">
        <v>13354</v>
      </c>
      <c r="B4418" t="s">
        <v>5608</v>
      </c>
      <c r="C4418" t="s">
        <v>498</v>
      </c>
      <c r="D4418">
        <v>2</v>
      </c>
      <c r="E4418">
        <v>365</v>
      </c>
      <c r="F4418">
        <v>365</v>
      </c>
      <c r="G4418">
        <v>365</v>
      </c>
      <c r="H4418" t="s">
        <v>1351</v>
      </c>
      <c r="I4418" t="s">
        <v>1551</v>
      </c>
    </row>
    <row r="4419" spans="1:9">
      <c r="A4419">
        <v>13356</v>
      </c>
      <c r="B4419" t="s">
        <v>5609</v>
      </c>
      <c r="C4419" t="s">
        <v>441</v>
      </c>
      <c r="D4419">
        <v>2</v>
      </c>
      <c r="E4419">
        <v>2.83</v>
      </c>
      <c r="F4419">
        <v>3.04</v>
      </c>
      <c r="G4419">
        <v>3.19</v>
      </c>
      <c r="H4419" t="s">
        <v>1351</v>
      </c>
      <c r="I4419" t="s">
        <v>1352</v>
      </c>
    </row>
    <row r="4420" spans="1:9">
      <c r="A4420">
        <v>13360</v>
      </c>
      <c r="B4420" t="s">
        <v>2445</v>
      </c>
      <c r="C4420" t="s">
        <v>1614</v>
      </c>
      <c r="D4420">
        <v>2</v>
      </c>
      <c r="E4420">
        <v>57.6</v>
      </c>
      <c r="F4420">
        <v>57.6</v>
      </c>
      <c r="G4420">
        <v>57.6</v>
      </c>
      <c r="H4420" t="s">
        <v>2436</v>
      </c>
      <c r="I4420" t="s">
        <v>2437</v>
      </c>
    </row>
    <row r="4421" spans="1:9">
      <c r="A4421">
        <v>13361</v>
      </c>
      <c r="B4421" t="s">
        <v>5610</v>
      </c>
      <c r="C4421" t="s">
        <v>1614</v>
      </c>
      <c r="D4421">
        <v>2</v>
      </c>
      <c r="E4421">
        <v>66.59</v>
      </c>
      <c r="F4421">
        <v>66.59</v>
      </c>
      <c r="G4421">
        <v>66.59</v>
      </c>
      <c r="H4421" t="s">
        <v>2436</v>
      </c>
      <c r="I4421" t="s">
        <v>2437</v>
      </c>
    </row>
    <row r="4422" spans="1:9">
      <c r="A4422">
        <v>13362</v>
      </c>
      <c r="B4422" t="s">
        <v>5611</v>
      </c>
      <c r="C4422" t="s">
        <v>1614</v>
      </c>
      <c r="D4422">
        <v>2</v>
      </c>
      <c r="E4422">
        <v>240</v>
      </c>
      <c r="F4422">
        <v>240</v>
      </c>
      <c r="G4422">
        <v>240</v>
      </c>
      <c r="H4422" t="s">
        <v>1351</v>
      </c>
      <c r="I4422" t="s">
        <v>1352</v>
      </c>
    </row>
    <row r="4423" spans="1:9">
      <c r="A4423">
        <v>13363</v>
      </c>
      <c r="B4423" t="s">
        <v>5612</v>
      </c>
      <c r="C4423" t="s">
        <v>1614</v>
      </c>
      <c r="D4423">
        <v>2</v>
      </c>
      <c r="E4423">
        <v>117.22</v>
      </c>
      <c r="F4423">
        <v>147.1</v>
      </c>
      <c r="G4423">
        <v>164.28</v>
      </c>
      <c r="H4423" t="s">
        <v>1351</v>
      </c>
      <c r="I4423" t="s">
        <v>1352</v>
      </c>
    </row>
    <row r="4424" spans="1:9">
      <c r="A4424">
        <v>13364</v>
      </c>
      <c r="B4424" t="s">
        <v>5613</v>
      </c>
      <c r="C4424" t="s">
        <v>441</v>
      </c>
      <c r="D4424">
        <v>2</v>
      </c>
      <c r="E4424">
        <v>0.4</v>
      </c>
      <c r="F4424">
        <v>0.49</v>
      </c>
      <c r="G4424">
        <v>0.5</v>
      </c>
      <c r="H4424" t="s">
        <v>1351</v>
      </c>
      <c r="I4424" t="s">
        <v>1352</v>
      </c>
    </row>
    <row r="4425" spans="1:9">
      <c r="A4425">
        <v>13365</v>
      </c>
      <c r="B4425" t="s">
        <v>5614</v>
      </c>
      <c r="C4425" t="s">
        <v>498</v>
      </c>
      <c r="D4425">
        <v>2</v>
      </c>
      <c r="E4425" s="592">
        <v>83265.05</v>
      </c>
      <c r="F4425" s="592">
        <v>83265.05</v>
      </c>
      <c r="G4425" s="592">
        <v>83265.05</v>
      </c>
      <c r="H4425" t="s">
        <v>1690</v>
      </c>
      <c r="I4425" t="s">
        <v>1728</v>
      </c>
    </row>
    <row r="4426" spans="1:9">
      <c r="A4426">
        <v>13366</v>
      </c>
      <c r="B4426" t="s">
        <v>5615</v>
      </c>
      <c r="C4426" t="s">
        <v>498</v>
      </c>
      <c r="D4426">
        <v>2</v>
      </c>
      <c r="E4426">
        <v>19.14</v>
      </c>
      <c r="F4426">
        <v>19.14</v>
      </c>
      <c r="G4426">
        <v>19.14</v>
      </c>
      <c r="H4426" t="s">
        <v>1351</v>
      </c>
      <c r="I4426" t="s">
        <v>1551</v>
      </c>
    </row>
    <row r="4427" spans="1:9">
      <c r="A4427">
        <v>13367</v>
      </c>
      <c r="B4427" t="s">
        <v>5616</v>
      </c>
      <c r="C4427" t="s">
        <v>498</v>
      </c>
      <c r="D4427">
        <v>2</v>
      </c>
      <c r="E4427">
        <v>32.25</v>
      </c>
      <c r="F4427">
        <v>32.25</v>
      </c>
      <c r="G4427">
        <v>32.25</v>
      </c>
      <c r="H4427" t="s">
        <v>1351</v>
      </c>
      <c r="I4427" t="s">
        <v>1551</v>
      </c>
    </row>
    <row r="4428" spans="1:9">
      <c r="A4428">
        <v>13368</v>
      </c>
      <c r="B4428" t="s">
        <v>5617</v>
      </c>
      <c r="C4428" t="s">
        <v>498</v>
      </c>
      <c r="D4428">
        <v>2</v>
      </c>
      <c r="E4428">
        <v>52.5</v>
      </c>
      <c r="F4428">
        <v>52.5</v>
      </c>
      <c r="G4428">
        <v>52.5</v>
      </c>
      <c r="H4428" t="s">
        <v>1351</v>
      </c>
      <c r="I4428" t="s">
        <v>1551</v>
      </c>
    </row>
    <row r="4429" spans="1:9">
      <c r="A4429">
        <v>13369</v>
      </c>
      <c r="B4429" t="s">
        <v>5618</v>
      </c>
      <c r="C4429" t="s">
        <v>498</v>
      </c>
      <c r="D4429">
        <v>2</v>
      </c>
      <c r="E4429">
        <v>169.72</v>
      </c>
      <c r="F4429">
        <v>169.72</v>
      </c>
      <c r="G4429">
        <v>169.72</v>
      </c>
      <c r="H4429" t="s">
        <v>1351</v>
      </c>
      <c r="I4429" t="s">
        <v>1551</v>
      </c>
    </row>
    <row r="4430" spans="1:9">
      <c r="A4430">
        <v>13370</v>
      </c>
      <c r="B4430" t="s">
        <v>5619</v>
      </c>
      <c r="C4430" t="s">
        <v>498</v>
      </c>
      <c r="D4430">
        <v>2</v>
      </c>
      <c r="E4430">
        <v>208.47</v>
      </c>
      <c r="F4430">
        <v>208.47</v>
      </c>
      <c r="G4430">
        <v>208.47</v>
      </c>
      <c r="H4430" t="s">
        <v>1351</v>
      </c>
      <c r="I4430" t="s">
        <v>1551</v>
      </c>
    </row>
    <row r="4431" spans="1:9">
      <c r="A4431">
        <v>13371</v>
      </c>
      <c r="B4431" t="s">
        <v>5620</v>
      </c>
      <c r="C4431" t="s">
        <v>498</v>
      </c>
      <c r="D4431">
        <v>2</v>
      </c>
      <c r="E4431">
        <v>9.99</v>
      </c>
      <c r="F4431">
        <v>9.99</v>
      </c>
      <c r="G4431">
        <v>9.99</v>
      </c>
      <c r="H4431" t="s">
        <v>1351</v>
      </c>
      <c r="I4431" t="s">
        <v>1551</v>
      </c>
    </row>
    <row r="4432" spans="1:9">
      <c r="A4432">
        <v>13372</v>
      </c>
      <c r="B4432" t="s">
        <v>5621</v>
      </c>
      <c r="C4432" t="s">
        <v>498</v>
      </c>
      <c r="D4432">
        <v>2</v>
      </c>
      <c r="E4432">
        <v>21.43</v>
      </c>
      <c r="F4432">
        <v>21.43</v>
      </c>
      <c r="G4432">
        <v>21.43</v>
      </c>
      <c r="H4432" t="s">
        <v>1351</v>
      </c>
      <c r="I4432" t="s">
        <v>1551</v>
      </c>
    </row>
    <row r="4433" spans="1:9">
      <c r="A4433">
        <v>13373</v>
      </c>
      <c r="B4433" t="s">
        <v>5622</v>
      </c>
      <c r="C4433" t="s">
        <v>498</v>
      </c>
      <c r="D4433">
        <v>2</v>
      </c>
      <c r="E4433">
        <v>14.49</v>
      </c>
      <c r="F4433">
        <v>14.49</v>
      </c>
      <c r="G4433">
        <v>14.49</v>
      </c>
      <c r="H4433" t="s">
        <v>1351</v>
      </c>
      <c r="I4433" t="s">
        <v>1551</v>
      </c>
    </row>
    <row r="4434" spans="1:9">
      <c r="A4434">
        <v>13374</v>
      </c>
      <c r="B4434" t="s">
        <v>5623</v>
      </c>
      <c r="C4434" t="s">
        <v>498</v>
      </c>
      <c r="D4434">
        <v>2</v>
      </c>
      <c r="E4434">
        <v>41.25</v>
      </c>
      <c r="F4434">
        <v>41.25</v>
      </c>
      <c r="G4434">
        <v>41.25</v>
      </c>
      <c r="H4434" t="s">
        <v>1351</v>
      </c>
      <c r="I4434" t="s">
        <v>1551</v>
      </c>
    </row>
    <row r="4435" spans="1:9">
      <c r="A4435">
        <v>13382</v>
      </c>
      <c r="B4435" t="s">
        <v>5624</v>
      </c>
      <c r="C4435" t="s">
        <v>498</v>
      </c>
      <c r="D4435">
        <v>2</v>
      </c>
      <c r="E4435">
        <v>104.68</v>
      </c>
      <c r="F4435">
        <v>114.83</v>
      </c>
      <c r="G4435">
        <v>132.65</v>
      </c>
      <c r="H4435" t="s">
        <v>1351</v>
      </c>
      <c r="I4435" t="s">
        <v>1551</v>
      </c>
    </row>
    <row r="4436" spans="1:9">
      <c r="A4436">
        <v>13385</v>
      </c>
      <c r="B4436" t="s">
        <v>5625</v>
      </c>
      <c r="C4436" t="s">
        <v>498</v>
      </c>
      <c r="D4436">
        <v>2</v>
      </c>
      <c r="E4436">
        <v>57.97</v>
      </c>
      <c r="F4436">
        <v>63.6</v>
      </c>
      <c r="G4436">
        <v>73.459999999999994</v>
      </c>
      <c r="H4436" t="s">
        <v>1351</v>
      </c>
      <c r="I4436" t="s">
        <v>1551</v>
      </c>
    </row>
    <row r="4437" spans="1:9">
      <c r="A4437">
        <v>13386</v>
      </c>
      <c r="B4437" t="s">
        <v>5626</v>
      </c>
      <c r="C4437" t="s">
        <v>498</v>
      </c>
      <c r="D4437">
        <v>2</v>
      </c>
      <c r="E4437">
        <v>262.5</v>
      </c>
      <c r="F4437">
        <v>262.5</v>
      </c>
      <c r="G4437">
        <v>262.5</v>
      </c>
      <c r="H4437" t="s">
        <v>1351</v>
      </c>
      <c r="I4437" t="s">
        <v>1551</v>
      </c>
    </row>
    <row r="4438" spans="1:9">
      <c r="A4438">
        <v>13387</v>
      </c>
      <c r="B4438" t="s">
        <v>5627</v>
      </c>
      <c r="C4438" t="s">
        <v>498</v>
      </c>
      <c r="D4438">
        <v>2</v>
      </c>
      <c r="E4438">
        <v>8.49</v>
      </c>
      <c r="F4438">
        <v>9.1199999999999992</v>
      </c>
      <c r="G4438">
        <v>9.4499999999999993</v>
      </c>
      <c r="H4438" t="s">
        <v>1351</v>
      </c>
      <c r="I4438" t="s">
        <v>1551</v>
      </c>
    </row>
    <row r="4439" spans="1:9">
      <c r="A4439">
        <v>13388</v>
      </c>
      <c r="B4439" t="s">
        <v>5628</v>
      </c>
      <c r="C4439" t="s">
        <v>1350</v>
      </c>
      <c r="D4439">
        <v>2</v>
      </c>
      <c r="E4439">
        <v>31</v>
      </c>
      <c r="F4439">
        <v>51.88</v>
      </c>
      <c r="G4439">
        <v>52.21</v>
      </c>
      <c r="H4439" t="s">
        <v>1351</v>
      </c>
      <c r="I4439" t="s">
        <v>1352</v>
      </c>
    </row>
    <row r="4440" spans="1:9">
      <c r="A4440">
        <v>13389</v>
      </c>
      <c r="B4440" t="s">
        <v>5629</v>
      </c>
      <c r="C4440" t="s">
        <v>441</v>
      </c>
      <c r="D4440">
        <v>2</v>
      </c>
      <c r="E4440">
        <v>3.04</v>
      </c>
      <c r="F4440">
        <v>3.98</v>
      </c>
      <c r="G4440">
        <v>4.58</v>
      </c>
      <c r="H4440" t="s">
        <v>1351</v>
      </c>
      <c r="I4440" t="s">
        <v>1551</v>
      </c>
    </row>
    <row r="4441" spans="1:9">
      <c r="A4441">
        <v>13390</v>
      </c>
      <c r="B4441" t="s">
        <v>5630</v>
      </c>
      <c r="C4441" t="s">
        <v>498</v>
      </c>
      <c r="D4441">
        <v>2</v>
      </c>
      <c r="E4441">
        <v>38</v>
      </c>
      <c r="F4441">
        <v>41.69</v>
      </c>
      <c r="G4441">
        <v>48.16</v>
      </c>
      <c r="H4441" t="s">
        <v>1351</v>
      </c>
      <c r="I4441" t="s">
        <v>1551</v>
      </c>
    </row>
    <row r="4442" spans="1:9">
      <c r="A4442">
        <v>13391</v>
      </c>
      <c r="B4442" t="s">
        <v>5631</v>
      </c>
      <c r="C4442" t="s">
        <v>498</v>
      </c>
      <c r="D4442">
        <v>2</v>
      </c>
      <c r="E4442">
        <v>94.44</v>
      </c>
      <c r="F4442">
        <v>109.55</v>
      </c>
      <c r="G4442">
        <v>126.55</v>
      </c>
      <c r="H4442" t="s">
        <v>1351</v>
      </c>
      <c r="I4442" t="s">
        <v>1551</v>
      </c>
    </row>
    <row r="4443" spans="1:9">
      <c r="A4443">
        <v>13392</v>
      </c>
      <c r="B4443" t="s">
        <v>5631</v>
      </c>
      <c r="C4443" t="s">
        <v>498</v>
      </c>
      <c r="D4443">
        <v>2</v>
      </c>
      <c r="E4443">
        <v>87.96</v>
      </c>
      <c r="F4443">
        <v>102.03</v>
      </c>
      <c r="G4443">
        <v>117.87</v>
      </c>
      <c r="H4443" t="s">
        <v>1351</v>
      </c>
      <c r="I4443" t="s">
        <v>1551</v>
      </c>
    </row>
    <row r="4444" spans="1:9">
      <c r="A4444">
        <v>13393</v>
      </c>
      <c r="B4444" t="s">
        <v>3757</v>
      </c>
      <c r="C4444" t="s">
        <v>498</v>
      </c>
      <c r="D4444">
        <v>2</v>
      </c>
      <c r="E4444">
        <v>103.72</v>
      </c>
      <c r="F4444">
        <v>120.32</v>
      </c>
      <c r="G4444">
        <v>138.99</v>
      </c>
      <c r="H4444" t="s">
        <v>1351</v>
      </c>
      <c r="I4444" t="s">
        <v>1551</v>
      </c>
    </row>
    <row r="4445" spans="1:9">
      <c r="A4445">
        <v>13394</v>
      </c>
      <c r="B4445" t="s">
        <v>3757</v>
      </c>
      <c r="C4445" t="s">
        <v>498</v>
      </c>
      <c r="D4445">
        <v>2</v>
      </c>
      <c r="E4445">
        <v>114.72</v>
      </c>
      <c r="F4445">
        <v>133.07</v>
      </c>
      <c r="G4445">
        <v>153.72</v>
      </c>
      <c r="H4445" t="s">
        <v>1351</v>
      </c>
      <c r="I4445" t="s">
        <v>1551</v>
      </c>
    </row>
    <row r="4446" spans="1:9">
      <c r="A4446">
        <v>13395</v>
      </c>
      <c r="B4446" t="s">
        <v>3757</v>
      </c>
      <c r="C4446" t="s">
        <v>498</v>
      </c>
      <c r="D4446">
        <v>2</v>
      </c>
      <c r="E4446">
        <v>139.94999999999999</v>
      </c>
      <c r="F4446">
        <v>162.34</v>
      </c>
      <c r="G4446">
        <v>187.53</v>
      </c>
      <c r="H4446" t="s">
        <v>1351</v>
      </c>
      <c r="I4446" t="s">
        <v>1551</v>
      </c>
    </row>
    <row r="4447" spans="1:9">
      <c r="A4447">
        <v>13396</v>
      </c>
      <c r="B4447" t="s">
        <v>3757</v>
      </c>
      <c r="C4447" t="s">
        <v>498</v>
      </c>
      <c r="D4447">
        <v>2</v>
      </c>
      <c r="E4447">
        <v>172.68</v>
      </c>
      <c r="F4447">
        <v>200.31</v>
      </c>
      <c r="G4447">
        <v>231.39</v>
      </c>
      <c r="H4447" t="s">
        <v>1351</v>
      </c>
      <c r="I4447" t="s">
        <v>1551</v>
      </c>
    </row>
    <row r="4448" spans="1:9">
      <c r="A4448">
        <v>13397</v>
      </c>
      <c r="B4448" t="s">
        <v>3757</v>
      </c>
      <c r="C4448" t="s">
        <v>498</v>
      </c>
      <c r="D4448">
        <v>2</v>
      </c>
      <c r="E4448">
        <v>176.87</v>
      </c>
      <c r="F4448">
        <v>205.17</v>
      </c>
      <c r="G4448">
        <v>237.01</v>
      </c>
      <c r="H4448" t="s">
        <v>1351</v>
      </c>
      <c r="I4448" t="s">
        <v>1551</v>
      </c>
    </row>
    <row r="4449" spans="1:9">
      <c r="A4449">
        <v>13398</v>
      </c>
      <c r="B4449" t="s">
        <v>5239</v>
      </c>
      <c r="C4449" t="s">
        <v>498</v>
      </c>
      <c r="D4449">
        <v>2</v>
      </c>
      <c r="E4449">
        <v>8.31</v>
      </c>
      <c r="F4449">
        <v>9.6300000000000008</v>
      </c>
      <c r="G4449">
        <v>11.13</v>
      </c>
      <c r="H4449" t="s">
        <v>1351</v>
      </c>
      <c r="I4449" t="s">
        <v>1551</v>
      </c>
    </row>
    <row r="4450" spans="1:9">
      <c r="A4450">
        <v>13399</v>
      </c>
      <c r="B4450" t="s">
        <v>5239</v>
      </c>
      <c r="C4450" t="s">
        <v>498</v>
      </c>
      <c r="D4450">
        <v>2</v>
      </c>
      <c r="E4450">
        <v>10</v>
      </c>
      <c r="F4450">
        <v>11.6</v>
      </c>
      <c r="G4450">
        <v>13.4</v>
      </c>
      <c r="H4450" t="s">
        <v>1351</v>
      </c>
      <c r="I4450" t="s">
        <v>1551</v>
      </c>
    </row>
    <row r="4451" spans="1:9">
      <c r="A4451">
        <v>13400</v>
      </c>
      <c r="B4451" t="s">
        <v>5632</v>
      </c>
      <c r="C4451" t="s">
        <v>498</v>
      </c>
      <c r="D4451">
        <v>2</v>
      </c>
      <c r="E4451">
        <v>15.16</v>
      </c>
      <c r="F4451">
        <v>17.579999999999998</v>
      </c>
      <c r="G4451">
        <v>20.309999999999999</v>
      </c>
      <c r="H4451" t="s">
        <v>1351</v>
      </c>
      <c r="I4451" t="s">
        <v>1551</v>
      </c>
    </row>
    <row r="4452" spans="1:9">
      <c r="A4452">
        <v>13401</v>
      </c>
      <c r="B4452" t="s">
        <v>5633</v>
      </c>
      <c r="C4452" t="s">
        <v>498</v>
      </c>
      <c r="D4452">
        <v>2</v>
      </c>
      <c r="E4452">
        <v>28.1</v>
      </c>
      <c r="F4452">
        <v>32.590000000000003</v>
      </c>
      <c r="G4452">
        <v>37.65</v>
      </c>
      <c r="H4452" t="s">
        <v>1351</v>
      </c>
      <c r="I4452" t="s">
        <v>1551</v>
      </c>
    </row>
    <row r="4453" spans="1:9">
      <c r="A4453">
        <v>13402</v>
      </c>
      <c r="B4453" t="s">
        <v>5634</v>
      </c>
      <c r="C4453" t="s">
        <v>498</v>
      </c>
      <c r="D4453">
        <v>2</v>
      </c>
      <c r="E4453">
        <v>143.88</v>
      </c>
      <c r="F4453">
        <v>166.91</v>
      </c>
      <c r="G4453">
        <v>192.81</v>
      </c>
      <c r="H4453" t="s">
        <v>1351</v>
      </c>
      <c r="I4453" t="s">
        <v>1551</v>
      </c>
    </row>
    <row r="4454" spans="1:9">
      <c r="A4454">
        <v>13403</v>
      </c>
      <c r="B4454" t="s">
        <v>5635</v>
      </c>
      <c r="C4454" t="s">
        <v>498</v>
      </c>
      <c r="D4454">
        <v>2</v>
      </c>
      <c r="E4454">
        <v>15</v>
      </c>
      <c r="F4454">
        <v>15</v>
      </c>
      <c r="G4454">
        <v>15</v>
      </c>
      <c r="H4454" t="s">
        <v>1351</v>
      </c>
      <c r="I4454" t="s">
        <v>1551</v>
      </c>
    </row>
    <row r="4455" spans="1:9">
      <c r="A4455">
        <v>13404</v>
      </c>
      <c r="B4455" t="s">
        <v>5636</v>
      </c>
      <c r="C4455" t="s">
        <v>498</v>
      </c>
      <c r="D4455">
        <v>2</v>
      </c>
      <c r="E4455">
        <v>90.27</v>
      </c>
      <c r="F4455">
        <v>104.72</v>
      </c>
      <c r="G4455">
        <v>120.97</v>
      </c>
      <c r="H4455" t="s">
        <v>1351</v>
      </c>
      <c r="I4455" t="s">
        <v>1551</v>
      </c>
    </row>
    <row r="4456" spans="1:9">
      <c r="A4456">
        <v>13405</v>
      </c>
      <c r="B4456" t="s">
        <v>5636</v>
      </c>
      <c r="C4456" t="s">
        <v>498</v>
      </c>
      <c r="D4456">
        <v>2</v>
      </c>
      <c r="E4456">
        <v>90.27</v>
      </c>
      <c r="F4456">
        <v>104.72</v>
      </c>
      <c r="G4456">
        <v>120.97</v>
      </c>
      <c r="H4456" t="s">
        <v>1351</v>
      </c>
      <c r="I4456" t="s">
        <v>1551</v>
      </c>
    </row>
    <row r="4457" spans="1:9">
      <c r="A4457">
        <v>13408</v>
      </c>
      <c r="B4457" t="s">
        <v>5637</v>
      </c>
      <c r="C4457">
        <v>20</v>
      </c>
      <c r="D4457" t="s">
        <v>5638</v>
      </c>
      <c r="E4457" s="592">
        <v>1090.33</v>
      </c>
      <c r="F4457" s="592">
        <v>1258.69</v>
      </c>
      <c r="G4457" s="592">
        <v>1483.18</v>
      </c>
      <c r="H4457" t="s">
        <v>1351</v>
      </c>
      <c r="I4457" t="s">
        <v>1352</v>
      </c>
    </row>
    <row r="4458" spans="1:9">
      <c r="A4458">
        <v>13415</v>
      </c>
      <c r="B4458" t="s">
        <v>5639</v>
      </c>
      <c r="C4458" t="s">
        <v>498</v>
      </c>
      <c r="D4458">
        <v>1</v>
      </c>
      <c r="E4458">
        <v>19.899999999999999</v>
      </c>
      <c r="F4458">
        <v>20.56</v>
      </c>
      <c r="G4458">
        <v>38.9</v>
      </c>
      <c r="H4458" t="s">
        <v>1351</v>
      </c>
      <c r="I4458" t="s">
        <v>1352</v>
      </c>
    </row>
    <row r="4459" spans="1:9">
      <c r="A4459">
        <v>13416</v>
      </c>
      <c r="B4459" t="s">
        <v>5640</v>
      </c>
      <c r="C4459" t="s">
        <v>498</v>
      </c>
      <c r="D4459">
        <v>2</v>
      </c>
      <c r="E4459">
        <v>19.079999999999998</v>
      </c>
      <c r="F4459">
        <v>19.71</v>
      </c>
      <c r="G4459">
        <v>37.29</v>
      </c>
      <c r="H4459" t="s">
        <v>1351</v>
      </c>
      <c r="I4459" t="s">
        <v>1352</v>
      </c>
    </row>
    <row r="4460" spans="1:9">
      <c r="A4460">
        <v>13417</v>
      </c>
      <c r="B4460" t="s">
        <v>5641</v>
      </c>
      <c r="C4460" t="s">
        <v>498</v>
      </c>
      <c r="D4460">
        <v>2</v>
      </c>
      <c r="E4460">
        <v>19.96</v>
      </c>
      <c r="F4460">
        <v>20.63</v>
      </c>
      <c r="G4460">
        <v>39.03</v>
      </c>
      <c r="H4460" t="s">
        <v>1351</v>
      </c>
      <c r="I4460" t="s">
        <v>1352</v>
      </c>
    </row>
    <row r="4461" spans="1:9">
      <c r="A4461">
        <v>13418</v>
      </c>
      <c r="B4461" t="s">
        <v>5642</v>
      </c>
      <c r="C4461" t="s">
        <v>498</v>
      </c>
      <c r="D4461">
        <v>2</v>
      </c>
      <c r="E4461">
        <v>15.55</v>
      </c>
      <c r="F4461">
        <v>16.07</v>
      </c>
      <c r="G4461">
        <v>30.4</v>
      </c>
      <c r="H4461" t="s">
        <v>1351</v>
      </c>
      <c r="I4461" t="s">
        <v>1352</v>
      </c>
    </row>
    <row r="4462" spans="1:9">
      <c r="A4462">
        <v>13423</v>
      </c>
      <c r="B4462" t="s">
        <v>5643</v>
      </c>
      <c r="C4462" t="s">
        <v>1614</v>
      </c>
      <c r="D4462">
        <v>2</v>
      </c>
      <c r="E4462">
        <v>38</v>
      </c>
      <c r="F4462">
        <v>38.409999999999997</v>
      </c>
      <c r="G4462">
        <v>38.82</v>
      </c>
      <c r="H4462" t="s">
        <v>1351</v>
      </c>
      <c r="I4462" t="s">
        <v>1352</v>
      </c>
    </row>
    <row r="4463" spans="1:9">
      <c r="A4463">
        <v>13424</v>
      </c>
      <c r="B4463" t="s">
        <v>5644</v>
      </c>
      <c r="C4463" t="s">
        <v>1614</v>
      </c>
      <c r="D4463">
        <v>2</v>
      </c>
      <c r="E4463">
        <v>47.7</v>
      </c>
      <c r="F4463">
        <v>48.21</v>
      </c>
      <c r="G4463">
        <v>48.73</v>
      </c>
      <c r="H4463" t="s">
        <v>1351</v>
      </c>
      <c r="I4463" t="s">
        <v>1352</v>
      </c>
    </row>
    <row r="4464" spans="1:9">
      <c r="A4464">
        <v>13425</v>
      </c>
      <c r="B4464" t="s">
        <v>5645</v>
      </c>
      <c r="C4464" t="s">
        <v>1614</v>
      </c>
      <c r="D4464">
        <v>2</v>
      </c>
      <c r="E4464">
        <v>51.8</v>
      </c>
      <c r="F4464">
        <v>52.36</v>
      </c>
      <c r="G4464">
        <v>52.92</v>
      </c>
      <c r="H4464" t="s">
        <v>1351</v>
      </c>
      <c r="I4464" t="s">
        <v>1352</v>
      </c>
    </row>
    <row r="4465" spans="1:9">
      <c r="A4465">
        <v>13426</v>
      </c>
      <c r="B4465" t="s">
        <v>5646</v>
      </c>
      <c r="C4465" t="s">
        <v>1614</v>
      </c>
      <c r="D4465">
        <v>2</v>
      </c>
      <c r="E4465">
        <v>59.2</v>
      </c>
      <c r="F4465">
        <v>59.84</v>
      </c>
      <c r="G4465">
        <v>60.48</v>
      </c>
      <c r="H4465" t="s">
        <v>1351</v>
      </c>
      <c r="I4465" t="s">
        <v>1352</v>
      </c>
    </row>
    <row r="4466" spans="1:9">
      <c r="A4466">
        <v>13440</v>
      </c>
      <c r="B4466" t="s">
        <v>5647</v>
      </c>
      <c r="C4466" t="s">
        <v>498</v>
      </c>
      <c r="D4466">
        <v>2</v>
      </c>
      <c r="E4466" s="592">
        <v>58238.11</v>
      </c>
      <c r="F4466" s="592">
        <v>58238.11</v>
      </c>
      <c r="G4466" s="592">
        <v>58238.11</v>
      </c>
      <c r="H4466" t="s">
        <v>1690</v>
      </c>
      <c r="I4466" t="s">
        <v>1728</v>
      </c>
    </row>
    <row r="4467" spans="1:9">
      <c r="A4467">
        <v>13441</v>
      </c>
      <c r="B4467" t="s">
        <v>5648</v>
      </c>
      <c r="C4467" t="s">
        <v>498</v>
      </c>
      <c r="D4467">
        <v>1</v>
      </c>
      <c r="E4467" s="592">
        <v>68622</v>
      </c>
      <c r="F4467" s="592">
        <v>68622</v>
      </c>
      <c r="G4467" s="592">
        <v>68622</v>
      </c>
      <c r="H4467" t="s">
        <v>1690</v>
      </c>
      <c r="I4467" t="s">
        <v>1728</v>
      </c>
    </row>
    <row r="4468" spans="1:9">
      <c r="A4468">
        <v>13447</v>
      </c>
      <c r="B4468" t="s">
        <v>4627</v>
      </c>
      <c r="C4468" t="s">
        <v>498</v>
      </c>
      <c r="D4468">
        <v>2</v>
      </c>
      <c r="E4468" s="592">
        <v>5993.48</v>
      </c>
      <c r="F4468" s="592">
        <v>5993.48</v>
      </c>
      <c r="G4468" s="592">
        <v>5993.48</v>
      </c>
      <c r="H4468" t="s">
        <v>1690</v>
      </c>
      <c r="I4468" t="s">
        <v>1728</v>
      </c>
    </row>
    <row r="4469" spans="1:9">
      <c r="A4469">
        <v>13452</v>
      </c>
      <c r="B4469" t="s">
        <v>5649</v>
      </c>
      <c r="C4469" t="s">
        <v>498</v>
      </c>
      <c r="D4469">
        <v>2</v>
      </c>
      <c r="E4469" s="592">
        <v>104642.98</v>
      </c>
      <c r="F4469" s="592">
        <v>109859.25</v>
      </c>
      <c r="G4469" s="592">
        <v>131152.54</v>
      </c>
      <c r="H4469" t="s">
        <v>1690</v>
      </c>
      <c r="I4469" t="s">
        <v>1728</v>
      </c>
    </row>
    <row r="4470" spans="1:9">
      <c r="A4470">
        <v>13455</v>
      </c>
      <c r="B4470" t="s">
        <v>5650</v>
      </c>
      <c r="C4470" t="s">
        <v>498</v>
      </c>
      <c r="D4470">
        <v>2</v>
      </c>
      <c r="E4470" s="592">
        <v>145759.85</v>
      </c>
      <c r="F4470" s="592">
        <v>145759.85</v>
      </c>
      <c r="G4470" s="592">
        <v>167986.56</v>
      </c>
      <c r="H4470" t="s">
        <v>1690</v>
      </c>
      <c r="I4470" t="s">
        <v>1728</v>
      </c>
    </row>
    <row r="4471" spans="1:9">
      <c r="A4471">
        <v>13456</v>
      </c>
      <c r="B4471" t="s">
        <v>5651</v>
      </c>
      <c r="C4471" t="s">
        <v>498</v>
      </c>
      <c r="D4471">
        <v>2</v>
      </c>
      <c r="E4471" s="592">
        <v>360259.65</v>
      </c>
      <c r="F4471" s="592">
        <v>378217.96</v>
      </c>
      <c r="G4471" s="592">
        <v>451525.42</v>
      </c>
      <c r="H4471" t="s">
        <v>1690</v>
      </c>
      <c r="I4471" t="s">
        <v>1728</v>
      </c>
    </row>
    <row r="4472" spans="1:9">
      <c r="A4472">
        <v>13457</v>
      </c>
      <c r="B4472" t="s">
        <v>5652</v>
      </c>
      <c r="C4472" t="s">
        <v>498</v>
      </c>
      <c r="D4472">
        <v>2</v>
      </c>
      <c r="E4472" s="592">
        <v>22846.86</v>
      </c>
      <c r="F4472" s="592">
        <v>22846.86</v>
      </c>
      <c r="G4472" s="592">
        <v>22846.86</v>
      </c>
      <c r="H4472" t="s">
        <v>1690</v>
      </c>
      <c r="I4472" t="s">
        <v>1728</v>
      </c>
    </row>
    <row r="4473" spans="1:9">
      <c r="A4473">
        <v>13458</v>
      </c>
      <c r="B4473" t="s">
        <v>5653</v>
      </c>
      <c r="C4473" t="s">
        <v>498</v>
      </c>
      <c r="D4473">
        <v>2</v>
      </c>
      <c r="E4473" s="592">
        <v>12033.28</v>
      </c>
      <c r="F4473" s="592">
        <v>12033.28</v>
      </c>
      <c r="G4473" s="592">
        <v>12033.28</v>
      </c>
      <c r="H4473" t="s">
        <v>1690</v>
      </c>
      <c r="I4473" t="s">
        <v>1728</v>
      </c>
    </row>
    <row r="4474" spans="1:9">
      <c r="A4474">
        <v>13461</v>
      </c>
      <c r="B4474" t="s">
        <v>5654</v>
      </c>
      <c r="C4474" t="s">
        <v>498</v>
      </c>
      <c r="D4474">
        <v>2</v>
      </c>
      <c r="E4474" s="592">
        <v>174209.82</v>
      </c>
      <c r="F4474" s="592">
        <v>174209.82</v>
      </c>
      <c r="G4474" s="592">
        <v>174209.82</v>
      </c>
      <c r="H4474" t="s">
        <v>1690</v>
      </c>
      <c r="I4474" t="s">
        <v>1728</v>
      </c>
    </row>
    <row r="4475" spans="1:9">
      <c r="A4475">
        <v>13467</v>
      </c>
      <c r="B4475" t="s">
        <v>5655</v>
      </c>
      <c r="C4475" t="s">
        <v>498</v>
      </c>
      <c r="D4475">
        <v>2</v>
      </c>
      <c r="E4475" s="592">
        <v>333445.74</v>
      </c>
      <c r="F4475" s="592">
        <v>333445.74</v>
      </c>
      <c r="G4475" s="592">
        <v>333445.74</v>
      </c>
      <c r="H4475" t="s">
        <v>1690</v>
      </c>
      <c r="I4475" t="s">
        <v>1728</v>
      </c>
    </row>
    <row r="4476" spans="1:9">
      <c r="A4476">
        <v>13468</v>
      </c>
      <c r="B4476" t="s">
        <v>5656</v>
      </c>
      <c r="C4476" t="s">
        <v>498</v>
      </c>
      <c r="D4476">
        <v>2</v>
      </c>
      <c r="E4476" s="592">
        <v>70351.27</v>
      </c>
      <c r="F4476" s="592">
        <v>70351.27</v>
      </c>
      <c r="G4476" s="592">
        <v>70351.27</v>
      </c>
      <c r="H4476" t="s">
        <v>1690</v>
      </c>
      <c r="I4476" t="s">
        <v>1728</v>
      </c>
    </row>
    <row r="4477" spans="1:9">
      <c r="A4477">
        <v>13469</v>
      </c>
      <c r="B4477" t="s">
        <v>5657</v>
      </c>
      <c r="C4477" t="s">
        <v>498</v>
      </c>
      <c r="D4477">
        <v>2</v>
      </c>
      <c r="E4477" s="592">
        <v>369103.21</v>
      </c>
      <c r="F4477" s="592">
        <v>369103.21</v>
      </c>
      <c r="G4477" s="592">
        <v>369103.21</v>
      </c>
      <c r="H4477" t="s">
        <v>1690</v>
      </c>
      <c r="I4477" t="s">
        <v>1728</v>
      </c>
    </row>
    <row r="4478" spans="1:9">
      <c r="A4478">
        <v>13470</v>
      </c>
      <c r="B4478" t="s">
        <v>5658</v>
      </c>
      <c r="C4478" t="s">
        <v>498</v>
      </c>
      <c r="D4478">
        <v>2</v>
      </c>
      <c r="E4478" s="592">
        <v>201416.65</v>
      </c>
      <c r="F4478" s="592">
        <v>201416.65</v>
      </c>
      <c r="G4478" s="592">
        <v>201416.65</v>
      </c>
      <c r="H4478" t="s">
        <v>1690</v>
      </c>
      <c r="I4478" t="s">
        <v>1728</v>
      </c>
    </row>
    <row r="4479" spans="1:9">
      <c r="A4479">
        <v>13475</v>
      </c>
      <c r="B4479" t="s">
        <v>5659</v>
      </c>
      <c r="C4479" t="s">
        <v>498</v>
      </c>
      <c r="D4479">
        <v>2</v>
      </c>
      <c r="E4479" s="592">
        <v>1946.99</v>
      </c>
      <c r="F4479" s="592">
        <v>2030.98</v>
      </c>
      <c r="G4479" s="592">
        <v>2114.96</v>
      </c>
      <c r="H4479" t="s">
        <v>1690</v>
      </c>
      <c r="I4479" t="s">
        <v>1728</v>
      </c>
    </row>
    <row r="4480" spans="1:9">
      <c r="A4480">
        <v>13476</v>
      </c>
      <c r="B4480" t="s">
        <v>5660</v>
      </c>
      <c r="C4480" t="s">
        <v>498</v>
      </c>
      <c r="D4480">
        <v>2</v>
      </c>
      <c r="E4480" s="592">
        <v>834451.63</v>
      </c>
      <c r="F4480" s="592">
        <v>834451.63</v>
      </c>
      <c r="G4480" s="592">
        <v>834451.63</v>
      </c>
      <c r="H4480" t="s">
        <v>1690</v>
      </c>
      <c r="I4480" t="s">
        <v>1728</v>
      </c>
    </row>
    <row r="4481" spans="1:9">
      <c r="A4481">
        <v>13521</v>
      </c>
      <c r="B4481" t="s">
        <v>5661</v>
      </c>
      <c r="C4481" t="s">
        <v>498</v>
      </c>
      <c r="D4481">
        <v>2</v>
      </c>
      <c r="E4481">
        <v>91.2</v>
      </c>
      <c r="F4481">
        <v>106.4</v>
      </c>
      <c r="G4481">
        <v>121.6</v>
      </c>
      <c r="H4481" t="s">
        <v>1351</v>
      </c>
      <c r="I4481" t="s">
        <v>1352</v>
      </c>
    </row>
    <row r="4482" spans="1:9">
      <c r="A4482">
        <v>13527</v>
      </c>
      <c r="B4482" t="s">
        <v>5662</v>
      </c>
      <c r="C4482" t="s">
        <v>498</v>
      </c>
      <c r="D4482">
        <v>2</v>
      </c>
      <c r="E4482" s="592">
        <v>160940.70000000001</v>
      </c>
      <c r="F4482" s="592">
        <v>168963.31</v>
      </c>
      <c r="G4482" s="592">
        <v>201712.34</v>
      </c>
      <c r="H4482" t="s">
        <v>1690</v>
      </c>
      <c r="I4482" t="s">
        <v>1728</v>
      </c>
    </row>
    <row r="4483" spans="1:9">
      <c r="A4483">
        <v>13529</v>
      </c>
      <c r="B4483" t="s">
        <v>5663</v>
      </c>
      <c r="C4483" t="s">
        <v>498</v>
      </c>
      <c r="D4483">
        <v>1</v>
      </c>
      <c r="E4483" s="592">
        <v>264409.58</v>
      </c>
      <c r="F4483" s="592">
        <v>275776.96000000002</v>
      </c>
      <c r="G4483" s="592">
        <v>278000</v>
      </c>
      <c r="H4483" t="s">
        <v>1690</v>
      </c>
      <c r="I4483" t="s">
        <v>1728</v>
      </c>
    </row>
    <row r="4484" spans="1:9">
      <c r="A4484">
        <v>13530</v>
      </c>
      <c r="B4484" t="s">
        <v>5664</v>
      </c>
      <c r="C4484" t="s">
        <v>498</v>
      </c>
      <c r="D4484">
        <v>2</v>
      </c>
      <c r="E4484" s="592">
        <v>286397.88</v>
      </c>
      <c r="F4484" s="592">
        <v>298710.57</v>
      </c>
      <c r="G4484" s="592">
        <v>301118.48</v>
      </c>
      <c r="H4484" t="s">
        <v>1690</v>
      </c>
      <c r="I4484" t="s">
        <v>1728</v>
      </c>
    </row>
    <row r="4485" spans="1:9">
      <c r="A4485">
        <v>13531</v>
      </c>
      <c r="B4485" t="s">
        <v>5665</v>
      </c>
      <c r="C4485" t="s">
        <v>498</v>
      </c>
      <c r="D4485">
        <v>2</v>
      </c>
      <c r="E4485" s="592">
        <v>344250.69</v>
      </c>
      <c r="F4485" s="592">
        <v>359050.57</v>
      </c>
      <c r="G4485" s="592">
        <v>361944.88</v>
      </c>
      <c r="H4485" t="s">
        <v>1690</v>
      </c>
      <c r="I4485" t="s">
        <v>1728</v>
      </c>
    </row>
    <row r="4486" spans="1:9">
      <c r="A4486">
        <v>13532</v>
      </c>
      <c r="B4486" t="s">
        <v>5666</v>
      </c>
      <c r="C4486" t="s">
        <v>498</v>
      </c>
      <c r="D4486">
        <v>2</v>
      </c>
      <c r="E4486" s="592">
        <v>42846.89</v>
      </c>
      <c r="F4486" s="592">
        <v>42846.89</v>
      </c>
      <c r="G4486" s="592">
        <v>42846.89</v>
      </c>
      <c r="H4486" t="s">
        <v>1690</v>
      </c>
      <c r="I4486" t="s">
        <v>1728</v>
      </c>
    </row>
    <row r="4487" spans="1:9">
      <c r="A4487">
        <v>13533</v>
      </c>
      <c r="B4487" t="s">
        <v>5667</v>
      </c>
      <c r="C4487" t="s">
        <v>498</v>
      </c>
      <c r="D4487">
        <v>2</v>
      </c>
      <c r="E4487" s="592">
        <v>39760.47</v>
      </c>
      <c r="F4487" s="592">
        <v>42872.47</v>
      </c>
      <c r="G4487" s="592">
        <v>47779.38</v>
      </c>
      <c r="H4487" t="s">
        <v>1690</v>
      </c>
      <c r="I4487" t="s">
        <v>1728</v>
      </c>
    </row>
    <row r="4488" spans="1:9">
      <c r="A4488">
        <v>13587</v>
      </c>
      <c r="B4488" t="s">
        <v>5668</v>
      </c>
      <c r="C4488" t="s">
        <v>441</v>
      </c>
      <c r="D4488">
        <v>2</v>
      </c>
      <c r="E4488">
        <v>1.1499999999999999</v>
      </c>
      <c r="F4488">
        <v>1.1499999999999999</v>
      </c>
      <c r="G4488">
        <v>1.65</v>
      </c>
      <c r="H4488" t="s">
        <v>1351</v>
      </c>
      <c r="I4488" t="s">
        <v>1352</v>
      </c>
    </row>
    <row r="4489" spans="1:9">
      <c r="A4489">
        <v>13588</v>
      </c>
      <c r="B4489" t="s">
        <v>5669</v>
      </c>
      <c r="C4489" t="s">
        <v>441</v>
      </c>
      <c r="D4489">
        <v>2</v>
      </c>
      <c r="E4489">
        <v>2.75</v>
      </c>
      <c r="F4489">
        <v>2.75</v>
      </c>
      <c r="G4489">
        <v>3.96</v>
      </c>
      <c r="H4489" t="s">
        <v>1351</v>
      </c>
      <c r="I4489" t="s">
        <v>1352</v>
      </c>
    </row>
    <row r="4490" spans="1:9">
      <c r="A4490">
        <v>13596</v>
      </c>
      <c r="B4490" t="s">
        <v>5670</v>
      </c>
      <c r="C4490" t="s">
        <v>498</v>
      </c>
      <c r="D4490">
        <v>2</v>
      </c>
      <c r="E4490">
        <v>26.68</v>
      </c>
      <c r="F4490">
        <v>26.68</v>
      </c>
      <c r="G4490">
        <v>26.68</v>
      </c>
      <c r="H4490" t="s">
        <v>1351</v>
      </c>
      <c r="I4490" t="s">
        <v>1352</v>
      </c>
    </row>
    <row r="4491" spans="1:9">
      <c r="A4491">
        <v>13597</v>
      </c>
      <c r="B4491" t="s">
        <v>5671</v>
      </c>
      <c r="C4491" t="s">
        <v>498</v>
      </c>
      <c r="D4491">
        <v>2</v>
      </c>
      <c r="E4491">
        <v>457.96</v>
      </c>
      <c r="F4491">
        <v>531.23</v>
      </c>
      <c r="G4491">
        <v>613.66999999999996</v>
      </c>
      <c r="H4491" t="s">
        <v>1351</v>
      </c>
      <c r="I4491" t="s">
        <v>1551</v>
      </c>
    </row>
    <row r="4492" spans="1:9">
      <c r="A4492">
        <v>13598</v>
      </c>
      <c r="B4492" t="s">
        <v>5672</v>
      </c>
      <c r="C4492" t="s">
        <v>498</v>
      </c>
      <c r="D4492">
        <v>1</v>
      </c>
      <c r="E4492" s="592">
        <v>164709.57999999999</v>
      </c>
      <c r="F4492" s="592">
        <v>176076.96</v>
      </c>
      <c r="G4492" s="592">
        <v>178300</v>
      </c>
      <c r="H4492" t="s">
        <v>1690</v>
      </c>
      <c r="I4492" t="s">
        <v>1728</v>
      </c>
    </row>
    <row r="4493" spans="1:9">
      <c r="A4493">
        <v>13599</v>
      </c>
      <c r="B4493" t="s">
        <v>5673</v>
      </c>
      <c r="C4493" t="s">
        <v>498</v>
      </c>
      <c r="D4493">
        <v>2</v>
      </c>
      <c r="E4493" s="592">
        <v>156093.12</v>
      </c>
      <c r="F4493" s="592">
        <v>163874.09</v>
      </c>
      <c r="G4493" s="592">
        <v>195636.71</v>
      </c>
      <c r="H4493" t="s">
        <v>1690</v>
      </c>
      <c r="I4493" t="s">
        <v>1728</v>
      </c>
    </row>
    <row r="4494" spans="1:9">
      <c r="A4494">
        <v>13600</v>
      </c>
      <c r="B4494" t="s">
        <v>5674</v>
      </c>
      <c r="C4494" t="s">
        <v>498</v>
      </c>
      <c r="D4494">
        <v>2</v>
      </c>
      <c r="E4494" s="592">
        <v>306921.95</v>
      </c>
      <c r="F4494" s="592">
        <v>306921.95</v>
      </c>
      <c r="G4494" s="592">
        <v>306921.95</v>
      </c>
      <c r="H4494" t="s">
        <v>1690</v>
      </c>
      <c r="I4494" t="s">
        <v>1728</v>
      </c>
    </row>
    <row r="4495" spans="1:9">
      <c r="A4495">
        <v>13603</v>
      </c>
      <c r="B4495" t="s">
        <v>5675</v>
      </c>
      <c r="C4495" t="s">
        <v>498</v>
      </c>
      <c r="D4495">
        <v>2</v>
      </c>
      <c r="E4495" s="592">
        <v>151138.12</v>
      </c>
      <c r="F4495" s="592">
        <v>151138.12</v>
      </c>
      <c r="G4495" s="592">
        <v>151138.12</v>
      </c>
      <c r="H4495" t="s">
        <v>1690</v>
      </c>
      <c r="I4495" t="s">
        <v>1728</v>
      </c>
    </row>
    <row r="4496" spans="1:9">
      <c r="A4496">
        <v>13604</v>
      </c>
      <c r="B4496" t="s">
        <v>5676</v>
      </c>
      <c r="C4496" t="s">
        <v>498</v>
      </c>
      <c r="D4496">
        <v>2</v>
      </c>
      <c r="E4496" s="592">
        <v>183168</v>
      </c>
      <c r="F4496" s="592">
        <v>206064</v>
      </c>
      <c r="G4496" s="592">
        <v>228960</v>
      </c>
      <c r="H4496" t="s">
        <v>1690</v>
      </c>
      <c r="I4496" t="s">
        <v>1728</v>
      </c>
    </row>
    <row r="4497" spans="1:9">
      <c r="A4497">
        <v>13606</v>
      </c>
      <c r="B4497" t="s">
        <v>5677</v>
      </c>
      <c r="C4497" t="s">
        <v>498</v>
      </c>
      <c r="D4497">
        <v>2</v>
      </c>
      <c r="E4497" s="592">
        <v>443021.52</v>
      </c>
      <c r="F4497" s="592">
        <v>443021.52</v>
      </c>
      <c r="G4497" s="592">
        <v>443021.52</v>
      </c>
      <c r="H4497" t="s">
        <v>1690</v>
      </c>
      <c r="I4497" t="s">
        <v>1728</v>
      </c>
    </row>
    <row r="4498" spans="1:9">
      <c r="A4498">
        <v>13614</v>
      </c>
      <c r="B4498" t="s">
        <v>5678</v>
      </c>
      <c r="C4498" t="s">
        <v>498</v>
      </c>
      <c r="D4498">
        <v>2</v>
      </c>
      <c r="E4498" s="592">
        <v>109454.88</v>
      </c>
      <c r="F4498" s="592">
        <v>114911.01</v>
      </c>
      <c r="G4498" s="592">
        <v>137183.44</v>
      </c>
      <c r="H4498" t="s">
        <v>1690</v>
      </c>
      <c r="I4498" t="s">
        <v>1728</v>
      </c>
    </row>
    <row r="4499" spans="1:9">
      <c r="A4499">
        <v>13617</v>
      </c>
      <c r="B4499" t="s">
        <v>5679</v>
      </c>
      <c r="C4499" t="s">
        <v>498</v>
      </c>
      <c r="D4499">
        <v>2</v>
      </c>
      <c r="E4499" s="592">
        <v>57203.98</v>
      </c>
      <c r="F4499" s="592">
        <v>57203.98</v>
      </c>
      <c r="G4499" s="592">
        <v>57203.98</v>
      </c>
      <c r="H4499" t="s">
        <v>1690</v>
      </c>
      <c r="I4499" t="s">
        <v>1728</v>
      </c>
    </row>
    <row r="4500" spans="1:9">
      <c r="A4500">
        <v>13624</v>
      </c>
      <c r="B4500" t="s">
        <v>5680</v>
      </c>
      <c r="C4500" t="s">
        <v>498</v>
      </c>
      <c r="D4500">
        <v>2</v>
      </c>
      <c r="E4500" s="592">
        <v>5796.94</v>
      </c>
      <c r="F4500" s="592">
        <v>6890.71</v>
      </c>
      <c r="G4500" s="592">
        <v>8290.73</v>
      </c>
      <c r="H4500" t="s">
        <v>1690</v>
      </c>
      <c r="I4500" t="s">
        <v>1728</v>
      </c>
    </row>
    <row r="4501" spans="1:9">
      <c r="A4501">
        <v>13627</v>
      </c>
      <c r="B4501" t="s">
        <v>5681</v>
      </c>
      <c r="C4501" t="s">
        <v>498</v>
      </c>
      <c r="D4501">
        <v>2</v>
      </c>
      <c r="E4501" s="592">
        <v>811717.46</v>
      </c>
      <c r="F4501" s="592">
        <v>811717.46</v>
      </c>
      <c r="G4501" s="592">
        <v>811717.46</v>
      </c>
      <c r="H4501" t="s">
        <v>1690</v>
      </c>
      <c r="I4501" t="s">
        <v>1728</v>
      </c>
    </row>
    <row r="4502" spans="1:9">
      <c r="A4502">
        <v>13628</v>
      </c>
      <c r="B4502" t="s">
        <v>5682</v>
      </c>
      <c r="C4502" t="s">
        <v>441</v>
      </c>
      <c r="D4502">
        <v>2</v>
      </c>
      <c r="E4502">
        <v>4.09</v>
      </c>
      <c r="F4502">
        <v>4.18</v>
      </c>
      <c r="G4502">
        <v>6.46</v>
      </c>
      <c r="H4502" t="s">
        <v>1351</v>
      </c>
      <c r="I4502" t="s">
        <v>1352</v>
      </c>
    </row>
    <row r="4503" spans="1:9">
      <c r="A4503">
        <v>13629</v>
      </c>
      <c r="B4503" t="s">
        <v>3609</v>
      </c>
      <c r="C4503" t="s">
        <v>1614</v>
      </c>
      <c r="D4503">
        <v>2</v>
      </c>
      <c r="E4503">
        <v>144</v>
      </c>
      <c r="F4503">
        <v>168</v>
      </c>
      <c r="G4503">
        <v>192</v>
      </c>
      <c r="H4503" t="s">
        <v>1351</v>
      </c>
      <c r="I4503" t="s">
        <v>1352</v>
      </c>
    </row>
    <row r="4504" spans="1:9">
      <c r="A4504">
        <v>13650</v>
      </c>
      <c r="B4504" t="s">
        <v>5683</v>
      </c>
      <c r="C4504" t="s">
        <v>1614</v>
      </c>
      <c r="D4504">
        <v>2</v>
      </c>
      <c r="E4504">
        <v>20.87</v>
      </c>
      <c r="F4504">
        <v>21.1</v>
      </c>
      <c r="G4504">
        <v>21.32</v>
      </c>
      <c r="H4504" t="s">
        <v>1351</v>
      </c>
      <c r="I4504" t="s">
        <v>1352</v>
      </c>
    </row>
    <row r="4505" spans="1:9">
      <c r="A4505">
        <v>13651</v>
      </c>
      <c r="B4505" t="s">
        <v>5684</v>
      </c>
      <c r="C4505" t="s">
        <v>1614</v>
      </c>
      <c r="D4505">
        <v>2</v>
      </c>
      <c r="E4505">
        <v>21.14</v>
      </c>
      <c r="F4505">
        <v>21.37</v>
      </c>
      <c r="G4505">
        <v>21.6</v>
      </c>
      <c r="H4505" t="s">
        <v>1351</v>
      </c>
      <c r="I4505" t="s">
        <v>1352</v>
      </c>
    </row>
    <row r="4506" spans="1:9">
      <c r="A4506">
        <v>13652</v>
      </c>
      <c r="B4506" t="s">
        <v>5685</v>
      </c>
      <c r="C4506" t="s">
        <v>1614</v>
      </c>
      <c r="D4506">
        <v>2</v>
      </c>
      <c r="E4506">
        <v>31.71</v>
      </c>
      <c r="F4506">
        <v>32.049999999999997</v>
      </c>
      <c r="G4506">
        <v>32.4</v>
      </c>
      <c r="H4506" t="s">
        <v>1351</v>
      </c>
      <c r="I4506" t="s">
        <v>1352</v>
      </c>
    </row>
    <row r="4507" spans="1:9">
      <c r="A4507">
        <v>13653</v>
      </c>
      <c r="B4507" t="s">
        <v>5686</v>
      </c>
      <c r="C4507" t="s">
        <v>4498</v>
      </c>
      <c r="D4507" t="s">
        <v>4499</v>
      </c>
      <c r="E4507" s="592">
        <v>10645.09</v>
      </c>
      <c r="F4507" s="592">
        <v>10645.09</v>
      </c>
      <c r="G4507" s="592">
        <v>10645.09</v>
      </c>
      <c r="H4507" t="s">
        <v>1690</v>
      </c>
      <c r="I4507" t="s">
        <v>1691</v>
      </c>
    </row>
    <row r="4508" spans="1:9">
      <c r="A4508">
        <v>13704</v>
      </c>
      <c r="B4508" t="s">
        <v>5687</v>
      </c>
      <c r="C4508" t="s">
        <v>498</v>
      </c>
      <c r="D4508">
        <v>2</v>
      </c>
      <c r="E4508" s="592">
        <v>3067.85</v>
      </c>
      <c r="F4508" s="592">
        <v>3067.85</v>
      </c>
      <c r="G4508" s="592">
        <v>3067.85</v>
      </c>
      <c r="H4508" t="s">
        <v>1351</v>
      </c>
      <c r="I4508" t="s">
        <v>1551</v>
      </c>
    </row>
    <row r="4509" spans="1:9">
      <c r="A4509">
        <v>13708</v>
      </c>
      <c r="B4509" t="s">
        <v>5688</v>
      </c>
      <c r="C4509" t="s">
        <v>498</v>
      </c>
      <c r="D4509">
        <v>2</v>
      </c>
      <c r="E4509">
        <v>503.82</v>
      </c>
      <c r="F4509">
        <v>503.82</v>
      </c>
      <c r="G4509">
        <v>503.82</v>
      </c>
      <c r="H4509" t="s">
        <v>1351</v>
      </c>
      <c r="I4509" t="s">
        <v>1551</v>
      </c>
    </row>
    <row r="4510" spans="1:9">
      <c r="A4510">
        <v>13709</v>
      </c>
      <c r="B4510" t="s">
        <v>5689</v>
      </c>
      <c r="C4510" t="s">
        <v>498</v>
      </c>
      <c r="D4510">
        <v>2</v>
      </c>
      <c r="E4510">
        <v>420.99</v>
      </c>
      <c r="F4510">
        <v>420.99</v>
      </c>
      <c r="G4510">
        <v>420.99</v>
      </c>
      <c r="H4510" t="s">
        <v>1351</v>
      </c>
      <c r="I4510" t="s">
        <v>1551</v>
      </c>
    </row>
    <row r="4511" spans="1:9">
      <c r="A4511">
        <v>13710</v>
      </c>
      <c r="B4511" t="s">
        <v>5690</v>
      </c>
      <c r="C4511" t="s">
        <v>498</v>
      </c>
      <c r="D4511">
        <v>2</v>
      </c>
      <c r="E4511" s="592">
        <v>3667.5</v>
      </c>
      <c r="F4511" s="592">
        <v>3667.5</v>
      </c>
      <c r="G4511" s="592">
        <v>3667.5</v>
      </c>
      <c r="H4511" t="s">
        <v>1351</v>
      </c>
      <c r="I4511" t="s">
        <v>1551</v>
      </c>
    </row>
    <row r="4512" spans="1:9">
      <c r="A4512">
        <v>13711</v>
      </c>
      <c r="B4512" t="s">
        <v>5691</v>
      </c>
      <c r="C4512" t="s">
        <v>498</v>
      </c>
      <c r="D4512">
        <v>2</v>
      </c>
      <c r="E4512" s="592">
        <v>21473.55</v>
      </c>
      <c r="F4512" s="592">
        <v>21473.55</v>
      </c>
      <c r="G4512" s="592">
        <v>21473.55</v>
      </c>
      <c r="H4512" t="s">
        <v>1351</v>
      </c>
      <c r="I4512" t="s">
        <v>1551</v>
      </c>
    </row>
    <row r="4513" spans="1:9">
      <c r="A4513">
        <v>13712</v>
      </c>
      <c r="B4513" t="s">
        <v>5692</v>
      </c>
      <c r="C4513" t="s">
        <v>498</v>
      </c>
      <c r="D4513">
        <v>2</v>
      </c>
      <c r="E4513" s="592">
        <v>6888.65</v>
      </c>
      <c r="F4513" s="592">
        <v>6888.65</v>
      </c>
      <c r="G4513" s="592">
        <v>6888.65</v>
      </c>
      <c r="H4513" t="s">
        <v>1351</v>
      </c>
      <c r="I4513" t="s">
        <v>1551</v>
      </c>
    </row>
    <row r="4514" spans="1:9">
      <c r="A4514">
        <v>13714</v>
      </c>
      <c r="B4514" t="s">
        <v>5693</v>
      </c>
      <c r="C4514" t="s">
        <v>1614</v>
      </c>
      <c r="D4514">
        <v>2</v>
      </c>
      <c r="E4514">
        <v>32.1</v>
      </c>
      <c r="F4514">
        <v>34.799999999999997</v>
      </c>
      <c r="G4514">
        <v>37.5</v>
      </c>
      <c r="H4514" t="s">
        <v>1351</v>
      </c>
      <c r="I4514" t="s">
        <v>1352</v>
      </c>
    </row>
    <row r="4515" spans="1:9">
      <c r="A4515">
        <v>13726</v>
      </c>
      <c r="B4515" t="s">
        <v>5694</v>
      </c>
      <c r="C4515" t="s">
        <v>498</v>
      </c>
      <c r="D4515">
        <v>1</v>
      </c>
      <c r="E4515" s="592">
        <v>13800</v>
      </c>
      <c r="F4515" s="592">
        <v>13800</v>
      </c>
      <c r="G4515" s="592">
        <v>13800</v>
      </c>
      <c r="H4515" t="s">
        <v>1690</v>
      </c>
      <c r="I4515" t="s">
        <v>1728</v>
      </c>
    </row>
    <row r="4516" spans="1:9">
      <c r="A4516">
        <v>13741</v>
      </c>
      <c r="B4516" t="s">
        <v>5695</v>
      </c>
      <c r="C4516" t="s">
        <v>498</v>
      </c>
      <c r="D4516">
        <v>2</v>
      </c>
      <c r="E4516" s="592">
        <v>4040.33</v>
      </c>
      <c r="F4516" s="592">
        <v>4142.04</v>
      </c>
      <c r="G4516" s="592">
        <v>5015.59</v>
      </c>
      <c r="H4516" t="s">
        <v>1351</v>
      </c>
      <c r="I4516" t="s">
        <v>1551</v>
      </c>
    </row>
    <row r="4517" spans="1:9">
      <c r="A4517">
        <v>13757</v>
      </c>
      <c r="B4517" t="s">
        <v>5696</v>
      </c>
      <c r="C4517" t="s">
        <v>4498</v>
      </c>
      <c r="D4517" t="s">
        <v>4499</v>
      </c>
      <c r="E4517" s="592">
        <v>8485.7099999999991</v>
      </c>
      <c r="F4517" s="592">
        <v>8485.7099999999991</v>
      </c>
      <c r="G4517" s="592">
        <v>8485.7099999999991</v>
      </c>
      <c r="H4517" t="s">
        <v>1690</v>
      </c>
      <c r="I4517" t="s">
        <v>1691</v>
      </c>
    </row>
    <row r="4518" spans="1:9">
      <c r="A4518">
        <v>13758</v>
      </c>
      <c r="B4518" t="s">
        <v>5697</v>
      </c>
      <c r="C4518" t="s">
        <v>4498</v>
      </c>
      <c r="D4518" t="s">
        <v>4499</v>
      </c>
      <c r="E4518" s="592">
        <v>6546.12</v>
      </c>
      <c r="F4518" s="592">
        <v>6546.12</v>
      </c>
      <c r="G4518" s="592">
        <v>6546.12</v>
      </c>
      <c r="H4518" t="s">
        <v>1690</v>
      </c>
      <c r="I4518" t="s">
        <v>1691</v>
      </c>
    </row>
    <row r="4519" spans="1:9">
      <c r="A4519">
        <v>13761</v>
      </c>
      <c r="B4519" t="s">
        <v>2830</v>
      </c>
      <c r="C4519" t="s">
        <v>498</v>
      </c>
      <c r="D4519">
        <v>1</v>
      </c>
      <c r="E4519" s="592">
        <v>2380</v>
      </c>
      <c r="F4519" s="592">
        <v>2566.2800000000002</v>
      </c>
      <c r="G4519" s="592">
        <v>2860</v>
      </c>
      <c r="H4519" t="s">
        <v>1690</v>
      </c>
      <c r="I4519" t="s">
        <v>1728</v>
      </c>
    </row>
    <row r="4520" spans="1:9">
      <c r="A4520">
        <v>13778</v>
      </c>
      <c r="B4520" t="s">
        <v>5698</v>
      </c>
      <c r="C4520" t="s">
        <v>1355</v>
      </c>
      <c r="D4520">
        <v>2</v>
      </c>
      <c r="E4520">
        <v>10.09</v>
      </c>
      <c r="F4520">
        <v>10.24</v>
      </c>
      <c r="G4520">
        <v>10.24</v>
      </c>
      <c r="H4520" t="s">
        <v>1351</v>
      </c>
      <c r="I4520" t="s">
        <v>1352</v>
      </c>
    </row>
    <row r="4521" spans="1:9">
      <c r="A4521">
        <v>13803</v>
      </c>
      <c r="B4521" t="s">
        <v>5699</v>
      </c>
      <c r="C4521" t="s">
        <v>498</v>
      </c>
      <c r="D4521">
        <v>2</v>
      </c>
      <c r="E4521" s="592">
        <v>79878.899999999994</v>
      </c>
      <c r="F4521" s="592">
        <v>79878.899999999994</v>
      </c>
      <c r="G4521" s="592">
        <v>79878.899999999994</v>
      </c>
      <c r="H4521" t="s">
        <v>1690</v>
      </c>
      <c r="I4521" t="s">
        <v>1728</v>
      </c>
    </row>
    <row r="4522" spans="1:9">
      <c r="A4522">
        <v>13817</v>
      </c>
      <c r="B4522" t="s">
        <v>5700</v>
      </c>
      <c r="C4522" t="s">
        <v>1355</v>
      </c>
      <c r="D4522">
        <v>2</v>
      </c>
      <c r="E4522">
        <v>9.6300000000000008</v>
      </c>
      <c r="F4522">
        <v>9.77</v>
      </c>
      <c r="G4522">
        <v>9.77</v>
      </c>
      <c r="H4522" t="s">
        <v>1351</v>
      </c>
      <c r="I4522" t="s">
        <v>1352</v>
      </c>
    </row>
    <row r="4523" spans="1:9">
      <c r="A4523">
        <v>13818</v>
      </c>
      <c r="B4523" t="s">
        <v>5701</v>
      </c>
      <c r="C4523" t="s">
        <v>1350</v>
      </c>
      <c r="D4523">
        <v>2</v>
      </c>
      <c r="E4523">
        <v>15.37</v>
      </c>
      <c r="F4523">
        <v>15.6</v>
      </c>
      <c r="G4523">
        <v>15.6</v>
      </c>
      <c r="H4523" t="s">
        <v>1351</v>
      </c>
      <c r="I4523" t="s">
        <v>1352</v>
      </c>
    </row>
    <row r="4524" spans="1:9">
      <c r="A4524">
        <v>13836</v>
      </c>
      <c r="B4524" t="s">
        <v>5702</v>
      </c>
      <c r="C4524" t="s">
        <v>498</v>
      </c>
      <c r="D4524">
        <v>2</v>
      </c>
      <c r="E4524" s="592">
        <v>48231.07</v>
      </c>
      <c r="F4524" s="592">
        <v>49800.88</v>
      </c>
      <c r="G4524" s="592">
        <v>57877.29</v>
      </c>
      <c r="H4524" t="s">
        <v>1690</v>
      </c>
      <c r="I4524" t="s">
        <v>1728</v>
      </c>
    </row>
    <row r="4525" spans="1:9">
      <c r="A4525">
        <v>13841</v>
      </c>
      <c r="B4525" t="s">
        <v>5703</v>
      </c>
      <c r="C4525" t="s">
        <v>498</v>
      </c>
      <c r="D4525">
        <v>2</v>
      </c>
      <c r="E4525">
        <v>21.58</v>
      </c>
      <c r="F4525">
        <v>23.67</v>
      </c>
      <c r="G4525">
        <v>27.34</v>
      </c>
      <c r="H4525" t="s">
        <v>1351</v>
      </c>
      <c r="I4525" t="s">
        <v>1551</v>
      </c>
    </row>
    <row r="4526" spans="1:9">
      <c r="A4526">
        <v>13842</v>
      </c>
      <c r="B4526" t="s">
        <v>5704</v>
      </c>
      <c r="C4526" t="s">
        <v>498</v>
      </c>
      <c r="D4526">
        <v>2</v>
      </c>
      <c r="E4526">
        <v>81.48</v>
      </c>
      <c r="F4526">
        <v>94.51</v>
      </c>
      <c r="G4526">
        <v>109.18</v>
      </c>
      <c r="H4526" t="s">
        <v>1351</v>
      </c>
      <c r="I4526" t="s">
        <v>1551</v>
      </c>
    </row>
    <row r="4527" spans="1:9">
      <c r="A4527">
        <v>13843</v>
      </c>
      <c r="B4527" t="s">
        <v>5705</v>
      </c>
      <c r="C4527" t="s">
        <v>498</v>
      </c>
      <c r="D4527">
        <v>2</v>
      </c>
      <c r="E4527">
        <v>69.44</v>
      </c>
      <c r="F4527">
        <v>80.55</v>
      </c>
      <c r="G4527">
        <v>93.05</v>
      </c>
      <c r="H4527" t="s">
        <v>1351</v>
      </c>
      <c r="I4527" t="s">
        <v>1551</v>
      </c>
    </row>
    <row r="4528" spans="1:9">
      <c r="A4528">
        <v>13844</v>
      </c>
      <c r="B4528" t="s">
        <v>5706</v>
      </c>
      <c r="C4528" t="s">
        <v>498</v>
      </c>
      <c r="D4528">
        <v>2</v>
      </c>
      <c r="E4528">
        <v>53</v>
      </c>
      <c r="F4528">
        <v>61.49</v>
      </c>
      <c r="G4528">
        <v>71.03</v>
      </c>
      <c r="H4528" t="s">
        <v>1351</v>
      </c>
      <c r="I4528" t="s">
        <v>1551</v>
      </c>
    </row>
    <row r="4529" spans="1:9">
      <c r="A4529">
        <v>13845</v>
      </c>
      <c r="B4529" t="s">
        <v>5707</v>
      </c>
      <c r="C4529" t="s">
        <v>498</v>
      </c>
      <c r="D4529">
        <v>2</v>
      </c>
      <c r="E4529">
        <v>49.88</v>
      </c>
      <c r="F4529">
        <v>57.86</v>
      </c>
      <c r="G4529">
        <v>66.84</v>
      </c>
      <c r="H4529" t="s">
        <v>1351</v>
      </c>
      <c r="I4529" t="s">
        <v>1551</v>
      </c>
    </row>
    <row r="4530" spans="1:9">
      <c r="A4530">
        <v>13846</v>
      </c>
      <c r="B4530" t="s">
        <v>5708</v>
      </c>
      <c r="C4530" t="s">
        <v>498</v>
      </c>
      <c r="D4530">
        <v>2</v>
      </c>
      <c r="E4530">
        <v>17.71</v>
      </c>
      <c r="F4530">
        <v>19.43</v>
      </c>
      <c r="G4530">
        <v>22.44</v>
      </c>
      <c r="H4530" t="s">
        <v>1351</v>
      </c>
      <c r="I4530" t="s">
        <v>1551</v>
      </c>
    </row>
    <row r="4531" spans="1:9">
      <c r="A4531">
        <v>13847</v>
      </c>
      <c r="B4531" t="s">
        <v>5709</v>
      </c>
      <c r="C4531" t="s">
        <v>498</v>
      </c>
      <c r="D4531">
        <v>2</v>
      </c>
      <c r="E4531">
        <v>89.94</v>
      </c>
      <c r="F4531">
        <v>89.94</v>
      </c>
      <c r="G4531">
        <v>89.94</v>
      </c>
      <c r="H4531" t="s">
        <v>1351</v>
      </c>
      <c r="I4531" t="s">
        <v>1551</v>
      </c>
    </row>
    <row r="4532" spans="1:9">
      <c r="A4532">
        <v>13852</v>
      </c>
      <c r="B4532" t="s">
        <v>5710</v>
      </c>
      <c r="C4532" t="s">
        <v>1614</v>
      </c>
      <c r="D4532">
        <v>2</v>
      </c>
      <c r="E4532">
        <v>27.81</v>
      </c>
      <c r="F4532">
        <v>31.72</v>
      </c>
      <c r="G4532">
        <v>39.65</v>
      </c>
      <c r="H4532" t="s">
        <v>1351</v>
      </c>
      <c r="I4532" t="s">
        <v>1352</v>
      </c>
    </row>
    <row r="4533" spans="1:9">
      <c r="A4533">
        <v>13860</v>
      </c>
      <c r="B4533" t="s">
        <v>5711</v>
      </c>
      <c r="C4533" t="s">
        <v>498</v>
      </c>
      <c r="D4533">
        <v>2</v>
      </c>
      <c r="E4533" s="592">
        <v>58134.49</v>
      </c>
      <c r="F4533" s="592">
        <v>58134.49</v>
      </c>
      <c r="G4533" s="592">
        <v>58134.49</v>
      </c>
      <c r="H4533" t="s">
        <v>1690</v>
      </c>
      <c r="I4533" t="s">
        <v>1728</v>
      </c>
    </row>
    <row r="4534" spans="1:9">
      <c r="A4534">
        <v>13863</v>
      </c>
      <c r="B4534" t="s">
        <v>5712</v>
      </c>
      <c r="C4534" t="s">
        <v>498</v>
      </c>
      <c r="D4534">
        <v>2</v>
      </c>
      <c r="E4534" s="592">
        <v>241299.53</v>
      </c>
      <c r="F4534" s="592">
        <v>257952.74</v>
      </c>
      <c r="G4534" s="592">
        <v>261209.5</v>
      </c>
      <c r="H4534" t="s">
        <v>1690</v>
      </c>
      <c r="I4534" t="s">
        <v>1728</v>
      </c>
    </row>
    <row r="4535" spans="1:9">
      <c r="A4535">
        <v>13869</v>
      </c>
      <c r="B4535" t="s">
        <v>5713</v>
      </c>
      <c r="C4535" t="s">
        <v>498</v>
      </c>
      <c r="D4535">
        <v>2</v>
      </c>
      <c r="E4535" s="592">
        <v>971186.72</v>
      </c>
      <c r="F4535" s="592">
        <v>971186.72</v>
      </c>
      <c r="G4535" s="592">
        <v>971186.72</v>
      </c>
      <c r="H4535" t="s">
        <v>1690</v>
      </c>
      <c r="I4535" t="s">
        <v>1728</v>
      </c>
    </row>
    <row r="4536" spans="1:9">
      <c r="A4536">
        <v>13870</v>
      </c>
      <c r="B4536" t="s">
        <v>5714</v>
      </c>
      <c r="C4536" t="s">
        <v>498</v>
      </c>
      <c r="D4536">
        <v>2</v>
      </c>
      <c r="E4536" s="592">
        <v>590522.63</v>
      </c>
      <c r="F4536" s="592">
        <v>590522.63</v>
      </c>
      <c r="G4536" s="592">
        <v>590522.63</v>
      </c>
      <c r="H4536" t="s">
        <v>1690</v>
      </c>
      <c r="I4536" t="s">
        <v>1728</v>
      </c>
    </row>
    <row r="4537" spans="1:9">
      <c r="A4537">
        <v>13871</v>
      </c>
      <c r="B4537" t="s">
        <v>5715</v>
      </c>
      <c r="C4537" t="s">
        <v>498</v>
      </c>
      <c r="D4537">
        <v>1</v>
      </c>
      <c r="E4537" s="592">
        <v>440140</v>
      </c>
      <c r="F4537" s="592">
        <v>440140</v>
      </c>
      <c r="G4537" s="592">
        <v>440140</v>
      </c>
      <c r="H4537" t="s">
        <v>1690</v>
      </c>
      <c r="I4537" t="s">
        <v>1728</v>
      </c>
    </row>
    <row r="4538" spans="1:9">
      <c r="A4538">
        <v>13872</v>
      </c>
      <c r="B4538" t="s">
        <v>5716</v>
      </c>
      <c r="C4538" t="s">
        <v>498</v>
      </c>
      <c r="D4538">
        <v>2</v>
      </c>
      <c r="E4538" s="592">
        <v>451508.81</v>
      </c>
      <c r="F4538" s="592">
        <v>451508.81</v>
      </c>
      <c r="G4538" s="592">
        <v>451508.81</v>
      </c>
      <c r="H4538" t="s">
        <v>1690</v>
      </c>
      <c r="I4538" t="s">
        <v>1728</v>
      </c>
    </row>
    <row r="4539" spans="1:9">
      <c r="A4539">
        <v>13874</v>
      </c>
      <c r="B4539" t="s">
        <v>5717</v>
      </c>
      <c r="C4539" t="s">
        <v>498</v>
      </c>
      <c r="D4539">
        <v>2</v>
      </c>
      <c r="E4539" s="592">
        <v>72820.800000000003</v>
      </c>
      <c r="F4539" s="592">
        <v>72820.800000000003</v>
      </c>
      <c r="G4539" s="592">
        <v>72820.800000000003</v>
      </c>
      <c r="H4539" t="s">
        <v>1690</v>
      </c>
      <c r="I4539" t="s">
        <v>1728</v>
      </c>
    </row>
    <row r="4540" spans="1:9">
      <c r="A4540">
        <v>13877</v>
      </c>
      <c r="B4540" t="s">
        <v>5718</v>
      </c>
      <c r="C4540" t="s">
        <v>498</v>
      </c>
      <c r="D4540">
        <v>2</v>
      </c>
      <c r="E4540" s="592">
        <v>1155170.95</v>
      </c>
      <c r="F4540" s="592">
        <v>1155170.95</v>
      </c>
      <c r="G4540" s="592">
        <v>1155170.95</v>
      </c>
      <c r="H4540" t="s">
        <v>1690</v>
      </c>
      <c r="I4540" t="s">
        <v>1728</v>
      </c>
    </row>
    <row r="4541" spans="1:9">
      <c r="A4541">
        <v>13878</v>
      </c>
      <c r="B4541" t="s">
        <v>5719</v>
      </c>
      <c r="C4541" t="s">
        <v>498</v>
      </c>
      <c r="D4541">
        <v>2</v>
      </c>
      <c r="E4541" s="592">
        <v>1258392.6599999999</v>
      </c>
      <c r="F4541" s="592">
        <v>1258392.6599999999</v>
      </c>
      <c r="G4541" s="592">
        <v>1258392.6599999999</v>
      </c>
      <c r="H4541" t="s">
        <v>1690</v>
      </c>
      <c r="I4541" t="s">
        <v>1728</v>
      </c>
    </row>
    <row r="4542" spans="1:9">
      <c r="A4542">
        <v>13881</v>
      </c>
      <c r="B4542" t="s">
        <v>5720</v>
      </c>
      <c r="C4542" t="s">
        <v>498</v>
      </c>
      <c r="D4542">
        <v>2</v>
      </c>
      <c r="E4542" s="592">
        <v>102750.92</v>
      </c>
      <c r="F4542" s="592">
        <v>102750.92</v>
      </c>
      <c r="G4542" s="592">
        <v>102750.92</v>
      </c>
      <c r="H4542" t="s">
        <v>1690</v>
      </c>
      <c r="I4542" t="s">
        <v>1728</v>
      </c>
    </row>
    <row r="4543" spans="1:9">
      <c r="A4543">
        <v>13883</v>
      </c>
      <c r="B4543" t="s">
        <v>5721</v>
      </c>
      <c r="C4543" t="s">
        <v>498</v>
      </c>
      <c r="D4543">
        <v>2</v>
      </c>
      <c r="E4543" s="592">
        <v>122974</v>
      </c>
      <c r="F4543" s="592">
        <v>122974</v>
      </c>
      <c r="G4543" s="592">
        <v>122974</v>
      </c>
      <c r="H4543" t="s">
        <v>1690</v>
      </c>
      <c r="I4543" t="s">
        <v>1728</v>
      </c>
    </row>
    <row r="4544" spans="1:9">
      <c r="A4544">
        <v>13887</v>
      </c>
      <c r="B4544" t="s">
        <v>5722</v>
      </c>
      <c r="C4544" t="s">
        <v>498</v>
      </c>
      <c r="D4544">
        <v>2</v>
      </c>
      <c r="E4544">
        <v>229.7</v>
      </c>
      <c r="F4544">
        <v>273.04000000000002</v>
      </c>
      <c r="G4544">
        <v>328.51</v>
      </c>
      <c r="H4544" t="s">
        <v>1690</v>
      </c>
      <c r="I4544" t="s">
        <v>1728</v>
      </c>
    </row>
    <row r="4545" spans="1:9">
      <c r="A4545">
        <v>13888</v>
      </c>
      <c r="B4545" t="s">
        <v>5723</v>
      </c>
      <c r="C4545" t="s">
        <v>498</v>
      </c>
      <c r="D4545">
        <v>2</v>
      </c>
      <c r="E4545" s="592">
        <v>3203.04</v>
      </c>
      <c r="F4545" s="592">
        <v>3203.04</v>
      </c>
      <c r="G4545" s="592">
        <v>3203.04</v>
      </c>
      <c r="H4545" t="s">
        <v>1690</v>
      </c>
      <c r="I4545" t="s">
        <v>1728</v>
      </c>
    </row>
    <row r="4546" spans="1:9">
      <c r="A4546">
        <v>13890</v>
      </c>
      <c r="B4546" t="s">
        <v>5724</v>
      </c>
      <c r="C4546" t="s">
        <v>498</v>
      </c>
      <c r="D4546">
        <v>2</v>
      </c>
      <c r="E4546" s="592">
        <v>495037.36</v>
      </c>
      <c r="F4546" s="592">
        <v>495037.36</v>
      </c>
      <c r="G4546" s="592">
        <v>495037.36</v>
      </c>
      <c r="H4546" t="s">
        <v>1690</v>
      </c>
      <c r="I4546" t="s">
        <v>1728</v>
      </c>
    </row>
    <row r="4547" spans="1:9">
      <c r="A4547">
        <v>13891</v>
      </c>
      <c r="B4547" t="s">
        <v>5725</v>
      </c>
      <c r="C4547" t="s">
        <v>498</v>
      </c>
      <c r="D4547">
        <v>2</v>
      </c>
      <c r="E4547" s="592">
        <v>3473.86</v>
      </c>
      <c r="F4547" s="592">
        <v>3545.47</v>
      </c>
      <c r="G4547" s="592">
        <v>3577.34</v>
      </c>
      <c r="H4547" t="s">
        <v>1690</v>
      </c>
      <c r="I4547" t="s">
        <v>1728</v>
      </c>
    </row>
    <row r="4548" spans="1:9">
      <c r="A4548">
        <v>13892</v>
      </c>
      <c r="B4548" t="s">
        <v>5726</v>
      </c>
      <c r="C4548" t="s">
        <v>498</v>
      </c>
      <c r="D4548">
        <v>2</v>
      </c>
      <c r="E4548" s="592">
        <v>286452.18</v>
      </c>
      <c r="F4548" s="592">
        <v>286452.18</v>
      </c>
      <c r="G4548" s="592">
        <v>286452.18</v>
      </c>
      <c r="H4548" t="s">
        <v>1690</v>
      </c>
      <c r="I4548" t="s">
        <v>1728</v>
      </c>
    </row>
    <row r="4549" spans="1:9">
      <c r="A4549">
        <v>13893</v>
      </c>
      <c r="B4549" t="s">
        <v>5727</v>
      </c>
      <c r="C4549" t="s">
        <v>498</v>
      </c>
      <c r="D4549">
        <v>2</v>
      </c>
      <c r="E4549" s="592">
        <v>309902</v>
      </c>
      <c r="F4549" s="592">
        <v>309902</v>
      </c>
      <c r="G4549" s="592">
        <v>309902</v>
      </c>
      <c r="H4549" t="s">
        <v>1690</v>
      </c>
      <c r="I4549" t="s">
        <v>1728</v>
      </c>
    </row>
    <row r="4550" spans="1:9">
      <c r="A4550">
        <v>13894</v>
      </c>
      <c r="B4550" t="s">
        <v>5728</v>
      </c>
      <c r="C4550" t="s">
        <v>498</v>
      </c>
      <c r="D4550">
        <v>2</v>
      </c>
      <c r="E4550" s="592">
        <v>173833.17</v>
      </c>
      <c r="F4550" s="592">
        <v>173833.17</v>
      </c>
      <c r="G4550" s="592">
        <v>173833.17</v>
      </c>
      <c r="H4550" t="s">
        <v>1690</v>
      </c>
      <c r="I4550" t="s">
        <v>1728</v>
      </c>
    </row>
    <row r="4551" spans="1:9">
      <c r="A4551">
        <v>13895</v>
      </c>
      <c r="B4551" t="s">
        <v>5729</v>
      </c>
      <c r="C4551" t="s">
        <v>498</v>
      </c>
      <c r="D4551">
        <v>2</v>
      </c>
      <c r="E4551" s="592">
        <v>216900.5</v>
      </c>
      <c r="F4551" s="592">
        <v>216900.5</v>
      </c>
      <c r="G4551" s="592">
        <v>216900.5</v>
      </c>
      <c r="H4551" t="s">
        <v>1690</v>
      </c>
      <c r="I4551" t="s">
        <v>1728</v>
      </c>
    </row>
    <row r="4552" spans="1:9">
      <c r="A4552">
        <v>13896</v>
      </c>
      <c r="B4552" t="s">
        <v>5730</v>
      </c>
      <c r="C4552" t="s">
        <v>498</v>
      </c>
      <c r="D4552">
        <v>2</v>
      </c>
      <c r="E4552" s="592">
        <v>1866.98</v>
      </c>
      <c r="F4552" s="592">
        <v>1947.52</v>
      </c>
      <c r="G4552" s="592">
        <v>2028.05</v>
      </c>
      <c r="H4552" t="s">
        <v>1690</v>
      </c>
      <c r="I4552" t="s">
        <v>1728</v>
      </c>
    </row>
    <row r="4553" spans="1:9">
      <c r="A4553">
        <v>13897</v>
      </c>
      <c r="B4553" t="s">
        <v>5731</v>
      </c>
      <c r="C4553" t="s">
        <v>498</v>
      </c>
      <c r="D4553">
        <v>2</v>
      </c>
      <c r="E4553" s="592">
        <v>3982.54</v>
      </c>
      <c r="F4553" s="592">
        <v>3982.54</v>
      </c>
      <c r="G4553" s="592">
        <v>3982.54</v>
      </c>
      <c r="H4553" t="s">
        <v>1690</v>
      </c>
      <c r="I4553" t="s">
        <v>1728</v>
      </c>
    </row>
    <row r="4554" spans="1:9">
      <c r="A4554">
        <v>13902</v>
      </c>
      <c r="B4554" t="s">
        <v>5732</v>
      </c>
      <c r="C4554" t="s">
        <v>498</v>
      </c>
      <c r="D4554">
        <v>2</v>
      </c>
      <c r="E4554" s="592">
        <v>472469.1</v>
      </c>
      <c r="F4554" s="592">
        <v>472469.1</v>
      </c>
      <c r="G4554" s="592">
        <v>472469.1</v>
      </c>
      <c r="H4554" t="s">
        <v>1690</v>
      </c>
      <c r="I4554" t="s">
        <v>1728</v>
      </c>
    </row>
    <row r="4555" spans="1:9">
      <c r="A4555">
        <v>13907</v>
      </c>
      <c r="B4555" t="s">
        <v>5733</v>
      </c>
      <c r="C4555" t="s">
        <v>498</v>
      </c>
      <c r="D4555">
        <v>2</v>
      </c>
      <c r="E4555" s="592">
        <v>112242.92</v>
      </c>
      <c r="F4555" s="592">
        <v>112242.92</v>
      </c>
      <c r="G4555" s="592">
        <v>112242.92</v>
      </c>
      <c r="H4555" t="s">
        <v>1690</v>
      </c>
      <c r="I4555" t="s">
        <v>1728</v>
      </c>
    </row>
    <row r="4556" spans="1:9">
      <c r="A4556">
        <v>13909</v>
      </c>
      <c r="B4556" t="s">
        <v>5734</v>
      </c>
      <c r="C4556" t="s">
        <v>498</v>
      </c>
      <c r="D4556">
        <v>2</v>
      </c>
      <c r="E4556" s="592">
        <v>2359.7600000000002</v>
      </c>
      <c r="F4556" s="592">
        <v>2359.7600000000002</v>
      </c>
      <c r="G4556" s="592">
        <v>2359.7600000000002</v>
      </c>
      <c r="H4556" t="s">
        <v>1690</v>
      </c>
      <c r="I4556" t="s">
        <v>1728</v>
      </c>
    </row>
    <row r="4557" spans="1:9">
      <c r="A4557">
        <v>13910</v>
      </c>
      <c r="B4557" t="s">
        <v>5735</v>
      </c>
      <c r="C4557" t="s">
        <v>498</v>
      </c>
      <c r="D4557">
        <v>2</v>
      </c>
      <c r="E4557" s="592">
        <v>32027.7</v>
      </c>
      <c r="F4557" s="592">
        <v>32911.53</v>
      </c>
      <c r="G4557" s="592">
        <v>33795.360000000001</v>
      </c>
      <c r="H4557" t="s">
        <v>1690</v>
      </c>
      <c r="I4557" t="s">
        <v>1728</v>
      </c>
    </row>
    <row r="4558" spans="1:9">
      <c r="A4558">
        <v>13911</v>
      </c>
      <c r="B4558" t="s">
        <v>5736</v>
      </c>
      <c r="C4558" t="s">
        <v>498</v>
      </c>
      <c r="D4558">
        <v>2</v>
      </c>
      <c r="E4558" s="592">
        <v>47521.37</v>
      </c>
      <c r="F4558" s="592">
        <v>48832.77</v>
      </c>
      <c r="G4558" s="592">
        <v>50144.15</v>
      </c>
      <c r="H4558" t="s">
        <v>1690</v>
      </c>
      <c r="I4558" t="s">
        <v>1728</v>
      </c>
    </row>
    <row r="4559" spans="1:9">
      <c r="A4559">
        <v>13914</v>
      </c>
      <c r="B4559" t="s">
        <v>5737</v>
      </c>
      <c r="C4559" t="s">
        <v>498</v>
      </c>
      <c r="D4559">
        <v>2</v>
      </c>
      <c r="E4559" s="592">
        <v>1253.8699999999999</v>
      </c>
      <c r="F4559" s="592">
        <v>1253.8699999999999</v>
      </c>
      <c r="G4559" s="592">
        <v>1253.8699999999999</v>
      </c>
      <c r="H4559" t="s">
        <v>1690</v>
      </c>
      <c r="I4559" t="s">
        <v>1728</v>
      </c>
    </row>
    <row r="4560" spans="1:9">
      <c r="A4560">
        <v>13940</v>
      </c>
      <c r="B4560" t="s">
        <v>5738</v>
      </c>
      <c r="C4560" t="s">
        <v>498</v>
      </c>
      <c r="D4560">
        <v>2</v>
      </c>
      <c r="E4560" s="592">
        <v>9525.3799999999992</v>
      </c>
      <c r="F4560" s="592">
        <v>13382.77</v>
      </c>
      <c r="G4560" s="592">
        <v>13776.38</v>
      </c>
      <c r="H4560" t="s">
        <v>1351</v>
      </c>
      <c r="I4560" t="s">
        <v>1352</v>
      </c>
    </row>
    <row r="4561" spans="1:9">
      <c r="A4561">
        <v>13942</v>
      </c>
      <c r="B4561" t="s">
        <v>5739</v>
      </c>
      <c r="C4561" t="s">
        <v>498</v>
      </c>
      <c r="D4561">
        <v>2</v>
      </c>
      <c r="E4561" s="592">
        <v>1354.93</v>
      </c>
      <c r="F4561" s="592">
        <v>1903.62</v>
      </c>
      <c r="G4561" s="592">
        <v>1959.61</v>
      </c>
      <c r="H4561" t="s">
        <v>1351</v>
      </c>
      <c r="I4561" t="s">
        <v>1352</v>
      </c>
    </row>
    <row r="4562" spans="1:9">
      <c r="A4562">
        <v>13946</v>
      </c>
      <c r="B4562" t="s">
        <v>5740</v>
      </c>
      <c r="C4562" t="s">
        <v>498</v>
      </c>
      <c r="D4562">
        <v>2</v>
      </c>
      <c r="E4562" s="592">
        <v>4266.03</v>
      </c>
      <c r="F4562" s="592">
        <v>5993.6</v>
      </c>
      <c r="G4562" s="592">
        <v>6169.88</v>
      </c>
      <c r="H4562" t="s">
        <v>1351</v>
      </c>
      <c r="I4562" t="s">
        <v>1352</v>
      </c>
    </row>
    <row r="4563" spans="1:9">
      <c r="A4563">
        <v>13950</v>
      </c>
      <c r="B4563" t="s">
        <v>5741</v>
      </c>
      <c r="C4563" t="s">
        <v>498</v>
      </c>
      <c r="D4563">
        <v>2</v>
      </c>
      <c r="E4563" s="592">
        <v>2322.59</v>
      </c>
      <c r="F4563" s="592">
        <v>3263.15</v>
      </c>
      <c r="G4563" s="592">
        <v>3359.12</v>
      </c>
      <c r="H4563" t="s">
        <v>1351</v>
      </c>
      <c r="I4563" t="s">
        <v>1352</v>
      </c>
    </row>
    <row r="4564" spans="1:9">
      <c r="A4564">
        <v>13954</v>
      </c>
      <c r="B4564" t="s">
        <v>5742</v>
      </c>
      <c r="C4564" t="s">
        <v>498</v>
      </c>
      <c r="D4564">
        <v>2</v>
      </c>
      <c r="E4564" s="592">
        <v>4797.18</v>
      </c>
      <c r="F4564" s="592">
        <v>4797.18</v>
      </c>
      <c r="G4564" s="592">
        <v>4797.18</v>
      </c>
      <c r="H4564" t="s">
        <v>1690</v>
      </c>
      <c r="I4564" t="s">
        <v>1728</v>
      </c>
    </row>
    <row r="4565" spans="1:9">
      <c r="A4565">
        <v>13955</v>
      </c>
      <c r="B4565" t="s">
        <v>5743</v>
      </c>
      <c r="C4565" t="s">
        <v>498</v>
      </c>
      <c r="D4565">
        <v>2</v>
      </c>
      <c r="E4565" s="592">
        <v>1780.44</v>
      </c>
      <c r="F4565" s="592">
        <v>1780.44</v>
      </c>
      <c r="G4565" s="592">
        <v>1780.44</v>
      </c>
      <c r="H4565" t="s">
        <v>1690</v>
      </c>
      <c r="I4565" t="s">
        <v>1728</v>
      </c>
    </row>
    <row r="4566" spans="1:9">
      <c r="A4566">
        <v>13956</v>
      </c>
      <c r="B4566" t="s">
        <v>5744</v>
      </c>
      <c r="C4566" t="s">
        <v>498</v>
      </c>
      <c r="D4566">
        <v>2</v>
      </c>
      <c r="E4566" s="592">
        <v>68012.149999999994</v>
      </c>
      <c r="F4566" s="592">
        <v>68012.149999999994</v>
      </c>
      <c r="G4566" s="592">
        <v>68012.149999999994</v>
      </c>
      <c r="H4566" t="s">
        <v>1690</v>
      </c>
      <c r="I4566" t="s">
        <v>1728</v>
      </c>
    </row>
    <row r="4567" spans="1:9">
      <c r="A4567">
        <v>13983</v>
      </c>
      <c r="B4567" t="s">
        <v>5745</v>
      </c>
      <c r="C4567" t="s">
        <v>498</v>
      </c>
      <c r="D4567">
        <v>2</v>
      </c>
      <c r="E4567">
        <v>24.77</v>
      </c>
      <c r="F4567">
        <v>25.59</v>
      </c>
      <c r="G4567">
        <v>48.43</v>
      </c>
      <c r="H4567" t="s">
        <v>1351</v>
      </c>
      <c r="I4567" t="s">
        <v>1352</v>
      </c>
    </row>
    <row r="4568" spans="1:9">
      <c r="A4568">
        <v>13984</v>
      </c>
      <c r="B4568" t="s">
        <v>5746</v>
      </c>
      <c r="C4568" t="s">
        <v>498</v>
      </c>
      <c r="D4568">
        <v>2</v>
      </c>
      <c r="E4568">
        <v>32.369999999999997</v>
      </c>
      <c r="F4568">
        <v>33.44</v>
      </c>
      <c r="G4568">
        <v>63.27</v>
      </c>
      <c r="H4568" t="s">
        <v>1351</v>
      </c>
      <c r="I4568" t="s">
        <v>1352</v>
      </c>
    </row>
    <row r="4569" spans="1:9">
      <c r="A4569">
        <v>14013</v>
      </c>
      <c r="B4569" t="s">
        <v>5747</v>
      </c>
      <c r="C4569" t="s">
        <v>498</v>
      </c>
      <c r="D4569">
        <v>2</v>
      </c>
      <c r="E4569" s="592">
        <v>31465.51</v>
      </c>
      <c r="F4569" s="592">
        <v>33189.65</v>
      </c>
      <c r="G4569" s="592">
        <v>37068.959999999999</v>
      </c>
      <c r="H4569" t="s">
        <v>1690</v>
      </c>
      <c r="I4569" t="s">
        <v>1728</v>
      </c>
    </row>
    <row r="4570" spans="1:9">
      <c r="A4570">
        <v>14017</v>
      </c>
      <c r="B4570" t="s">
        <v>5748</v>
      </c>
      <c r="C4570" t="s">
        <v>1350</v>
      </c>
      <c r="D4570">
        <v>2</v>
      </c>
      <c r="E4570">
        <v>7.47</v>
      </c>
      <c r="F4570">
        <v>9.98</v>
      </c>
      <c r="G4570">
        <v>12.46</v>
      </c>
      <c r="H4570" t="s">
        <v>1351</v>
      </c>
      <c r="I4570" t="s">
        <v>1352</v>
      </c>
    </row>
    <row r="4571" spans="1:9">
      <c r="A4571">
        <v>14018</v>
      </c>
      <c r="B4571" t="s">
        <v>5749</v>
      </c>
      <c r="C4571" t="s">
        <v>1350</v>
      </c>
      <c r="D4571">
        <v>2</v>
      </c>
      <c r="E4571">
        <v>0.85</v>
      </c>
      <c r="F4571">
        <v>1.1399999999999999</v>
      </c>
      <c r="G4571">
        <v>1.42</v>
      </c>
      <c r="H4571" t="s">
        <v>1351</v>
      </c>
      <c r="I4571" t="s">
        <v>1352</v>
      </c>
    </row>
    <row r="4572" spans="1:9">
      <c r="A4572">
        <v>14020</v>
      </c>
      <c r="B4572" t="s">
        <v>5750</v>
      </c>
      <c r="C4572" t="s">
        <v>498</v>
      </c>
      <c r="D4572">
        <v>2</v>
      </c>
      <c r="E4572" s="592">
        <v>14102.55</v>
      </c>
      <c r="F4572" s="592">
        <v>14102.55</v>
      </c>
      <c r="G4572" s="592">
        <v>14102.55</v>
      </c>
      <c r="H4572" t="s">
        <v>1690</v>
      </c>
      <c r="I4572" t="s">
        <v>1728</v>
      </c>
    </row>
    <row r="4573" spans="1:9">
      <c r="A4573">
        <v>14027</v>
      </c>
      <c r="B4573" t="s">
        <v>5751</v>
      </c>
      <c r="C4573" t="s">
        <v>498</v>
      </c>
      <c r="D4573">
        <v>2</v>
      </c>
      <c r="E4573">
        <v>1.84</v>
      </c>
      <c r="F4573">
        <v>1.98</v>
      </c>
      <c r="G4573">
        <v>2.17</v>
      </c>
      <c r="H4573" t="s">
        <v>1351</v>
      </c>
      <c r="I4573" t="s">
        <v>1352</v>
      </c>
    </row>
    <row r="4574" spans="1:9">
      <c r="A4574">
        <v>14041</v>
      </c>
      <c r="B4574" t="s">
        <v>5752</v>
      </c>
      <c r="C4574" t="s">
        <v>489</v>
      </c>
      <c r="D4574">
        <v>2</v>
      </c>
      <c r="E4574">
        <v>203.79</v>
      </c>
      <c r="F4574">
        <v>215.77</v>
      </c>
      <c r="G4574">
        <v>222</v>
      </c>
      <c r="H4574" t="s">
        <v>1351</v>
      </c>
      <c r="I4574" t="s">
        <v>1352</v>
      </c>
    </row>
    <row r="4575" spans="1:9">
      <c r="A4575">
        <v>14052</v>
      </c>
      <c r="B4575" t="s">
        <v>5753</v>
      </c>
      <c r="C4575" t="s">
        <v>498</v>
      </c>
      <c r="D4575">
        <v>2</v>
      </c>
      <c r="E4575">
        <v>4.3600000000000003</v>
      </c>
      <c r="F4575">
        <v>4.3899999999999997</v>
      </c>
      <c r="G4575">
        <v>4.5199999999999996</v>
      </c>
      <c r="H4575" t="s">
        <v>1351</v>
      </c>
      <c r="I4575" t="s">
        <v>1551</v>
      </c>
    </row>
    <row r="4576" spans="1:9">
      <c r="A4576">
        <v>14053</v>
      </c>
      <c r="B4576" t="s">
        <v>5754</v>
      </c>
      <c r="C4576" t="s">
        <v>498</v>
      </c>
      <c r="D4576">
        <v>2</v>
      </c>
      <c r="E4576">
        <v>4.78</v>
      </c>
      <c r="F4576">
        <v>4.82</v>
      </c>
      <c r="G4576">
        <v>4.96</v>
      </c>
      <c r="H4576" t="s">
        <v>1351</v>
      </c>
      <c r="I4576" t="s">
        <v>1551</v>
      </c>
    </row>
    <row r="4577" spans="1:9">
      <c r="A4577">
        <v>14054</v>
      </c>
      <c r="B4577" t="s">
        <v>5755</v>
      </c>
      <c r="C4577" t="s">
        <v>498</v>
      </c>
      <c r="D4577">
        <v>2</v>
      </c>
      <c r="E4577">
        <v>7</v>
      </c>
      <c r="F4577">
        <v>7.06</v>
      </c>
      <c r="G4577">
        <v>7.27</v>
      </c>
      <c r="H4577" t="s">
        <v>1351</v>
      </c>
      <c r="I4577" t="s">
        <v>1551</v>
      </c>
    </row>
    <row r="4578" spans="1:9">
      <c r="A4578">
        <v>14055</v>
      </c>
      <c r="B4578" t="s">
        <v>5756</v>
      </c>
      <c r="C4578" t="s">
        <v>498</v>
      </c>
      <c r="D4578">
        <v>2</v>
      </c>
      <c r="E4578">
        <v>347.22</v>
      </c>
      <c r="F4578">
        <v>402.77</v>
      </c>
      <c r="G4578">
        <v>465.27</v>
      </c>
      <c r="H4578" t="s">
        <v>1351</v>
      </c>
      <c r="I4578" t="s">
        <v>1551</v>
      </c>
    </row>
    <row r="4579" spans="1:9">
      <c r="A4579">
        <v>14056</v>
      </c>
      <c r="B4579" t="s">
        <v>5757</v>
      </c>
      <c r="C4579" t="s">
        <v>498</v>
      </c>
      <c r="D4579">
        <v>2</v>
      </c>
      <c r="E4579" s="592">
        <v>3064.82</v>
      </c>
      <c r="F4579" s="592">
        <v>3064.82</v>
      </c>
      <c r="G4579" s="592">
        <v>3064.82</v>
      </c>
      <c r="H4579" t="s">
        <v>1351</v>
      </c>
      <c r="I4579" t="s">
        <v>1551</v>
      </c>
    </row>
    <row r="4580" spans="1:9">
      <c r="A4580">
        <v>14057</v>
      </c>
      <c r="B4580" t="s">
        <v>5758</v>
      </c>
      <c r="C4580" t="s">
        <v>498</v>
      </c>
      <c r="D4580">
        <v>2</v>
      </c>
      <c r="E4580">
        <v>476.82</v>
      </c>
      <c r="F4580">
        <v>476.82</v>
      </c>
      <c r="G4580">
        <v>476.82</v>
      </c>
      <c r="H4580" t="s">
        <v>1351</v>
      </c>
      <c r="I4580" t="s">
        <v>1551</v>
      </c>
    </row>
    <row r="4581" spans="1:9">
      <c r="A4581">
        <v>14058</v>
      </c>
      <c r="B4581" t="s">
        <v>5759</v>
      </c>
      <c r="C4581" t="s">
        <v>498</v>
      </c>
      <c r="D4581">
        <v>2</v>
      </c>
      <c r="E4581">
        <v>462.72</v>
      </c>
      <c r="F4581">
        <v>462.72</v>
      </c>
      <c r="G4581">
        <v>462.72</v>
      </c>
      <c r="H4581" t="s">
        <v>1351</v>
      </c>
      <c r="I4581" t="s">
        <v>1551</v>
      </c>
    </row>
    <row r="4582" spans="1:9">
      <c r="A4582">
        <v>14060</v>
      </c>
      <c r="B4582" t="s">
        <v>5760</v>
      </c>
      <c r="C4582" t="s">
        <v>498</v>
      </c>
      <c r="D4582">
        <v>2</v>
      </c>
      <c r="E4582">
        <v>91.25</v>
      </c>
      <c r="F4582">
        <v>105.85</v>
      </c>
      <c r="G4582">
        <v>122.27</v>
      </c>
      <c r="H4582" t="s">
        <v>1351</v>
      </c>
      <c r="I4582" t="s">
        <v>1551</v>
      </c>
    </row>
    <row r="4583" spans="1:9">
      <c r="A4583">
        <v>14061</v>
      </c>
      <c r="B4583" t="s">
        <v>5761</v>
      </c>
      <c r="C4583" t="s">
        <v>498</v>
      </c>
      <c r="D4583">
        <v>2</v>
      </c>
      <c r="E4583">
        <v>57.22</v>
      </c>
      <c r="F4583">
        <v>66.37</v>
      </c>
      <c r="G4583">
        <v>76.67</v>
      </c>
      <c r="H4583" t="s">
        <v>1351</v>
      </c>
      <c r="I4583" t="s">
        <v>1551</v>
      </c>
    </row>
    <row r="4584" spans="1:9">
      <c r="A4584">
        <v>14077</v>
      </c>
      <c r="B4584" t="s">
        <v>5762</v>
      </c>
      <c r="C4584" t="s">
        <v>441</v>
      </c>
      <c r="D4584">
        <v>2</v>
      </c>
      <c r="E4584">
        <v>85.71</v>
      </c>
      <c r="F4584">
        <v>101.14</v>
      </c>
      <c r="G4584">
        <v>106.28</v>
      </c>
      <c r="H4584" t="s">
        <v>1351</v>
      </c>
      <c r="I4584" t="s">
        <v>1352</v>
      </c>
    </row>
    <row r="4585" spans="1:9">
      <c r="A4585">
        <v>14092</v>
      </c>
      <c r="B4585" t="s">
        <v>5763</v>
      </c>
      <c r="C4585" t="s">
        <v>498</v>
      </c>
      <c r="D4585">
        <v>2</v>
      </c>
      <c r="E4585" s="592">
        <v>18262.32</v>
      </c>
      <c r="F4585" s="592">
        <v>18262.32</v>
      </c>
      <c r="G4585" s="592">
        <v>18262.32</v>
      </c>
      <c r="H4585" t="s">
        <v>1690</v>
      </c>
      <c r="I4585" t="s">
        <v>1728</v>
      </c>
    </row>
    <row r="4586" spans="1:9">
      <c r="A4586">
        <v>14112</v>
      </c>
      <c r="B4586" t="s">
        <v>5764</v>
      </c>
      <c r="C4586" t="s">
        <v>498</v>
      </c>
      <c r="D4586">
        <v>2</v>
      </c>
      <c r="E4586">
        <v>117.33</v>
      </c>
      <c r="F4586">
        <v>117.33</v>
      </c>
      <c r="G4586">
        <v>117.33</v>
      </c>
      <c r="H4586" t="s">
        <v>1351</v>
      </c>
      <c r="I4586" t="s">
        <v>1352</v>
      </c>
    </row>
    <row r="4587" spans="1:9">
      <c r="A4587">
        <v>14113</v>
      </c>
      <c r="B4587" t="s">
        <v>5765</v>
      </c>
      <c r="C4587" t="s">
        <v>498</v>
      </c>
      <c r="D4587">
        <v>2</v>
      </c>
      <c r="E4587">
        <v>311.99</v>
      </c>
      <c r="F4587">
        <v>311.99</v>
      </c>
      <c r="G4587">
        <v>311.99</v>
      </c>
      <c r="H4587" t="s">
        <v>1351</v>
      </c>
      <c r="I4587" t="s">
        <v>1352</v>
      </c>
    </row>
    <row r="4588" spans="1:9">
      <c r="A4588">
        <v>14116</v>
      </c>
      <c r="B4588" t="s">
        <v>5766</v>
      </c>
      <c r="C4588" t="s">
        <v>498</v>
      </c>
      <c r="D4588">
        <v>2</v>
      </c>
      <c r="E4588">
        <v>13.77</v>
      </c>
      <c r="F4588">
        <v>15.97</v>
      </c>
      <c r="G4588">
        <v>18.45</v>
      </c>
      <c r="H4588" t="s">
        <v>1351</v>
      </c>
      <c r="I4588" t="s">
        <v>1551</v>
      </c>
    </row>
    <row r="4589" spans="1:9">
      <c r="A4589">
        <v>14127</v>
      </c>
      <c r="B4589" t="s">
        <v>5767</v>
      </c>
      <c r="C4589" t="s">
        <v>1350</v>
      </c>
      <c r="D4589">
        <v>2</v>
      </c>
      <c r="E4589">
        <v>28.85</v>
      </c>
      <c r="F4589">
        <v>37.78</v>
      </c>
      <c r="G4589">
        <v>43.48</v>
      </c>
      <c r="H4589" t="s">
        <v>1351</v>
      </c>
      <c r="I4589" t="s">
        <v>1551</v>
      </c>
    </row>
    <row r="4590" spans="1:9">
      <c r="A4590">
        <v>14128</v>
      </c>
      <c r="B4590" t="s">
        <v>5768</v>
      </c>
      <c r="C4590" t="s">
        <v>1350</v>
      </c>
      <c r="D4590">
        <v>2</v>
      </c>
      <c r="E4590">
        <v>0.47</v>
      </c>
      <c r="F4590">
        <v>0.61</v>
      </c>
      <c r="G4590">
        <v>0.71</v>
      </c>
      <c r="H4590" t="s">
        <v>1351</v>
      </c>
      <c r="I4590" t="s">
        <v>1551</v>
      </c>
    </row>
    <row r="4591" spans="1:9">
      <c r="A4591">
        <v>14144</v>
      </c>
      <c r="B4591" t="s">
        <v>5769</v>
      </c>
      <c r="C4591" t="s">
        <v>1350</v>
      </c>
      <c r="D4591">
        <v>2</v>
      </c>
      <c r="E4591">
        <v>24.3</v>
      </c>
      <c r="F4591">
        <v>27.11</v>
      </c>
      <c r="G4591">
        <v>29.21</v>
      </c>
      <c r="H4591" t="s">
        <v>1351</v>
      </c>
      <c r="I4591" t="s">
        <v>1352</v>
      </c>
    </row>
    <row r="4592" spans="1:9">
      <c r="A4592">
        <v>14145</v>
      </c>
      <c r="B4592" t="s">
        <v>5770</v>
      </c>
      <c r="C4592" t="s">
        <v>1350</v>
      </c>
      <c r="D4592">
        <v>2</v>
      </c>
      <c r="E4592">
        <v>31.31</v>
      </c>
      <c r="F4592">
        <v>34.94</v>
      </c>
      <c r="G4592">
        <v>37.65</v>
      </c>
      <c r="H4592" t="s">
        <v>1351</v>
      </c>
      <c r="I4592" t="s">
        <v>1352</v>
      </c>
    </row>
    <row r="4593" spans="1:9">
      <c r="A4593">
        <v>14146</v>
      </c>
      <c r="B4593" t="s">
        <v>5771</v>
      </c>
      <c r="C4593" t="s">
        <v>5772</v>
      </c>
      <c r="D4593" t="s">
        <v>5773</v>
      </c>
      <c r="E4593">
        <v>36.56</v>
      </c>
      <c r="F4593">
        <v>58</v>
      </c>
      <c r="G4593">
        <v>62.25</v>
      </c>
      <c r="H4593" t="s">
        <v>1351</v>
      </c>
      <c r="I4593" t="s">
        <v>1352</v>
      </c>
    </row>
    <row r="4594" spans="1:9">
      <c r="A4594">
        <v>14147</v>
      </c>
      <c r="B4594" t="s">
        <v>5774</v>
      </c>
      <c r="C4594" t="s">
        <v>5775</v>
      </c>
      <c r="D4594">
        <v>2</v>
      </c>
      <c r="E4594">
        <v>19.27</v>
      </c>
      <c r="F4594">
        <v>30.57</v>
      </c>
      <c r="G4594">
        <v>32.81</v>
      </c>
      <c r="H4594" t="s">
        <v>1351</v>
      </c>
      <c r="I4594" t="s">
        <v>1352</v>
      </c>
    </row>
    <row r="4595" spans="1:9">
      <c r="A4595">
        <v>14148</v>
      </c>
      <c r="B4595" t="s">
        <v>5776</v>
      </c>
      <c r="C4595" t="s">
        <v>498</v>
      </c>
      <c r="D4595">
        <v>2</v>
      </c>
      <c r="E4595">
        <v>0.03</v>
      </c>
      <c r="F4595">
        <v>0.04</v>
      </c>
      <c r="G4595">
        <v>0.05</v>
      </c>
      <c r="H4595" t="s">
        <v>1351</v>
      </c>
      <c r="I4595" t="s">
        <v>1352</v>
      </c>
    </row>
    <row r="4596" spans="1:9">
      <c r="A4596">
        <v>14149</v>
      </c>
      <c r="B4596" t="s">
        <v>5777</v>
      </c>
      <c r="C4596" t="s">
        <v>5775</v>
      </c>
      <c r="D4596">
        <v>2</v>
      </c>
      <c r="E4596">
        <v>26.38</v>
      </c>
      <c r="F4596">
        <v>41.85</v>
      </c>
      <c r="G4596">
        <v>44.91</v>
      </c>
      <c r="H4596" t="s">
        <v>1351</v>
      </c>
      <c r="I4596" t="s">
        <v>1352</v>
      </c>
    </row>
    <row r="4597" spans="1:9">
      <c r="A4597">
        <v>14151</v>
      </c>
      <c r="B4597" t="s">
        <v>5778</v>
      </c>
      <c r="C4597" t="s">
        <v>498</v>
      </c>
      <c r="D4597">
        <v>2</v>
      </c>
      <c r="E4597">
        <v>12.84</v>
      </c>
      <c r="F4597">
        <v>20.38</v>
      </c>
      <c r="G4597">
        <v>21.87</v>
      </c>
      <c r="H4597" t="s">
        <v>1351</v>
      </c>
      <c r="I4597" t="s">
        <v>1352</v>
      </c>
    </row>
    <row r="4598" spans="1:9">
      <c r="A4598">
        <v>14152</v>
      </c>
      <c r="B4598" t="s">
        <v>5779</v>
      </c>
      <c r="C4598" t="s">
        <v>498</v>
      </c>
      <c r="D4598">
        <v>2</v>
      </c>
      <c r="E4598">
        <v>16.13</v>
      </c>
      <c r="F4598">
        <v>25.6</v>
      </c>
      <c r="G4598">
        <v>27.47</v>
      </c>
      <c r="H4598" t="s">
        <v>1351</v>
      </c>
      <c r="I4598" t="s">
        <v>1352</v>
      </c>
    </row>
    <row r="4599" spans="1:9">
      <c r="A4599">
        <v>14153</v>
      </c>
      <c r="B4599" t="s">
        <v>5780</v>
      </c>
      <c r="C4599" t="s">
        <v>498</v>
      </c>
      <c r="D4599">
        <v>2</v>
      </c>
      <c r="E4599">
        <v>18.59</v>
      </c>
      <c r="F4599">
        <v>29.49</v>
      </c>
      <c r="G4599">
        <v>31.65</v>
      </c>
      <c r="H4599" t="s">
        <v>1351</v>
      </c>
      <c r="I4599" t="s">
        <v>1352</v>
      </c>
    </row>
    <row r="4600" spans="1:9">
      <c r="A4600">
        <v>14154</v>
      </c>
      <c r="B4600" t="s">
        <v>5781</v>
      </c>
      <c r="C4600" t="s">
        <v>498</v>
      </c>
      <c r="D4600">
        <v>2</v>
      </c>
      <c r="E4600">
        <v>23.86</v>
      </c>
      <c r="F4600">
        <v>37.86</v>
      </c>
      <c r="G4600">
        <v>40.630000000000003</v>
      </c>
      <c r="H4600" t="s">
        <v>1351</v>
      </c>
      <c r="I4600" t="s">
        <v>1352</v>
      </c>
    </row>
    <row r="4601" spans="1:9">
      <c r="A4601">
        <v>14157</v>
      </c>
      <c r="B4601" t="s">
        <v>5782</v>
      </c>
      <c r="C4601" t="s">
        <v>498</v>
      </c>
      <c r="D4601">
        <v>2</v>
      </c>
      <c r="E4601">
        <v>0.39</v>
      </c>
      <c r="F4601">
        <v>0.63</v>
      </c>
      <c r="G4601">
        <v>0.67</v>
      </c>
      <c r="H4601" t="s">
        <v>1351</v>
      </c>
      <c r="I4601" t="s">
        <v>1352</v>
      </c>
    </row>
    <row r="4602" spans="1:9">
      <c r="A4602">
        <v>14161</v>
      </c>
      <c r="B4602" t="s">
        <v>5783</v>
      </c>
      <c r="C4602" t="s">
        <v>498</v>
      </c>
      <c r="D4602">
        <v>2</v>
      </c>
      <c r="E4602">
        <v>554.08000000000004</v>
      </c>
      <c r="F4602">
        <v>584.44000000000005</v>
      </c>
      <c r="G4602">
        <v>652.75</v>
      </c>
      <c r="H4602" t="s">
        <v>1690</v>
      </c>
      <c r="I4602" t="s">
        <v>1728</v>
      </c>
    </row>
    <row r="4603" spans="1:9">
      <c r="A4603">
        <v>14162</v>
      </c>
      <c r="B4603" t="s">
        <v>5784</v>
      </c>
      <c r="C4603" t="s">
        <v>498</v>
      </c>
      <c r="D4603">
        <v>2</v>
      </c>
      <c r="E4603">
        <v>798.71</v>
      </c>
      <c r="F4603">
        <v>798.71</v>
      </c>
      <c r="G4603">
        <v>798.71</v>
      </c>
      <c r="H4603" t="s">
        <v>1351</v>
      </c>
      <c r="I4603" t="s">
        <v>1551</v>
      </c>
    </row>
    <row r="4604" spans="1:9">
      <c r="A4604">
        <v>14163</v>
      </c>
      <c r="B4604" t="s">
        <v>5785</v>
      </c>
      <c r="C4604" t="s">
        <v>498</v>
      </c>
      <c r="D4604">
        <v>2</v>
      </c>
      <c r="E4604">
        <v>929.97</v>
      </c>
      <c r="F4604">
        <v>929.97</v>
      </c>
      <c r="G4604">
        <v>929.97</v>
      </c>
      <c r="H4604" t="s">
        <v>1351</v>
      </c>
      <c r="I4604" t="s">
        <v>1551</v>
      </c>
    </row>
    <row r="4605" spans="1:9">
      <c r="A4605">
        <v>14164</v>
      </c>
      <c r="B4605" t="s">
        <v>5785</v>
      </c>
      <c r="C4605" t="s">
        <v>498</v>
      </c>
      <c r="D4605">
        <v>2</v>
      </c>
      <c r="E4605">
        <v>885.82</v>
      </c>
      <c r="F4605">
        <v>885.82</v>
      </c>
      <c r="G4605">
        <v>885.82</v>
      </c>
      <c r="H4605" t="s">
        <v>1351</v>
      </c>
      <c r="I4605" t="s">
        <v>1551</v>
      </c>
    </row>
    <row r="4606" spans="1:9">
      <c r="A4606">
        <v>14165</v>
      </c>
      <c r="B4606" t="s">
        <v>5786</v>
      </c>
      <c r="C4606" t="s">
        <v>498</v>
      </c>
      <c r="D4606">
        <v>2</v>
      </c>
      <c r="E4606">
        <v>715.13</v>
      </c>
      <c r="F4606">
        <v>715.13</v>
      </c>
      <c r="G4606">
        <v>715.13</v>
      </c>
      <c r="H4606" t="s">
        <v>1351</v>
      </c>
      <c r="I4606" t="s">
        <v>1551</v>
      </c>
    </row>
    <row r="4607" spans="1:9">
      <c r="A4607">
        <v>14166</v>
      </c>
      <c r="B4607" t="s">
        <v>5787</v>
      </c>
      <c r="C4607" t="s">
        <v>498</v>
      </c>
      <c r="D4607">
        <v>2</v>
      </c>
      <c r="E4607">
        <v>509.12</v>
      </c>
      <c r="F4607">
        <v>509.12</v>
      </c>
      <c r="G4607">
        <v>509.12</v>
      </c>
      <c r="H4607" t="s">
        <v>1351</v>
      </c>
      <c r="I4607" t="s">
        <v>1551</v>
      </c>
    </row>
    <row r="4608" spans="1:9">
      <c r="A4608">
        <v>14170</v>
      </c>
      <c r="B4608" t="s">
        <v>5788</v>
      </c>
      <c r="C4608" t="s">
        <v>1614</v>
      </c>
      <c r="D4608">
        <v>2</v>
      </c>
      <c r="E4608">
        <v>83.71</v>
      </c>
      <c r="F4608">
        <v>83.71</v>
      </c>
      <c r="G4608">
        <v>83.71</v>
      </c>
      <c r="H4608" t="s">
        <v>1351</v>
      </c>
      <c r="I4608" t="s">
        <v>1352</v>
      </c>
    </row>
    <row r="4609" spans="1:9">
      <c r="A4609">
        <v>14171</v>
      </c>
      <c r="B4609" t="s">
        <v>5789</v>
      </c>
      <c r="C4609" t="s">
        <v>1614</v>
      </c>
      <c r="D4609">
        <v>2</v>
      </c>
      <c r="E4609">
        <v>116.43</v>
      </c>
      <c r="F4609">
        <v>116.43</v>
      </c>
      <c r="G4609">
        <v>116.43</v>
      </c>
      <c r="H4609" t="s">
        <v>1351</v>
      </c>
      <c r="I4609" t="s">
        <v>1352</v>
      </c>
    </row>
    <row r="4610" spans="1:9">
      <c r="A4610">
        <v>14172</v>
      </c>
      <c r="B4610" t="s">
        <v>5790</v>
      </c>
      <c r="C4610" t="s">
        <v>1614</v>
      </c>
      <c r="D4610">
        <v>1</v>
      </c>
      <c r="E4610">
        <v>55</v>
      </c>
      <c r="F4610">
        <v>55</v>
      </c>
      <c r="G4610">
        <v>55</v>
      </c>
      <c r="H4610" t="s">
        <v>1351</v>
      </c>
      <c r="I4610" t="s">
        <v>1352</v>
      </c>
    </row>
    <row r="4611" spans="1:9">
      <c r="A4611">
        <v>14173</v>
      </c>
      <c r="B4611" t="s">
        <v>5791</v>
      </c>
      <c r="C4611" t="s">
        <v>1614</v>
      </c>
      <c r="D4611">
        <v>2</v>
      </c>
      <c r="E4611">
        <v>82.27</v>
      </c>
      <c r="F4611">
        <v>82.27</v>
      </c>
      <c r="G4611">
        <v>82.27</v>
      </c>
      <c r="H4611" t="s">
        <v>1351</v>
      </c>
      <c r="I4611" t="s">
        <v>1352</v>
      </c>
    </row>
    <row r="4612" spans="1:9">
      <c r="A4612">
        <v>14174</v>
      </c>
      <c r="B4612" t="s">
        <v>5792</v>
      </c>
      <c r="C4612" t="s">
        <v>1614</v>
      </c>
      <c r="D4612">
        <v>2</v>
      </c>
      <c r="E4612">
        <v>83.71</v>
      </c>
      <c r="F4612">
        <v>83.71</v>
      </c>
      <c r="G4612">
        <v>83.71</v>
      </c>
      <c r="H4612" t="s">
        <v>1351</v>
      </c>
      <c r="I4612" t="s">
        <v>1352</v>
      </c>
    </row>
    <row r="4613" spans="1:9">
      <c r="A4613">
        <v>14175</v>
      </c>
      <c r="B4613" t="s">
        <v>5793</v>
      </c>
      <c r="C4613" t="s">
        <v>1614</v>
      </c>
      <c r="D4613">
        <v>2</v>
      </c>
      <c r="E4613">
        <v>116.43</v>
      </c>
      <c r="F4613">
        <v>116.43</v>
      </c>
      <c r="G4613">
        <v>116.43</v>
      </c>
      <c r="H4613" t="s">
        <v>1351</v>
      </c>
      <c r="I4613" t="s">
        <v>1352</v>
      </c>
    </row>
    <row r="4614" spans="1:9">
      <c r="A4614">
        <v>14176</v>
      </c>
      <c r="B4614" t="s">
        <v>5794</v>
      </c>
      <c r="C4614" t="s">
        <v>1614</v>
      </c>
      <c r="D4614">
        <v>2</v>
      </c>
      <c r="E4614">
        <v>110.34</v>
      </c>
      <c r="F4614">
        <v>110.34</v>
      </c>
      <c r="G4614">
        <v>110.34</v>
      </c>
      <c r="H4614" t="s">
        <v>1351</v>
      </c>
      <c r="I4614" t="s">
        <v>1352</v>
      </c>
    </row>
    <row r="4615" spans="1:9">
      <c r="A4615">
        <v>14177</v>
      </c>
      <c r="B4615" t="s">
        <v>5795</v>
      </c>
      <c r="C4615" t="s">
        <v>1614</v>
      </c>
      <c r="D4615">
        <v>2</v>
      </c>
      <c r="E4615">
        <v>145.84</v>
      </c>
      <c r="F4615">
        <v>145.84</v>
      </c>
      <c r="G4615">
        <v>145.84</v>
      </c>
      <c r="H4615" t="s">
        <v>1351</v>
      </c>
      <c r="I4615" t="s">
        <v>1352</v>
      </c>
    </row>
    <row r="4616" spans="1:9">
      <c r="A4616">
        <v>14178</v>
      </c>
      <c r="B4616" t="s">
        <v>5796</v>
      </c>
      <c r="C4616" t="s">
        <v>1614</v>
      </c>
      <c r="D4616">
        <v>2</v>
      </c>
      <c r="E4616">
        <v>151.59</v>
      </c>
      <c r="F4616">
        <v>151.59</v>
      </c>
      <c r="G4616">
        <v>151.59</v>
      </c>
      <c r="H4616" t="s">
        <v>1351</v>
      </c>
      <c r="I4616" t="s">
        <v>1352</v>
      </c>
    </row>
    <row r="4617" spans="1:9">
      <c r="A4617">
        <v>14179</v>
      </c>
      <c r="B4617" t="s">
        <v>5797</v>
      </c>
      <c r="C4617" t="s">
        <v>1614</v>
      </c>
      <c r="D4617">
        <v>2</v>
      </c>
      <c r="E4617">
        <v>204.23</v>
      </c>
      <c r="F4617">
        <v>204.23</v>
      </c>
      <c r="G4617">
        <v>204.23</v>
      </c>
      <c r="H4617" t="s">
        <v>1351</v>
      </c>
      <c r="I4617" t="s">
        <v>1352</v>
      </c>
    </row>
    <row r="4618" spans="1:9">
      <c r="A4618">
        <v>14185</v>
      </c>
      <c r="B4618" t="s">
        <v>5798</v>
      </c>
      <c r="C4618" t="s">
        <v>498</v>
      </c>
      <c r="D4618">
        <v>2</v>
      </c>
      <c r="E4618" s="592">
        <v>3519.85</v>
      </c>
      <c r="F4618" s="592">
        <v>4788.58</v>
      </c>
      <c r="G4618" s="592">
        <v>6057.3</v>
      </c>
      <c r="H4618" t="s">
        <v>1351</v>
      </c>
      <c r="I4618" t="s">
        <v>1352</v>
      </c>
    </row>
    <row r="4619" spans="1:9">
      <c r="A4619">
        <v>14186</v>
      </c>
      <c r="B4619" t="s">
        <v>5799</v>
      </c>
      <c r="C4619" t="s">
        <v>498</v>
      </c>
      <c r="D4619">
        <v>2</v>
      </c>
      <c r="E4619" s="592">
        <v>4299.01</v>
      </c>
      <c r="F4619" s="592">
        <v>5848.59</v>
      </c>
      <c r="G4619" s="592">
        <v>7398.15</v>
      </c>
      <c r="H4619" t="s">
        <v>1351</v>
      </c>
      <c r="I4619" t="s">
        <v>1352</v>
      </c>
    </row>
    <row r="4620" spans="1:9">
      <c r="A4620">
        <v>14210</v>
      </c>
      <c r="B4620" t="s">
        <v>5800</v>
      </c>
      <c r="C4620" t="s">
        <v>498</v>
      </c>
      <c r="D4620">
        <v>2</v>
      </c>
      <c r="E4620">
        <v>57.69</v>
      </c>
      <c r="F4620">
        <v>57.69</v>
      </c>
      <c r="G4620">
        <v>57.69</v>
      </c>
      <c r="H4620" t="s">
        <v>1351</v>
      </c>
      <c r="I4620" t="s">
        <v>1352</v>
      </c>
    </row>
    <row r="4621" spans="1:9">
      <c r="A4621">
        <v>14211</v>
      </c>
      <c r="B4621" t="s">
        <v>5801</v>
      </c>
      <c r="C4621" t="s">
        <v>498</v>
      </c>
      <c r="D4621">
        <v>2</v>
      </c>
      <c r="E4621">
        <v>28.55</v>
      </c>
      <c r="F4621">
        <v>28.55</v>
      </c>
      <c r="G4621">
        <v>28.55</v>
      </c>
      <c r="H4621" t="s">
        <v>1351</v>
      </c>
      <c r="I4621" t="s">
        <v>1352</v>
      </c>
    </row>
    <row r="4622" spans="1:9">
      <c r="A4622">
        <v>14220</v>
      </c>
      <c r="B4622" t="s">
        <v>5802</v>
      </c>
      <c r="C4622" t="s">
        <v>498</v>
      </c>
      <c r="D4622">
        <v>2</v>
      </c>
      <c r="E4622" s="592">
        <v>72000</v>
      </c>
      <c r="F4622" s="592">
        <v>81000</v>
      </c>
      <c r="G4622" s="592">
        <v>90000</v>
      </c>
      <c r="H4622" t="s">
        <v>1690</v>
      </c>
      <c r="I4622" t="s">
        <v>1728</v>
      </c>
    </row>
    <row r="4623" spans="1:9">
      <c r="A4623">
        <v>14221</v>
      </c>
      <c r="B4623" t="s">
        <v>5803</v>
      </c>
      <c r="C4623" t="s">
        <v>498</v>
      </c>
      <c r="D4623">
        <v>2</v>
      </c>
      <c r="E4623" s="592">
        <v>349495.15</v>
      </c>
      <c r="F4623" s="592">
        <v>349495.15</v>
      </c>
      <c r="G4623" s="592">
        <v>349495.15</v>
      </c>
      <c r="H4623" t="s">
        <v>1690</v>
      </c>
      <c r="I4623" t="s">
        <v>1728</v>
      </c>
    </row>
    <row r="4624" spans="1:9">
      <c r="A4624">
        <v>14226</v>
      </c>
      <c r="B4624" t="s">
        <v>5804</v>
      </c>
      <c r="C4624" t="s">
        <v>498</v>
      </c>
      <c r="D4624">
        <v>2</v>
      </c>
      <c r="E4624" s="592">
        <v>152750.82999999999</v>
      </c>
      <c r="F4624" s="592">
        <v>160365.19</v>
      </c>
      <c r="G4624" s="592">
        <v>191447.71</v>
      </c>
      <c r="H4624" t="s">
        <v>1690</v>
      </c>
      <c r="I4624" t="s">
        <v>1728</v>
      </c>
    </row>
    <row r="4625" spans="1:9">
      <c r="A4625">
        <v>14228</v>
      </c>
      <c r="B4625" t="s">
        <v>5805</v>
      </c>
      <c r="C4625" t="s">
        <v>498</v>
      </c>
      <c r="D4625">
        <v>2</v>
      </c>
      <c r="E4625" s="592">
        <v>205906.65</v>
      </c>
      <c r="F4625" s="592">
        <v>216170.73</v>
      </c>
      <c r="G4625" s="592">
        <v>258069.66</v>
      </c>
      <c r="H4625" t="s">
        <v>1690</v>
      </c>
      <c r="I4625" t="s">
        <v>1728</v>
      </c>
    </row>
    <row r="4626" spans="1:9">
      <c r="A4626">
        <v>14240</v>
      </c>
      <c r="B4626" t="s">
        <v>5806</v>
      </c>
      <c r="C4626" t="s">
        <v>498</v>
      </c>
      <c r="D4626">
        <v>2</v>
      </c>
      <c r="E4626" s="592">
        <v>595106.16</v>
      </c>
      <c r="F4626" s="592">
        <v>595106.16</v>
      </c>
      <c r="G4626" s="592">
        <v>595106.16</v>
      </c>
      <c r="H4626" t="s">
        <v>1690</v>
      </c>
      <c r="I4626" t="s">
        <v>1728</v>
      </c>
    </row>
    <row r="4627" spans="1:9">
      <c r="A4627">
        <v>14250</v>
      </c>
      <c r="B4627" t="s">
        <v>5807</v>
      </c>
      <c r="C4627" t="s">
        <v>2654</v>
      </c>
      <c r="D4627" t="s">
        <v>5808</v>
      </c>
      <c r="E4627">
        <v>0.43</v>
      </c>
      <c r="F4627">
        <v>0.43</v>
      </c>
      <c r="G4627">
        <v>0.43</v>
      </c>
      <c r="H4627" t="s">
        <v>2656</v>
      </c>
      <c r="I4627" t="s">
        <v>2657</v>
      </c>
    </row>
    <row r="4628" spans="1:9">
      <c r="A4628">
        <v>14252</v>
      </c>
      <c r="B4628" t="s">
        <v>5809</v>
      </c>
      <c r="C4628" t="s">
        <v>498</v>
      </c>
      <c r="D4628">
        <v>2</v>
      </c>
      <c r="E4628" s="592">
        <v>4834.79</v>
      </c>
      <c r="F4628" s="592">
        <v>5099.71</v>
      </c>
      <c r="G4628" s="592">
        <v>5695.78</v>
      </c>
      <c r="H4628" t="s">
        <v>1690</v>
      </c>
      <c r="I4628" t="s">
        <v>1728</v>
      </c>
    </row>
    <row r="4629" spans="1:9">
      <c r="A4629">
        <v>14254</v>
      </c>
      <c r="B4629" t="s">
        <v>5810</v>
      </c>
      <c r="C4629" t="s">
        <v>498</v>
      </c>
      <c r="D4629">
        <v>1</v>
      </c>
      <c r="E4629" s="592">
        <v>34117.03</v>
      </c>
      <c r="F4629" s="592">
        <v>35058.519999999997</v>
      </c>
      <c r="G4629" s="592">
        <v>36000</v>
      </c>
      <c r="H4629" t="s">
        <v>1690</v>
      </c>
      <c r="I4629" t="s">
        <v>1728</v>
      </c>
    </row>
    <row r="4630" spans="1:9">
      <c r="A4630">
        <v>14270</v>
      </c>
      <c r="B4630" t="s">
        <v>5811</v>
      </c>
      <c r="C4630" t="s">
        <v>498</v>
      </c>
      <c r="D4630">
        <v>2</v>
      </c>
      <c r="E4630" s="592">
        <v>111464.16</v>
      </c>
      <c r="F4630" s="592">
        <v>111464.16</v>
      </c>
      <c r="G4630" s="592">
        <v>111464.16</v>
      </c>
      <c r="H4630" t="s">
        <v>1690</v>
      </c>
      <c r="I4630" t="s">
        <v>1728</v>
      </c>
    </row>
    <row r="4631" spans="1:9">
      <c r="A4631">
        <v>14281</v>
      </c>
      <c r="B4631" t="s">
        <v>5812</v>
      </c>
      <c r="C4631" t="s">
        <v>498</v>
      </c>
      <c r="D4631">
        <v>2</v>
      </c>
      <c r="E4631">
        <v>702.5</v>
      </c>
      <c r="F4631">
        <v>702.5</v>
      </c>
      <c r="G4631">
        <v>702.5</v>
      </c>
      <c r="H4631" t="s">
        <v>1351</v>
      </c>
      <c r="I4631" t="s">
        <v>1551</v>
      </c>
    </row>
    <row r="4632" spans="1:9">
      <c r="A4632">
        <v>14282</v>
      </c>
      <c r="B4632" t="s">
        <v>5813</v>
      </c>
      <c r="C4632" t="s">
        <v>498</v>
      </c>
      <c r="D4632">
        <v>2</v>
      </c>
      <c r="E4632">
        <v>900</v>
      </c>
      <c r="F4632">
        <v>900</v>
      </c>
      <c r="G4632">
        <v>900</v>
      </c>
      <c r="H4632" t="s">
        <v>1351</v>
      </c>
      <c r="I4632" t="s">
        <v>1551</v>
      </c>
    </row>
    <row r="4633" spans="1:9">
      <c r="A4633">
        <v>14283</v>
      </c>
      <c r="B4633" t="s">
        <v>5814</v>
      </c>
      <c r="C4633" t="s">
        <v>498</v>
      </c>
      <c r="D4633">
        <v>2</v>
      </c>
      <c r="E4633" s="592">
        <v>1209.99</v>
      </c>
      <c r="F4633" s="592">
        <v>1209.99</v>
      </c>
      <c r="G4633" s="592">
        <v>1209.99</v>
      </c>
      <c r="H4633" t="s">
        <v>1351</v>
      </c>
      <c r="I4633" t="s">
        <v>1551</v>
      </c>
    </row>
    <row r="4634" spans="1:9">
      <c r="A4634">
        <v>14284</v>
      </c>
      <c r="B4634" t="s">
        <v>5815</v>
      </c>
      <c r="C4634" t="s">
        <v>498</v>
      </c>
      <c r="D4634">
        <v>2</v>
      </c>
      <c r="E4634">
        <v>15.98</v>
      </c>
      <c r="F4634">
        <v>15.98</v>
      </c>
      <c r="G4634">
        <v>15.98</v>
      </c>
      <c r="H4634" t="s">
        <v>1351</v>
      </c>
      <c r="I4634" t="s">
        <v>1352</v>
      </c>
    </row>
    <row r="4635" spans="1:9">
      <c r="A4635">
        <v>14326</v>
      </c>
      <c r="B4635" t="s">
        <v>5816</v>
      </c>
      <c r="C4635" t="s">
        <v>1614</v>
      </c>
      <c r="D4635">
        <v>2</v>
      </c>
      <c r="E4635">
        <v>25.68</v>
      </c>
      <c r="F4635">
        <v>27.84</v>
      </c>
      <c r="G4635">
        <v>30</v>
      </c>
      <c r="H4635" t="s">
        <v>1351</v>
      </c>
      <c r="I4635" t="s">
        <v>1352</v>
      </c>
    </row>
    <row r="4636" spans="1:9">
      <c r="A4636">
        <v>14385</v>
      </c>
      <c r="B4636" t="s">
        <v>5817</v>
      </c>
      <c r="C4636" t="s">
        <v>498</v>
      </c>
      <c r="D4636">
        <v>2</v>
      </c>
      <c r="E4636">
        <v>399.99</v>
      </c>
      <c r="F4636">
        <v>399.99</v>
      </c>
      <c r="G4636">
        <v>399.99</v>
      </c>
      <c r="H4636" t="s">
        <v>1351</v>
      </c>
      <c r="I4636" t="s">
        <v>1551</v>
      </c>
    </row>
    <row r="4637" spans="1:9">
      <c r="A4637">
        <v>14386</v>
      </c>
      <c r="B4637" t="s">
        <v>5818</v>
      </c>
      <c r="C4637" t="s">
        <v>498</v>
      </c>
      <c r="D4637">
        <v>2</v>
      </c>
      <c r="E4637" s="592">
        <v>1398.75</v>
      </c>
      <c r="F4637" s="592">
        <v>1398.75</v>
      </c>
      <c r="G4637" s="592">
        <v>1398.75</v>
      </c>
      <c r="H4637" t="s">
        <v>1351</v>
      </c>
      <c r="I4637" t="s">
        <v>1551</v>
      </c>
    </row>
    <row r="4638" spans="1:9">
      <c r="A4638">
        <v>14405</v>
      </c>
      <c r="B4638" t="s">
        <v>5819</v>
      </c>
      <c r="C4638" t="s">
        <v>498</v>
      </c>
      <c r="D4638">
        <v>1</v>
      </c>
      <c r="E4638" s="592">
        <v>73110</v>
      </c>
      <c r="F4638" s="592">
        <v>73110</v>
      </c>
      <c r="G4638" s="592">
        <v>73110</v>
      </c>
      <c r="H4638" t="s">
        <v>1690</v>
      </c>
      <c r="I4638" t="s">
        <v>1728</v>
      </c>
    </row>
    <row r="4639" spans="1:9">
      <c r="A4639">
        <v>14438</v>
      </c>
      <c r="B4639" t="s">
        <v>5820</v>
      </c>
      <c r="C4639" t="s">
        <v>441</v>
      </c>
      <c r="D4639">
        <v>2</v>
      </c>
      <c r="E4639">
        <v>0.93</v>
      </c>
      <c r="F4639">
        <v>1.0900000000000001</v>
      </c>
      <c r="G4639">
        <v>2.5</v>
      </c>
      <c r="H4639" t="s">
        <v>1351</v>
      </c>
      <c r="I4639" t="s">
        <v>1352</v>
      </c>
    </row>
    <row r="4640" spans="1:9">
      <c r="A4640">
        <v>14439</v>
      </c>
      <c r="B4640" t="s">
        <v>5821</v>
      </c>
      <c r="C4640" t="s">
        <v>441</v>
      </c>
      <c r="D4640">
        <v>2</v>
      </c>
      <c r="E4640">
        <v>0.93</v>
      </c>
      <c r="F4640">
        <v>1.0900000000000001</v>
      </c>
      <c r="G4640">
        <v>2.5</v>
      </c>
      <c r="H4640" t="s">
        <v>1351</v>
      </c>
      <c r="I4640" t="s">
        <v>1352</v>
      </c>
    </row>
    <row r="4641" spans="1:9">
      <c r="A4641">
        <v>14454</v>
      </c>
      <c r="B4641" t="s">
        <v>5822</v>
      </c>
      <c r="C4641" t="s">
        <v>1596</v>
      </c>
      <c r="D4641">
        <v>2</v>
      </c>
      <c r="E4641">
        <v>605.96</v>
      </c>
      <c r="F4641">
        <v>679.89</v>
      </c>
      <c r="G4641">
        <v>753.82</v>
      </c>
      <c r="H4641" t="s">
        <v>1351</v>
      </c>
      <c r="I4641" t="s">
        <v>1352</v>
      </c>
    </row>
    <row r="4642" spans="1:9">
      <c r="A4642">
        <v>14489</v>
      </c>
      <c r="B4642" t="s">
        <v>5823</v>
      </c>
      <c r="C4642" t="s">
        <v>498</v>
      </c>
      <c r="D4642">
        <v>2</v>
      </c>
      <c r="E4642" s="592">
        <v>321308.78000000003</v>
      </c>
      <c r="F4642" s="592">
        <v>321308.78000000003</v>
      </c>
      <c r="G4642" s="592">
        <v>321308.78000000003</v>
      </c>
      <c r="H4642" t="s">
        <v>1690</v>
      </c>
      <c r="I4642" t="s">
        <v>1728</v>
      </c>
    </row>
    <row r="4643" spans="1:9">
      <c r="A4643">
        <v>14511</v>
      </c>
      <c r="B4643" t="s">
        <v>5824</v>
      </c>
      <c r="C4643" t="s">
        <v>498</v>
      </c>
      <c r="D4643">
        <v>2</v>
      </c>
      <c r="E4643" s="592">
        <v>380667.8</v>
      </c>
      <c r="F4643" s="592">
        <v>380667.8</v>
      </c>
      <c r="G4643" s="592">
        <v>380667.8</v>
      </c>
      <c r="H4643" t="s">
        <v>1690</v>
      </c>
      <c r="I4643" t="s">
        <v>1728</v>
      </c>
    </row>
    <row r="4644" spans="1:9">
      <c r="A4644">
        <v>14513</v>
      </c>
      <c r="B4644" t="s">
        <v>5825</v>
      </c>
      <c r="C4644" t="s">
        <v>498</v>
      </c>
      <c r="D4644">
        <v>2</v>
      </c>
      <c r="E4644" s="592">
        <v>243820.14</v>
      </c>
      <c r="F4644" s="592">
        <v>243820.14</v>
      </c>
      <c r="G4644" s="592">
        <v>243820.14</v>
      </c>
      <c r="H4644" t="s">
        <v>1690</v>
      </c>
      <c r="I4644" t="s">
        <v>1728</v>
      </c>
    </row>
    <row r="4645" spans="1:9">
      <c r="A4645">
        <v>14524</v>
      </c>
      <c r="B4645" t="s">
        <v>5826</v>
      </c>
      <c r="C4645" t="s">
        <v>498</v>
      </c>
      <c r="D4645">
        <v>2</v>
      </c>
      <c r="E4645" s="592">
        <v>626314.06999999995</v>
      </c>
      <c r="F4645" s="592">
        <v>626314.06999999995</v>
      </c>
      <c r="G4645" s="592">
        <v>626314.06999999995</v>
      </c>
      <c r="H4645" t="s">
        <v>1690</v>
      </c>
      <c r="I4645" t="s">
        <v>1728</v>
      </c>
    </row>
    <row r="4646" spans="1:9">
      <c r="A4646">
        <v>14525</v>
      </c>
      <c r="B4646" t="s">
        <v>5827</v>
      </c>
      <c r="C4646" t="s">
        <v>498</v>
      </c>
      <c r="D4646">
        <v>2</v>
      </c>
      <c r="E4646" s="592">
        <v>619083.9</v>
      </c>
      <c r="F4646" s="592">
        <v>619083.9</v>
      </c>
      <c r="G4646" s="592">
        <v>619083.9</v>
      </c>
      <c r="H4646" t="s">
        <v>1690</v>
      </c>
      <c r="I4646" t="s">
        <v>1728</v>
      </c>
    </row>
    <row r="4647" spans="1:9">
      <c r="A4647">
        <v>14526</v>
      </c>
      <c r="B4647" t="s">
        <v>5828</v>
      </c>
      <c r="C4647" t="s">
        <v>498</v>
      </c>
      <c r="D4647">
        <v>2</v>
      </c>
      <c r="E4647" s="592">
        <v>81591.8</v>
      </c>
      <c r="F4647" s="592">
        <v>81591.8</v>
      </c>
      <c r="G4647" s="592">
        <v>81591.8</v>
      </c>
      <c r="H4647" t="s">
        <v>1690</v>
      </c>
      <c r="I4647" t="s">
        <v>1728</v>
      </c>
    </row>
    <row r="4648" spans="1:9">
      <c r="A4648">
        <v>14529</v>
      </c>
      <c r="B4648" t="s">
        <v>4627</v>
      </c>
      <c r="C4648" t="s">
        <v>498</v>
      </c>
      <c r="D4648">
        <v>2</v>
      </c>
      <c r="E4648" s="592">
        <v>6877.75</v>
      </c>
      <c r="F4648" s="592">
        <v>6877.75</v>
      </c>
      <c r="G4648" s="592">
        <v>6877.75</v>
      </c>
      <c r="H4648" t="s">
        <v>1690</v>
      </c>
      <c r="I4648" t="s">
        <v>1728</v>
      </c>
    </row>
    <row r="4649" spans="1:9">
      <c r="A4649">
        <v>14531</v>
      </c>
      <c r="B4649" t="s">
        <v>3276</v>
      </c>
      <c r="C4649" t="s">
        <v>498</v>
      </c>
      <c r="D4649">
        <v>2</v>
      </c>
      <c r="E4649" s="592">
        <v>5367.03</v>
      </c>
      <c r="F4649" s="592">
        <v>5367.03</v>
      </c>
      <c r="G4649" s="592">
        <v>5367.03</v>
      </c>
      <c r="H4649" t="s">
        <v>1690</v>
      </c>
      <c r="I4649" t="s">
        <v>1728</v>
      </c>
    </row>
    <row r="4650" spans="1:9">
      <c r="A4650">
        <v>14534</v>
      </c>
      <c r="B4650" t="s">
        <v>5829</v>
      </c>
      <c r="C4650" t="s">
        <v>498</v>
      </c>
      <c r="D4650">
        <v>2</v>
      </c>
      <c r="E4650" s="592">
        <v>11022.69</v>
      </c>
      <c r="F4650" s="592">
        <v>11381.45</v>
      </c>
      <c r="G4650" s="592">
        <v>13227.23</v>
      </c>
      <c r="H4650" t="s">
        <v>1690</v>
      </c>
      <c r="I4650" t="s">
        <v>1728</v>
      </c>
    </row>
    <row r="4651" spans="1:9">
      <c r="A4651">
        <v>14535</v>
      </c>
      <c r="B4651" t="s">
        <v>5830</v>
      </c>
      <c r="C4651" t="s">
        <v>498</v>
      </c>
      <c r="D4651">
        <v>2</v>
      </c>
      <c r="E4651" s="592">
        <v>40084.879999999997</v>
      </c>
      <c r="F4651" s="592">
        <v>41389.550000000003</v>
      </c>
      <c r="G4651" s="592">
        <v>48101.86</v>
      </c>
      <c r="H4651" t="s">
        <v>1690</v>
      </c>
      <c r="I4651" t="s">
        <v>1728</v>
      </c>
    </row>
    <row r="4652" spans="1:9">
      <c r="A4652">
        <v>14543</v>
      </c>
      <c r="B4652" t="s">
        <v>5831</v>
      </c>
      <c r="C4652" t="s">
        <v>498</v>
      </c>
      <c r="D4652">
        <v>2</v>
      </c>
      <c r="E4652">
        <v>3.18</v>
      </c>
      <c r="F4652">
        <v>3.76</v>
      </c>
      <c r="G4652">
        <v>5.15</v>
      </c>
      <c r="H4652" t="s">
        <v>1351</v>
      </c>
      <c r="I4652" t="s">
        <v>1551</v>
      </c>
    </row>
    <row r="4653" spans="1:9">
      <c r="A4653">
        <v>14544</v>
      </c>
      <c r="B4653" t="s">
        <v>5832</v>
      </c>
      <c r="C4653" t="s">
        <v>498</v>
      </c>
      <c r="D4653">
        <v>2</v>
      </c>
      <c r="E4653">
        <v>9.42</v>
      </c>
      <c r="F4653">
        <v>9.42</v>
      </c>
      <c r="G4653">
        <v>9.42</v>
      </c>
      <c r="H4653" t="s">
        <v>1351</v>
      </c>
      <c r="I4653" t="s">
        <v>1551</v>
      </c>
    </row>
    <row r="4654" spans="1:9">
      <c r="A4654">
        <v>14557</v>
      </c>
      <c r="B4654" t="s">
        <v>5833</v>
      </c>
      <c r="C4654" t="s">
        <v>498</v>
      </c>
      <c r="D4654">
        <v>2</v>
      </c>
      <c r="E4654">
        <v>85.77</v>
      </c>
      <c r="F4654">
        <v>85.77</v>
      </c>
      <c r="G4654">
        <v>85.77</v>
      </c>
      <c r="H4654" t="s">
        <v>1351</v>
      </c>
      <c r="I4654" t="s">
        <v>1551</v>
      </c>
    </row>
    <row r="4655" spans="1:9">
      <c r="A4655">
        <v>14574</v>
      </c>
      <c r="B4655" t="s">
        <v>5834</v>
      </c>
      <c r="C4655" t="s">
        <v>498</v>
      </c>
      <c r="D4655">
        <v>2</v>
      </c>
      <c r="E4655" s="592">
        <v>1038218.95</v>
      </c>
      <c r="F4655" s="592">
        <v>1038218.95</v>
      </c>
      <c r="G4655" s="592">
        <v>1038218.95</v>
      </c>
      <c r="H4655" t="s">
        <v>1690</v>
      </c>
      <c r="I4655" t="s">
        <v>1728</v>
      </c>
    </row>
    <row r="4656" spans="1:9">
      <c r="A4656">
        <v>14575</v>
      </c>
      <c r="B4656" t="s">
        <v>5835</v>
      </c>
      <c r="C4656" t="s">
        <v>498</v>
      </c>
      <c r="D4656">
        <v>2</v>
      </c>
      <c r="E4656" s="592">
        <v>2230000</v>
      </c>
      <c r="F4656" s="592">
        <v>2230000</v>
      </c>
      <c r="G4656" s="592">
        <v>2230000</v>
      </c>
      <c r="H4656" t="s">
        <v>1690</v>
      </c>
      <c r="I4656" t="s">
        <v>1728</v>
      </c>
    </row>
    <row r="4657" spans="1:9">
      <c r="A4657">
        <v>14576</v>
      </c>
      <c r="B4657" t="s">
        <v>5836</v>
      </c>
      <c r="C4657" t="s">
        <v>498</v>
      </c>
      <c r="D4657">
        <v>2</v>
      </c>
      <c r="E4657" s="592">
        <v>2201225.77</v>
      </c>
      <c r="F4657" s="592">
        <v>2201225.77</v>
      </c>
      <c r="G4657" s="592">
        <v>2201225.77</v>
      </c>
      <c r="H4657" t="s">
        <v>1690</v>
      </c>
      <c r="I4657" t="s">
        <v>1728</v>
      </c>
    </row>
    <row r="4658" spans="1:9">
      <c r="A4658">
        <v>14580</v>
      </c>
      <c r="B4658" t="s">
        <v>5837</v>
      </c>
      <c r="C4658" t="s">
        <v>441</v>
      </c>
      <c r="D4658">
        <v>2</v>
      </c>
      <c r="E4658">
        <v>51.3</v>
      </c>
      <c r="F4658">
        <v>56.25</v>
      </c>
      <c r="G4658">
        <v>57.72</v>
      </c>
      <c r="H4658" t="s">
        <v>1351</v>
      </c>
      <c r="I4658" t="s">
        <v>1352</v>
      </c>
    </row>
    <row r="4659" spans="1:9">
      <c r="A4659">
        <v>14583</v>
      </c>
      <c r="B4659" t="s">
        <v>5838</v>
      </c>
      <c r="C4659" t="s">
        <v>489</v>
      </c>
      <c r="D4659">
        <v>2</v>
      </c>
      <c r="E4659">
        <v>8.1300000000000008</v>
      </c>
      <c r="F4659">
        <v>8.1300000000000008</v>
      </c>
      <c r="G4659">
        <v>8.1300000000000008</v>
      </c>
      <c r="H4659" t="s">
        <v>1351</v>
      </c>
      <c r="I4659" t="s">
        <v>1352</v>
      </c>
    </row>
    <row r="4660" spans="1:9">
      <c r="A4660">
        <v>14599</v>
      </c>
      <c r="B4660" t="s">
        <v>5839</v>
      </c>
      <c r="C4660" t="s">
        <v>498</v>
      </c>
      <c r="D4660">
        <v>2</v>
      </c>
      <c r="E4660" s="592">
        <v>7214.07</v>
      </c>
      <c r="F4660" s="592">
        <v>7448.87</v>
      </c>
      <c r="G4660" s="592">
        <v>8656.8799999999992</v>
      </c>
      <c r="H4660" t="s">
        <v>1690</v>
      </c>
      <c r="I4660" t="s">
        <v>1728</v>
      </c>
    </row>
    <row r="4661" spans="1:9">
      <c r="A4661">
        <v>14600</v>
      </c>
      <c r="B4661" t="s">
        <v>5839</v>
      </c>
      <c r="C4661" t="s">
        <v>498</v>
      </c>
      <c r="D4661">
        <v>2</v>
      </c>
      <c r="E4661" s="592">
        <v>6587.25</v>
      </c>
      <c r="F4661" s="592">
        <v>6801.65</v>
      </c>
      <c r="G4661" s="592">
        <v>7904.7</v>
      </c>
      <c r="H4661" t="s">
        <v>1690</v>
      </c>
      <c r="I4661" t="s">
        <v>1728</v>
      </c>
    </row>
    <row r="4662" spans="1:9">
      <c r="A4662">
        <v>14601</v>
      </c>
      <c r="B4662" t="s">
        <v>5839</v>
      </c>
      <c r="C4662" t="s">
        <v>498</v>
      </c>
      <c r="D4662">
        <v>2</v>
      </c>
      <c r="E4662" s="592">
        <v>6854.9</v>
      </c>
      <c r="F4662" s="592">
        <v>7078.02</v>
      </c>
      <c r="G4662" s="592">
        <v>8225.89</v>
      </c>
      <c r="H4662" t="s">
        <v>1690</v>
      </c>
      <c r="I4662" t="s">
        <v>1728</v>
      </c>
    </row>
    <row r="4663" spans="1:9">
      <c r="A4663">
        <v>14602</v>
      </c>
      <c r="B4663" t="s">
        <v>5839</v>
      </c>
      <c r="C4663" t="s">
        <v>498</v>
      </c>
      <c r="D4663">
        <v>2</v>
      </c>
      <c r="E4663" s="592">
        <v>9810.9699999999993</v>
      </c>
      <c r="F4663" s="592">
        <v>10130.299999999999</v>
      </c>
      <c r="G4663" s="592">
        <v>11773.17</v>
      </c>
      <c r="H4663" t="s">
        <v>1690</v>
      </c>
      <c r="I4663" t="s">
        <v>1728</v>
      </c>
    </row>
    <row r="4664" spans="1:9">
      <c r="A4664">
        <v>14603</v>
      </c>
      <c r="B4664" t="s">
        <v>5840</v>
      </c>
      <c r="C4664" t="s">
        <v>498</v>
      </c>
      <c r="D4664">
        <v>2</v>
      </c>
      <c r="E4664" s="592">
        <v>10829.3</v>
      </c>
      <c r="F4664" s="592">
        <v>11181.77</v>
      </c>
      <c r="G4664" s="592">
        <v>12995.16</v>
      </c>
      <c r="H4664" t="s">
        <v>1690</v>
      </c>
      <c r="I4664" t="s">
        <v>1728</v>
      </c>
    </row>
    <row r="4665" spans="1:9">
      <c r="A4665">
        <v>14604</v>
      </c>
      <c r="B4665" t="s">
        <v>5840</v>
      </c>
      <c r="C4665" t="s">
        <v>498</v>
      </c>
      <c r="D4665">
        <v>2</v>
      </c>
      <c r="E4665" s="592">
        <v>11914.94</v>
      </c>
      <c r="F4665" s="592">
        <v>12302.74</v>
      </c>
      <c r="G4665" s="592">
        <v>14297.93</v>
      </c>
      <c r="H4665" t="s">
        <v>1690</v>
      </c>
      <c r="I4665" t="s">
        <v>1728</v>
      </c>
    </row>
    <row r="4666" spans="1:9">
      <c r="A4666">
        <v>14605</v>
      </c>
      <c r="B4666" t="s">
        <v>5840</v>
      </c>
      <c r="C4666" t="s">
        <v>498</v>
      </c>
      <c r="D4666">
        <v>2</v>
      </c>
      <c r="E4666" s="592">
        <v>15271.42</v>
      </c>
      <c r="F4666" s="592">
        <v>15768.47</v>
      </c>
      <c r="G4666" s="592">
        <v>18325.71</v>
      </c>
      <c r="H4666" t="s">
        <v>1690</v>
      </c>
      <c r="I4666" t="s">
        <v>1728</v>
      </c>
    </row>
    <row r="4667" spans="1:9">
      <c r="A4667">
        <v>14606</v>
      </c>
      <c r="B4667" t="s">
        <v>5840</v>
      </c>
      <c r="C4667" t="s">
        <v>498</v>
      </c>
      <c r="D4667">
        <v>2</v>
      </c>
      <c r="E4667" s="592">
        <v>16319.37</v>
      </c>
      <c r="F4667" s="592">
        <v>16850.53</v>
      </c>
      <c r="G4667" s="592">
        <v>19583.25</v>
      </c>
      <c r="H4667" t="s">
        <v>1690</v>
      </c>
      <c r="I4667" t="s">
        <v>1728</v>
      </c>
    </row>
    <row r="4668" spans="1:9">
      <c r="A4668">
        <v>14607</v>
      </c>
      <c r="B4668" t="s">
        <v>5840</v>
      </c>
      <c r="C4668" t="s">
        <v>498</v>
      </c>
      <c r="D4668">
        <v>2</v>
      </c>
      <c r="E4668" s="592">
        <v>7066.2</v>
      </c>
      <c r="F4668" s="592">
        <v>7296.19</v>
      </c>
      <c r="G4668" s="592">
        <v>8479.4500000000007</v>
      </c>
      <c r="H4668" t="s">
        <v>1690</v>
      </c>
      <c r="I4668" t="s">
        <v>1728</v>
      </c>
    </row>
    <row r="4669" spans="1:9">
      <c r="A4669">
        <v>14608</v>
      </c>
      <c r="B4669" t="s">
        <v>5840</v>
      </c>
      <c r="C4669" t="s">
        <v>498</v>
      </c>
      <c r="D4669">
        <v>2</v>
      </c>
      <c r="E4669" s="592">
        <v>6590.5</v>
      </c>
      <c r="F4669" s="592">
        <v>6805.01</v>
      </c>
      <c r="G4669" s="592">
        <v>7908.6</v>
      </c>
      <c r="H4669" t="s">
        <v>1690</v>
      </c>
      <c r="I4669" t="s">
        <v>1728</v>
      </c>
    </row>
    <row r="4670" spans="1:9">
      <c r="A4670">
        <v>14609</v>
      </c>
      <c r="B4670" t="s">
        <v>5840</v>
      </c>
      <c r="C4670" t="s">
        <v>498</v>
      </c>
      <c r="D4670">
        <v>2</v>
      </c>
      <c r="E4670" s="592">
        <v>6610.1</v>
      </c>
      <c r="F4670" s="592">
        <v>6825.25</v>
      </c>
      <c r="G4670" s="592">
        <v>7932.12</v>
      </c>
      <c r="H4670" t="s">
        <v>1690</v>
      </c>
      <c r="I4670" t="s">
        <v>1728</v>
      </c>
    </row>
    <row r="4671" spans="1:9">
      <c r="A4671">
        <v>14610</v>
      </c>
      <c r="B4671" t="s">
        <v>5840</v>
      </c>
      <c r="C4671" t="s">
        <v>498</v>
      </c>
      <c r="D4671">
        <v>2</v>
      </c>
      <c r="E4671" s="592">
        <v>9568.67</v>
      </c>
      <c r="F4671" s="592">
        <v>9880.11</v>
      </c>
      <c r="G4671" s="592">
        <v>11482.4</v>
      </c>
      <c r="H4671" t="s">
        <v>1690</v>
      </c>
      <c r="I4671" t="s">
        <v>1728</v>
      </c>
    </row>
    <row r="4672" spans="1:9">
      <c r="A4672">
        <v>14611</v>
      </c>
      <c r="B4672" t="s">
        <v>5840</v>
      </c>
      <c r="C4672" t="s">
        <v>498</v>
      </c>
      <c r="D4672">
        <v>2</v>
      </c>
      <c r="E4672" s="592">
        <v>10627.17</v>
      </c>
      <c r="F4672" s="592">
        <v>10973.07</v>
      </c>
      <c r="G4672" s="592">
        <v>12752.61</v>
      </c>
      <c r="H4672" t="s">
        <v>1690</v>
      </c>
      <c r="I4672" t="s">
        <v>1728</v>
      </c>
    </row>
    <row r="4673" spans="1:9">
      <c r="A4673">
        <v>14612</v>
      </c>
      <c r="B4673" t="s">
        <v>5840</v>
      </c>
      <c r="C4673" t="s">
        <v>498</v>
      </c>
      <c r="D4673">
        <v>2</v>
      </c>
      <c r="E4673" s="592">
        <v>11673.92</v>
      </c>
      <c r="F4673" s="592">
        <v>12053.88</v>
      </c>
      <c r="G4673" s="592">
        <v>14008.71</v>
      </c>
      <c r="H4673" t="s">
        <v>1690</v>
      </c>
      <c r="I4673" t="s">
        <v>1728</v>
      </c>
    </row>
    <row r="4674" spans="1:9">
      <c r="A4674">
        <v>14613</v>
      </c>
      <c r="B4674" t="s">
        <v>5840</v>
      </c>
      <c r="C4674" t="s">
        <v>498</v>
      </c>
      <c r="D4674">
        <v>2</v>
      </c>
      <c r="E4674" s="592">
        <v>15215.82</v>
      </c>
      <c r="F4674" s="592">
        <v>15711.07</v>
      </c>
      <c r="G4674" s="592">
        <v>18258.990000000002</v>
      </c>
      <c r="H4674" t="s">
        <v>1690</v>
      </c>
      <c r="I4674" t="s">
        <v>1728</v>
      </c>
    </row>
    <row r="4675" spans="1:9">
      <c r="A4675">
        <v>14614</v>
      </c>
      <c r="B4675" t="s">
        <v>5840</v>
      </c>
      <c r="C4675" t="s">
        <v>498</v>
      </c>
      <c r="D4675">
        <v>2</v>
      </c>
      <c r="E4675" s="592">
        <v>15991.97</v>
      </c>
      <c r="F4675" s="592">
        <v>16512.48</v>
      </c>
      <c r="G4675" s="592">
        <v>19190.37</v>
      </c>
      <c r="H4675" t="s">
        <v>1690</v>
      </c>
      <c r="I4675" t="s">
        <v>1728</v>
      </c>
    </row>
    <row r="4676" spans="1:9">
      <c r="A4676">
        <v>14615</v>
      </c>
      <c r="B4676" t="s">
        <v>5841</v>
      </c>
      <c r="C4676" t="s">
        <v>498</v>
      </c>
      <c r="D4676">
        <v>1</v>
      </c>
      <c r="E4676" s="592">
        <v>3357.9</v>
      </c>
      <c r="F4676" s="592">
        <v>3357.9</v>
      </c>
      <c r="G4676" s="592">
        <v>3357.9</v>
      </c>
      <c r="H4676" t="s">
        <v>1690</v>
      </c>
      <c r="I4676" t="s">
        <v>1728</v>
      </c>
    </row>
    <row r="4677" spans="1:9">
      <c r="A4677">
        <v>14616</v>
      </c>
      <c r="B4677" t="s">
        <v>5842</v>
      </c>
      <c r="C4677" t="s">
        <v>498</v>
      </c>
      <c r="D4677">
        <v>2</v>
      </c>
      <c r="E4677" s="592">
        <v>5875.65</v>
      </c>
      <c r="F4677" s="592">
        <v>6066.89</v>
      </c>
      <c r="G4677" s="592">
        <v>7050.78</v>
      </c>
      <c r="H4677" t="s">
        <v>1690</v>
      </c>
      <c r="I4677" t="s">
        <v>1728</v>
      </c>
    </row>
    <row r="4678" spans="1:9">
      <c r="A4678">
        <v>14618</v>
      </c>
      <c r="B4678" t="s">
        <v>5843</v>
      </c>
      <c r="C4678" t="s">
        <v>498</v>
      </c>
      <c r="D4678">
        <v>2</v>
      </c>
      <c r="E4678" s="592">
        <v>1317.23</v>
      </c>
      <c r="F4678" s="592">
        <v>1565.77</v>
      </c>
      <c r="G4678" s="592">
        <v>1883.89</v>
      </c>
      <c r="H4678" t="s">
        <v>1690</v>
      </c>
      <c r="I4678" t="s">
        <v>1728</v>
      </c>
    </row>
    <row r="4679" spans="1:9">
      <c r="A4679">
        <v>14619</v>
      </c>
      <c r="B4679" t="s">
        <v>5844</v>
      </c>
      <c r="C4679" t="s">
        <v>498</v>
      </c>
      <c r="D4679">
        <v>2</v>
      </c>
      <c r="E4679" s="592">
        <v>1983.81</v>
      </c>
      <c r="F4679" s="592">
        <v>2358.12</v>
      </c>
      <c r="G4679" s="592">
        <v>2837.23</v>
      </c>
      <c r="H4679" t="s">
        <v>1690</v>
      </c>
      <c r="I4679" t="s">
        <v>1728</v>
      </c>
    </row>
    <row r="4680" spans="1:9">
      <c r="A4680">
        <v>14626</v>
      </c>
      <c r="B4680" t="s">
        <v>5845</v>
      </c>
      <c r="C4680" t="s">
        <v>498</v>
      </c>
      <c r="D4680">
        <v>2</v>
      </c>
      <c r="E4680" s="592">
        <v>178287.47</v>
      </c>
      <c r="F4680" s="592">
        <v>178287.47</v>
      </c>
      <c r="G4680" s="592">
        <v>178287.47</v>
      </c>
      <c r="H4680" t="s">
        <v>1690</v>
      </c>
      <c r="I4680" t="s">
        <v>1728</v>
      </c>
    </row>
    <row r="4681" spans="1:9">
      <c r="A4681">
        <v>14628</v>
      </c>
      <c r="B4681" t="s">
        <v>5846</v>
      </c>
      <c r="C4681" t="s">
        <v>498</v>
      </c>
      <c r="D4681">
        <v>2</v>
      </c>
      <c r="E4681" s="592">
        <v>9782.4</v>
      </c>
      <c r="F4681" s="592">
        <v>9984.0400000000009</v>
      </c>
      <c r="G4681" s="592">
        <v>10073.790000000001</v>
      </c>
      <c r="H4681" t="s">
        <v>1690</v>
      </c>
      <c r="I4681" t="s">
        <v>1728</v>
      </c>
    </row>
    <row r="4682" spans="1:9">
      <c r="A4682">
        <v>14646</v>
      </c>
      <c r="B4682" t="s">
        <v>5847</v>
      </c>
      <c r="C4682" t="s">
        <v>498</v>
      </c>
      <c r="D4682">
        <v>2</v>
      </c>
      <c r="E4682">
        <v>30.51</v>
      </c>
      <c r="F4682">
        <v>33.479999999999997</v>
      </c>
      <c r="G4682">
        <v>38.67</v>
      </c>
      <c r="H4682" t="s">
        <v>1351</v>
      </c>
      <c r="I4682" t="s">
        <v>1551</v>
      </c>
    </row>
    <row r="4683" spans="1:9">
      <c r="A4683">
        <v>14647</v>
      </c>
      <c r="B4683" t="s">
        <v>5848</v>
      </c>
      <c r="C4683" t="s">
        <v>498</v>
      </c>
      <c r="D4683">
        <v>1</v>
      </c>
      <c r="E4683" s="592">
        <v>311000</v>
      </c>
      <c r="F4683" s="592">
        <v>311000</v>
      </c>
      <c r="G4683" s="592">
        <v>311000</v>
      </c>
      <c r="H4683" t="s">
        <v>1690</v>
      </c>
      <c r="I4683" t="s">
        <v>1728</v>
      </c>
    </row>
    <row r="4684" spans="1:9">
      <c r="A4684">
        <v>14665</v>
      </c>
      <c r="B4684" t="s">
        <v>5849</v>
      </c>
      <c r="C4684" t="s">
        <v>498</v>
      </c>
      <c r="D4684">
        <v>2</v>
      </c>
      <c r="E4684" s="592">
        <v>16625.189999999999</v>
      </c>
      <c r="F4684" s="592">
        <v>16625.189999999999</v>
      </c>
      <c r="G4684" s="592">
        <v>16625.189999999999</v>
      </c>
      <c r="H4684" t="s">
        <v>1690</v>
      </c>
      <c r="I4684" t="s">
        <v>1728</v>
      </c>
    </row>
    <row r="4685" spans="1:9">
      <c r="A4685">
        <v>14804</v>
      </c>
      <c r="B4685" t="s">
        <v>5850</v>
      </c>
      <c r="C4685" t="s">
        <v>441</v>
      </c>
      <c r="D4685">
        <v>2</v>
      </c>
      <c r="E4685">
        <v>120.4</v>
      </c>
      <c r="F4685">
        <v>142.08000000000001</v>
      </c>
      <c r="G4685">
        <v>149.30000000000001</v>
      </c>
      <c r="H4685" t="s">
        <v>1351</v>
      </c>
      <c r="I4685" t="s">
        <v>1352</v>
      </c>
    </row>
    <row r="4686" spans="1:9">
      <c r="A4686">
        <v>20001</v>
      </c>
      <c r="B4686" t="s">
        <v>1465</v>
      </c>
      <c r="C4686" t="s">
        <v>1466</v>
      </c>
      <c r="D4686">
        <v>2</v>
      </c>
      <c r="E4686">
        <v>32.04</v>
      </c>
      <c r="F4686">
        <v>34.380000000000003</v>
      </c>
      <c r="G4686">
        <v>36.21</v>
      </c>
      <c r="H4686" t="s">
        <v>1351</v>
      </c>
      <c r="I4686" t="s">
        <v>1352</v>
      </c>
    </row>
    <row r="4687" spans="1:9">
      <c r="A4687">
        <v>20002</v>
      </c>
      <c r="B4687" t="s">
        <v>5851</v>
      </c>
      <c r="C4687" t="s">
        <v>441</v>
      </c>
      <c r="D4687">
        <v>2</v>
      </c>
      <c r="E4687">
        <v>1.04</v>
      </c>
      <c r="F4687">
        <v>1.1200000000000001</v>
      </c>
      <c r="G4687">
        <v>1.18</v>
      </c>
      <c r="H4687" t="s">
        <v>1351</v>
      </c>
      <c r="I4687" t="s">
        <v>1352</v>
      </c>
    </row>
    <row r="4688" spans="1:9">
      <c r="A4688">
        <v>20003</v>
      </c>
      <c r="B4688" t="s">
        <v>5852</v>
      </c>
      <c r="C4688" t="s">
        <v>441</v>
      </c>
      <c r="D4688">
        <v>2</v>
      </c>
      <c r="E4688">
        <v>0.78</v>
      </c>
      <c r="F4688">
        <v>0.84</v>
      </c>
      <c r="G4688">
        <v>0.88</v>
      </c>
      <c r="H4688" t="s">
        <v>1351</v>
      </c>
      <c r="I4688" t="s">
        <v>1352</v>
      </c>
    </row>
    <row r="4689" spans="1:9">
      <c r="A4689">
        <v>20004</v>
      </c>
      <c r="B4689" t="s">
        <v>5853</v>
      </c>
      <c r="C4689" t="s">
        <v>441</v>
      </c>
      <c r="D4689">
        <v>2</v>
      </c>
      <c r="E4689">
        <v>1.01</v>
      </c>
      <c r="F4689">
        <v>1.0900000000000001</v>
      </c>
      <c r="G4689">
        <v>1.1399999999999999</v>
      </c>
      <c r="H4689" t="s">
        <v>1351</v>
      </c>
      <c r="I4689" t="s">
        <v>1352</v>
      </c>
    </row>
    <row r="4690" spans="1:9">
      <c r="A4690">
        <v>20005</v>
      </c>
      <c r="B4690" t="s">
        <v>5854</v>
      </c>
      <c r="C4690" t="s">
        <v>441</v>
      </c>
      <c r="D4690">
        <v>2</v>
      </c>
      <c r="E4690">
        <v>0.76</v>
      </c>
      <c r="F4690">
        <v>0.82</v>
      </c>
      <c r="G4690">
        <v>0.86</v>
      </c>
      <c r="H4690" t="s">
        <v>1351</v>
      </c>
      <c r="I4690" t="s">
        <v>1352</v>
      </c>
    </row>
    <row r="4691" spans="1:9">
      <c r="A4691">
        <v>20006</v>
      </c>
      <c r="B4691" t="s">
        <v>5855</v>
      </c>
      <c r="C4691" t="s">
        <v>441</v>
      </c>
      <c r="D4691">
        <v>2</v>
      </c>
      <c r="E4691">
        <v>2.94</v>
      </c>
      <c r="F4691">
        <v>3.15</v>
      </c>
      <c r="G4691">
        <v>3.32</v>
      </c>
      <c r="H4691" t="s">
        <v>1351</v>
      </c>
      <c r="I4691" t="s">
        <v>1352</v>
      </c>
    </row>
    <row r="4692" spans="1:9">
      <c r="A4692">
        <v>20007</v>
      </c>
      <c r="B4692" t="s">
        <v>5856</v>
      </c>
      <c r="C4692" t="s">
        <v>441</v>
      </c>
      <c r="D4692">
        <v>2</v>
      </c>
      <c r="E4692">
        <v>2.36</v>
      </c>
      <c r="F4692">
        <v>2.5299999999999998</v>
      </c>
      <c r="G4692">
        <v>2.66</v>
      </c>
      <c r="H4692" t="s">
        <v>1351</v>
      </c>
      <c r="I4692" t="s">
        <v>1352</v>
      </c>
    </row>
    <row r="4693" spans="1:9">
      <c r="A4693">
        <v>20008</v>
      </c>
      <c r="B4693" t="s">
        <v>5857</v>
      </c>
      <c r="C4693" t="s">
        <v>498</v>
      </c>
      <c r="D4693">
        <v>2</v>
      </c>
      <c r="E4693">
        <v>9.3699999999999992</v>
      </c>
      <c r="F4693">
        <v>9.3699999999999992</v>
      </c>
      <c r="G4693">
        <v>9.3699999999999992</v>
      </c>
      <c r="H4693" t="s">
        <v>1351</v>
      </c>
      <c r="I4693" t="s">
        <v>1551</v>
      </c>
    </row>
    <row r="4694" spans="1:9">
      <c r="A4694">
        <v>20009</v>
      </c>
      <c r="B4694" t="s">
        <v>5858</v>
      </c>
      <c r="C4694" t="s">
        <v>498</v>
      </c>
      <c r="D4694">
        <v>2</v>
      </c>
      <c r="E4694">
        <v>9.3699999999999992</v>
      </c>
      <c r="F4694">
        <v>9.3699999999999992</v>
      </c>
      <c r="G4694">
        <v>9.3699999999999992</v>
      </c>
      <c r="H4694" t="s">
        <v>1351</v>
      </c>
      <c r="I4694" t="s">
        <v>1551</v>
      </c>
    </row>
    <row r="4695" spans="1:9">
      <c r="A4695">
        <v>20010</v>
      </c>
      <c r="B4695" t="s">
        <v>5859</v>
      </c>
      <c r="C4695" t="s">
        <v>498</v>
      </c>
      <c r="D4695">
        <v>2</v>
      </c>
      <c r="E4695">
        <v>9.42</v>
      </c>
      <c r="F4695">
        <v>9.42</v>
      </c>
      <c r="G4695">
        <v>9.42</v>
      </c>
      <c r="H4695" t="s">
        <v>1351</v>
      </c>
      <c r="I4695" t="s">
        <v>1551</v>
      </c>
    </row>
    <row r="4696" spans="1:9">
      <c r="A4696">
        <v>20011</v>
      </c>
      <c r="B4696" t="s">
        <v>5860</v>
      </c>
      <c r="C4696" t="s">
        <v>498</v>
      </c>
      <c r="D4696">
        <v>2</v>
      </c>
      <c r="E4696">
        <v>9.67</v>
      </c>
      <c r="F4696">
        <v>9.67</v>
      </c>
      <c r="G4696">
        <v>9.67</v>
      </c>
      <c r="H4696" t="s">
        <v>1351</v>
      </c>
      <c r="I4696" t="s">
        <v>1551</v>
      </c>
    </row>
    <row r="4697" spans="1:9">
      <c r="A4697">
        <v>20012</v>
      </c>
      <c r="B4697" t="s">
        <v>5861</v>
      </c>
      <c r="C4697" t="s">
        <v>498</v>
      </c>
      <c r="D4697">
        <v>2</v>
      </c>
      <c r="E4697">
        <v>14.04</v>
      </c>
      <c r="F4697">
        <v>14.04</v>
      </c>
      <c r="G4697">
        <v>14.04</v>
      </c>
      <c r="H4697" t="s">
        <v>1351</v>
      </c>
      <c r="I4697" t="s">
        <v>1551</v>
      </c>
    </row>
    <row r="4698" spans="1:9">
      <c r="A4698">
        <v>20013</v>
      </c>
      <c r="B4698" t="s">
        <v>5862</v>
      </c>
      <c r="C4698" t="s">
        <v>498</v>
      </c>
      <c r="D4698">
        <v>2</v>
      </c>
      <c r="E4698">
        <v>14.19</v>
      </c>
      <c r="F4698">
        <v>14.19</v>
      </c>
      <c r="G4698">
        <v>14.19</v>
      </c>
      <c r="H4698" t="s">
        <v>1351</v>
      </c>
      <c r="I4698" t="s">
        <v>1551</v>
      </c>
    </row>
    <row r="4699" spans="1:9">
      <c r="A4699">
        <v>20014</v>
      </c>
      <c r="B4699" t="s">
        <v>5863</v>
      </c>
      <c r="C4699" t="s">
        <v>498</v>
      </c>
      <c r="D4699">
        <v>2</v>
      </c>
      <c r="E4699">
        <v>14.75</v>
      </c>
      <c r="F4699">
        <v>14.75</v>
      </c>
      <c r="G4699">
        <v>14.75</v>
      </c>
      <c r="H4699" t="s">
        <v>1351</v>
      </c>
      <c r="I4699" t="s">
        <v>1551</v>
      </c>
    </row>
    <row r="4700" spans="1:9">
      <c r="A4700">
        <v>20015</v>
      </c>
      <c r="B4700" t="s">
        <v>5864</v>
      </c>
      <c r="C4700" t="s">
        <v>498</v>
      </c>
      <c r="D4700">
        <v>2</v>
      </c>
      <c r="E4700">
        <v>22.37</v>
      </c>
      <c r="F4700">
        <v>22.37</v>
      </c>
      <c r="G4700">
        <v>22.37</v>
      </c>
      <c r="H4700" t="s">
        <v>1351</v>
      </c>
      <c r="I4700" t="s">
        <v>1551</v>
      </c>
    </row>
    <row r="4701" spans="1:9">
      <c r="A4701">
        <v>20016</v>
      </c>
      <c r="B4701" t="s">
        <v>5865</v>
      </c>
      <c r="C4701" t="s">
        <v>498</v>
      </c>
      <c r="D4701">
        <v>2</v>
      </c>
      <c r="E4701">
        <v>22.5</v>
      </c>
      <c r="F4701">
        <v>22.5</v>
      </c>
      <c r="G4701">
        <v>22.5</v>
      </c>
      <c r="H4701" t="s">
        <v>1351</v>
      </c>
      <c r="I4701" t="s">
        <v>1551</v>
      </c>
    </row>
    <row r="4702" spans="1:9">
      <c r="A4702">
        <v>20017</v>
      </c>
      <c r="B4702" t="s">
        <v>5866</v>
      </c>
      <c r="C4702" t="s">
        <v>441</v>
      </c>
      <c r="D4702">
        <v>2</v>
      </c>
      <c r="E4702">
        <v>1.55</v>
      </c>
      <c r="F4702">
        <v>1.66</v>
      </c>
      <c r="G4702">
        <v>1.75</v>
      </c>
      <c r="H4702" t="s">
        <v>1351</v>
      </c>
      <c r="I4702" t="s">
        <v>1352</v>
      </c>
    </row>
    <row r="4703" spans="1:9">
      <c r="A4703">
        <v>20018</v>
      </c>
      <c r="B4703" t="s">
        <v>5867</v>
      </c>
      <c r="C4703" t="s">
        <v>441</v>
      </c>
      <c r="D4703">
        <v>2</v>
      </c>
      <c r="E4703">
        <v>1.05</v>
      </c>
      <c r="F4703">
        <v>1.1299999999999999</v>
      </c>
      <c r="G4703">
        <v>1.19</v>
      </c>
      <c r="H4703" t="s">
        <v>1351</v>
      </c>
      <c r="I4703" t="s">
        <v>1352</v>
      </c>
    </row>
    <row r="4704" spans="1:9">
      <c r="A4704">
        <v>20020</v>
      </c>
      <c r="B4704" t="s">
        <v>5868</v>
      </c>
      <c r="C4704" t="s">
        <v>1485</v>
      </c>
      <c r="D4704">
        <v>2</v>
      </c>
      <c r="E4704">
        <v>3.52</v>
      </c>
      <c r="F4704">
        <v>4.63</v>
      </c>
      <c r="G4704">
        <v>5.94</v>
      </c>
      <c r="H4704" t="s">
        <v>1486</v>
      </c>
      <c r="I4704" t="s">
        <v>1487</v>
      </c>
    </row>
    <row r="4705" spans="1:9">
      <c r="A4705">
        <v>20022</v>
      </c>
      <c r="B4705" t="s">
        <v>4797</v>
      </c>
      <c r="C4705" t="s">
        <v>498</v>
      </c>
      <c r="D4705">
        <v>2</v>
      </c>
      <c r="E4705">
        <v>200.73</v>
      </c>
      <c r="F4705">
        <v>200.73</v>
      </c>
      <c r="G4705">
        <v>200.73</v>
      </c>
      <c r="H4705" t="s">
        <v>1351</v>
      </c>
      <c r="I4705" t="s">
        <v>1352</v>
      </c>
    </row>
    <row r="4706" spans="1:9">
      <c r="A4706">
        <v>20023</v>
      </c>
      <c r="B4706" t="s">
        <v>5869</v>
      </c>
      <c r="C4706" t="s">
        <v>498</v>
      </c>
      <c r="D4706">
        <v>2</v>
      </c>
      <c r="E4706">
        <v>105.59</v>
      </c>
      <c r="F4706">
        <v>120.04</v>
      </c>
      <c r="G4706">
        <v>197.53</v>
      </c>
      <c r="H4706" t="s">
        <v>1351</v>
      </c>
      <c r="I4706" t="s">
        <v>1352</v>
      </c>
    </row>
    <row r="4707" spans="1:9">
      <c r="A4707">
        <v>20024</v>
      </c>
      <c r="B4707" t="s">
        <v>5870</v>
      </c>
      <c r="C4707" t="s">
        <v>498</v>
      </c>
      <c r="D4707">
        <v>2</v>
      </c>
      <c r="E4707">
        <v>131.97999999999999</v>
      </c>
      <c r="F4707">
        <v>150.05000000000001</v>
      </c>
      <c r="G4707">
        <v>246.91</v>
      </c>
      <c r="H4707" t="s">
        <v>1351</v>
      </c>
      <c r="I4707" t="s">
        <v>1352</v>
      </c>
    </row>
    <row r="4708" spans="1:9">
      <c r="A4708">
        <v>20032</v>
      </c>
      <c r="B4708" t="s">
        <v>5871</v>
      </c>
      <c r="C4708" t="s">
        <v>498</v>
      </c>
      <c r="D4708">
        <v>1</v>
      </c>
      <c r="E4708">
        <v>21.7</v>
      </c>
      <c r="F4708">
        <v>21.7</v>
      </c>
      <c r="G4708">
        <v>21.7</v>
      </c>
      <c r="H4708" t="s">
        <v>1351</v>
      </c>
      <c r="I4708" t="s">
        <v>1392</v>
      </c>
    </row>
    <row r="4709" spans="1:9">
      <c r="A4709">
        <v>20033</v>
      </c>
      <c r="B4709" t="s">
        <v>5872</v>
      </c>
      <c r="C4709" t="s">
        <v>498</v>
      </c>
      <c r="D4709">
        <v>2</v>
      </c>
      <c r="E4709">
        <v>19.38</v>
      </c>
      <c r="F4709">
        <v>19.38</v>
      </c>
      <c r="G4709">
        <v>19.38</v>
      </c>
      <c r="H4709" t="s">
        <v>1351</v>
      </c>
      <c r="I4709" t="s">
        <v>1392</v>
      </c>
    </row>
    <row r="4710" spans="1:9">
      <c r="A4710">
        <v>20034</v>
      </c>
      <c r="B4710" t="s">
        <v>5873</v>
      </c>
      <c r="C4710" t="s">
        <v>498</v>
      </c>
      <c r="D4710">
        <v>2</v>
      </c>
      <c r="E4710">
        <v>31.75</v>
      </c>
      <c r="F4710">
        <v>31.75</v>
      </c>
      <c r="G4710">
        <v>31.75</v>
      </c>
      <c r="H4710" t="s">
        <v>1351</v>
      </c>
      <c r="I4710" t="s">
        <v>1392</v>
      </c>
    </row>
    <row r="4711" spans="1:9">
      <c r="A4711">
        <v>20035</v>
      </c>
      <c r="B4711" t="s">
        <v>5873</v>
      </c>
      <c r="C4711" t="s">
        <v>498</v>
      </c>
      <c r="D4711">
        <v>2</v>
      </c>
      <c r="E4711">
        <v>35.340000000000003</v>
      </c>
      <c r="F4711">
        <v>35.340000000000003</v>
      </c>
      <c r="G4711">
        <v>35.340000000000003</v>
      </c>
      <c r="H4711" t="s">
        <v>1351</v>
      </c>
      <c r="I4711" t="s">
        <v>1392</v>
      </c>
    </row>
    <row r="4712" spans="1:9">
      <c r="A4712">
        <v>20036</v>
      </c>
      <c r="B4712" t="s">
        <v>5874</v>
      </c>
      <c r="C4712" t="s">
        <v>498</v>
      </c>
      <c r="D4712">
        <v>2</v>
      </c>
      <c r="E4712">
        <v>51.11</v>
      </c>
      <c r="F4712">
        <v>51.11</v>
      </c>
      <c r="G4712">
        <v>51.11</v>
      </c>
      <c r="H4712" t="s">
        <v>1351</v>
      </c>
      <c r="I4712" t="s">
        <v>1392</v>
      </c>
    </row>
    <row r="4713" spans="1:9">
      <c r="A4713">
        <v>20037</v>
      </c>
      <c r="B4713" t="s">
        <v>5875</v>
      </c>
      <c r="C4713" t="s">
        <v>498</v>
      </c>
      <c r="D4713">
        <v>2</v>
      </c>
      <c r="E4713">
        <v>104.28</v>
      </c>
      <c r="F4713">
        <v>104.28</v>
      </c>
      <c r="G4713">
        <v>104.28</v>
      </c>
      <c r="H4713" t="s">
        <v>1351</v>
      </c>
      <c r="I4713" t="s">
        <v>1392</v>
      </c>
    </row>
    <row r="4714" spans="1:9">
      <c r="A4714">
        <v>20038</v>
      </c>
      <c r="B4714" t="s">
        <v>5876</v>
      </c>
      <c r="C4714" t="s">
        <v>498</v>
      </c>
      <c r="D4714">
        <v>2</v>
      </c>
      <c r="E4714">
        <v>192.42</v>
      </c>
      <c r="F4714">
        <v>192.42</v>
      </c>
      <c r="G4714">
        <v>192.42</v>
      </c>
      <c r="H4714" t="s">
        <v>1351</v>
      </c>
      <c r="I4714" t="s">
        <v>1392</v>
      </c>
    </row>
    <row r="4715" spans="1:9">
      <c r="A4715">
        <v>20039</v>
      </c>
      <c r="B4715" t="s">
        <v>5877</v>
      </c>
      <c r="C4715" t="s">
        <v>498</v>
      </c>
      <c r="D4715">
        <v>2</v>
      </c>
      <c r="E4715">
        <v>271.79000000000002</v>
      </c>
      <c r="F4715">
        <v>271.79000000000002</v>
      </c>
      <c r="G4715">
        <v>271.79000000000002</v>
      </c>
      <c r="H4715" t="s">
        <v>1351</v>
      </c>
      <c r="I4715" t="s">
        <v>1392</v>
      </c>
    </row>
    <row r="4716" spans="1:9">
      <c r="A4716">
        <v>20040</v>
      </c>
      <c r="B4716" t="s">
        <v>5878</v>
      </c>
      <c r="C4716" t="s">
        <v>498</v>
      </c>
      <c r="D4716">
        <v>2</v>
      </c>
      <c r="E4716">
        <v>346.64</v>
      </c>
      <c r="F4716">
        <v>346.64</v>
      </c>
      <c r="G4716">
        <v>346.64</v>
      </c>
      <c r="H4716" t="s">
        <v>1351</v>
      </c>
      <c r="I4716" t="s">
        <v>1392</v>
      </c>
    </row>
    <row r="4717" spans="1:9">
      <c r="A4717">
        <v>20041</v>
      </c>
      <c r="B4717" t="s">
        <v>5878</v>
      </c>
      <c r="C4717" t="s">
        <v>498</v>
      </c>
      <c r="D4717">
        <v>2</v>
      </c>
      <c r="E4717">
        <v>349.87</v>
      </c>
      <c r="F4717">
        <v>349.87</v>
      </c>
      <c r="G4717">
        <v>349.87</v>
      </c>
      <c r="H4717" t="s">
        <v>1351</v>
      </c>
      <c r="I4717" t="s">
        <v>1392</v>
      </c>
    </row>
    <row r="4718" spans="1:9">
      <c r="A4718">
        <v>20042</v>
      </c>
      <c r="B4718" t="s">
        <v>5879</v>
      </c>
      <c r="C4718" t="s">
        <v>498</v>
      </c>
      <c r="D4718">
        <v>2</v>
      </c>
      <c r="E4718">
        <v>1.76</v>
      </c>
      <c r="F4718">
        <v>1.76</v>
      </c>
      <c r="G4718">
        <v>1.76</v>
      </c>
      <c r="H4718" t="s">
        <v>1351</v>
      </c>
      <c r="I4718" t="s">
        <v>1392</v>
      </c>
    </row>
    <row r="4719" spans="1:9">
      <c r="A4719">
        <v>20043</v>
      </c>
      <c r="B4719" t="s">
        <v>5880</v>
      </c>
      <c r="C4719" t="s">
        <v>498</v>
      </c>
      <c r="D4719">
        <v>2</v>
      </c>
      <c r="E4719">
        <v>1.91</v>
      </c>
      <c r="F4719">
        <v>1.91</v>
      </c>
      <c r="G4719">
        <v>1.91</v>
      </c>
      <c r="H4719" t="s">
        <v>1351</v>
      </c>
      <c r="I4719" t="s">
        <v>1392</v>
      </c>
    </row>
    <row r="4720" spans="1:9">
      <c r="A4720">
        <v>20044</v>
      </c>
      <c r="B4720" t="s">
        <v>5881</v>
      </c>
      <c r="C4720" t="s">
        <v>498</v>
      </c>
      <c r="D4720">
        <v>2</v>
      </c>
      <c r="E4720">
        <v>2.34</v>
      </c>
      <c r="F4720">
        <v>2.34</v>
      </c>
      <c r="G4720">
        <v>2.34</v>
      </c>
      <c r="H4720" t="s">
        <v>1351</v>
      </c>
      <c r="I4720" t="s">
        <v>1392</v>
      </c>
    </row>
    <row r="4721" spans="1:9">
      <c r="A4721">
        <v>20045</v>
      </c>
      <c r="B4721" t="s">
        <v>5882</v>
      </c>
      <c r="C4721" t="s">
        <v>498</v>
      </c>
      <c r="D4721">
        <v>2</v>
      </c>
      <c r="E4721">
        <v>2.67</v>
      </c>
      <c r="F4721">
        <v>2.67</v>
      </c>
      <c r="G4721">
        <v>2.67</v>
      </c>
      <c r="H4721" t="s">
        <v>1351</v>
      </c>
      <c r="I4721" t="s">
        <v>1392</v>
      </c>
    </row>
    <row r="4722" spans="1:9">
      <c r="A4722">
        <v>20046</v>
      </c>
      <c r="B4722" t="s">
        <v>5883</v>
      </c>
      <c r="C4722" t="s">
        <v>498</v>
      </c>
      <c r="D4722">
        <v>2</v>
      </c>
      <c r="E4722">
        <v>5.19</v>
      </c>
      <c r="F4722">
        <v>5.19</v>
      </c>
      <c r="G4722">
        <v>5.19</v>
      </c>
      <c r="H4722" t="s">
        <v>1351</v>
      </c>
      <c r="I4722" t="s">
        <v>1392</v>
      </c>
    </row>
    <row r="4723" spans="1:9">
      <c r="A4723">
        <v>20047</v>
      </c>
      <c r="B4723" t="s">
        <v>5884</v>
      </c>
      <c r="C4723" t="s">
        <v>498</v>
      </c>
      <c r="D4723">
        <v>2</v>
      </c>
      <c r="E4723">
        <v>15</v>
      </c>
      <c r="F4723">
        <v>15</v>
      </c>
      <c r="G4723">
        <v>15</v>
      </c>
      <c r="H4723" t="s">
        <v>1351</v>
      </c>
      <c r="I4723" t="s">
        <v>1392</v>
      </c>
    </row>
    <row r="4724" spans="1:9">
      <c r="A4724">
        <v>20049</v>
      </c>
      <c r="B4724" t="s">
        <v>5885</v>
      </c>
      <c r="C4724" t="s">
        <v>498</v>
      </c>
      <c r="D4724">
        <v>2</v>
      </c>
      <c r="E4724">
        <v>14.09</v>
      </c>
      <c r="F4724">
        <v>14.09</v>
      </c>
      <c r="G4724">
        <v>14.09</v>
      </c>
      <c r="H4724" t="s">
        <v>1351</v>
      </c>
      <c r="I4724" t="s">
        <v>1392</v>
      </c>
    </row>
    <row r="4725" spans="1:9">
      <c r="A4725">
        <v>20050</v>
      </c>
      <c r="B4725" t="s">
        <v>5886</v>
      </c>
      <c r="C4725" t="s">
        <v>498</v>
      </c>
      <c r="D4725">
        <v>2</v>
      </c>
      <c r="E4725">
        <v>9.83</v>
      </c>
      <c r="F4725">
        <v>9.83</v>
      </c>
      <c r="G4725">
        <v>9.83</v>
      </c>
      <c r="H4725" t="s">
        <v>1351</v>
      </c>
      <c r="I4725" t="s">
        <v>1392</v>
      </c>
    </row>
    <row r="4726" spans="1:9">
      <c r="A4726">
        <v>20051</v>
      </c>
      <c r="B4726" t="s">
        <v>5887</v>
      </c>
      <c r="C4726" t="s">
        <v>498</v>
      </c>
      <c r="D4726">
        <v>2</v>
      </c>
      <c r="E4726">
        <v>8.0500000000000007</v>
      </c>
      <c r="F4726">
        <v>8.0500000000000007</v>
      </c>
      <c r="G4726">
        <v>8.0500000000000007</v>
      </c>
      <c r="H4726" t="s">
        <v>1351</v>
      </c>
      <c r="I4726" t="s">
        <v>1392</v>
      </c>
    </row>
    <row r="4727" spans="1:9">
      <c r="A4727">
        <v>20052</v>
      </c>
      <c r="B4727" t="s">
        <v>5888</v>
      </c>
      <c r="C4727" t="s">
        <v>498</v>
      </c>
      <c r="D4727">
        <v>2</v>
      </c>
      <c r="E4727">
        <v>23.7</v>
      </c>
      <c r="F4727">
        <v>23.7</v>
      </c>
      <c r="G4727">
        <v>23.7</v>
      </c>
      <c r="H4727" t="s">
        <v>1351</v>
      </c>
      <c r="I4727" t="s">
        <v>1392</v>
      </c>
    </row>
    <row r="4728" spans="1:9">
      <c r="A4728">
        <v>20053</v>
      </c>
      <c r="B4728" t="s">
        <v>5889</v>
      </c>
      <c r="C4728" t="s">
        <v>498</v>
      </c>
      <c r="D4728">
        <v>2</v>
      </c>
      <c r="E4728">
        <v>28.72</v>
      </c>
      <c r="F4728">
        <v>28.72</v>
      </c>
      <c r="G4728">
        <v>28.72</v>
      </c>
      <c r="H4728" t="s">
        <v>1351</v>
      </c>
      <c r="I4728" t="s">
        <v>1392</v>
      </c>
    </row>
    <row r="4729" spans="1:9">
      <c r="A4729">
        <v>20054</v>
      </c>
      <c r="B4729" t="s">
        <v>5890</v>
      </c>
      <c r="C4729" t="s">
        <v>498</v>
      </c>
      <c r="D4729">
        <v>2</v>
      </c>
      <c r="E4729">
        <v>63.62</v>
      </c>
      <c r="F4729">
        <v>63.62</v>
      </c>
      <c r="G4729">
        <v>63.62</v>
      </c>
      <c r="H4729" t="s">
        <v>1351</v>
      </c>
      <c r="I4729" t="s">
        <v>1392</v>
      </c>
    </row>
    <row r="4730" spans="1:9">
      <c r="A4730">
        <v>20055</v>
      </c>
      <c r="B4730" t="s">
        <v>5891</v>
      </c>
      <c r="C4730" t="s">
        <v>498</v>
      </c>
      <c r="D4730">
        <v>2</v>
      </c>
      <c r="E4730">
        <v>19.239999999999998</v>
      </c>
      <c r="F4730">
        <v>21.29</v>
      </c>
      <c r="G4730">
        <v>24.91</v>
      </c>
      <c r="H4730" t="s">
        <v>1351</v>
      </c>
      <c r="I4730" t="s">
        <v>1392</v>
      </c>
    </row>
    <row r="4731" spans="1:9">
      <c r="A4731">
        <v>20056</v>
      </c>
      <c r="B4731" t="s">
        <v>5892</v>
      </c>
      <c r="C4731" t="s">
        <v>498</v>
      </c>
      <c r="D4731">
        <v>2</v>
      </c>
      <c r="E4731">
        <v>83.66</v>
      </c>
      <c r="F4731">
        <v>83.66</v>
      </c>
      <c r="G4731">
        <v>83.66</v>
      </c>
      <c r="H4731" t="s">
        <v>1351</v>
      </c>
      <c r="I4731" t="s">
        <v>1392</v>
      </c>
    </row>
    <row r="4732" spans="1:9">
      <c r="A4732">
        <v>20057</v>
      </c>
      <c r="B4732" t="s">
        <v>5893</v>
      </c>
      <c r="C4732" t="s">
        <v>1350</v>
      </c>
      <c r="D4732">
        <v>2</v>
      </c>
      <c r="E4732">
        <v>0.8</v>
      </c>
      <c r="F4732">
        <v>1.05</v>
      </c>
      <c r="G4732">
        <v>1.21</v>
      </c>
      <c r="H4732" t="s">
        <v>1351</v>
      </c>
      <c r="I4732" t="s">
        <v>1551</v>
      </c>
    </row>
    <row r="4733" spans="1:9">
      <c r="A4733">
        <v>20058</v>
      </c>
      <c r="B4733" t="s">
        <v>5894</v>
      </c>
      <c r="C4733" t="s">
        <v>1350</v>
      </c>
      <c r="D4733">
        <v>2</v>
      </c>
      <c r="E4733">
        <v>1.27</v>
      </c>
      <c r="F4733">
        <v>1.67</v>
      </c>
      <c r="G4733">
        <v>1.92</v>
      </c>
      <c r="H4733" t="s">
        <v>1351</v>
      </c>
      <c r="I4733" t="s">
        <v>1551</v>
      </c>
    </row>
    <row r="4734" spans="1:9">
      <c r="A4734">
        <v>20059</v>
      </c>
      <c r="B4734" t="s">
        <v>5895</v>
      </c>
      <c r="C4734" t="s">
        <v>498</v>
      </c>
      <c r="D4734">
        <v>2</v>
      </c>
      <c r="E4734">
        <v>12.02</v>
      </c>
      <c r="F4734">
        <v>12.02</v>
      </c>
      <c r="G4734">
        <v>12.02</v>
      </c>
      <c r="H4734" t="s">
        <v>1351</v>
      </c>
      <c r="I4734" t="s">
        <v>1392</v>
      </c>
    </row>
    <row r="4735" spans="1:9">
      <c r="A4735">
        <v>20060</v>
      </c>
      <c r="B4735" t="s">
        <v>5896</v>
      </c>
      <c r="C4735" t="s">
        <v>498</v>
      </c>
      <c r="D4735">
        <v>2</v>
      </c>
      <c r="E4735">
        <v>14.04</v>
      </c>
      <c r="F4735">
        <v>14.04</v>
      </c>
      <c r="G4735">
        <v>14.04</v>
      </c>
      <c r="H4735" t="s">
        <v>1351</v>
      </c>
      <c r="I4735" t="s">
        <v>1392</v>
      </c>
    </row>
    <row r="4736" spans="1:9">
      <c r="A4736">
        <v>20061</v>
      </c>
      <c r="B4736" t="s">
        <v>5897</v>
      </c>
      <c r="C4736" t="s">
        <v>498</v>
      </c>
      <c r="D4736">
        <v>2</v>
      </c>
      <c r="E4736">
        <v>3.6</v>
      </c>
      <c r="F4736">
        <v>3.6</v>
      </c>
      <c r="G4736">
        <v>3.6</v>
      </c>
      <c r="H4736" t="s">
        <v>1351</v>
      </c>
      <c r="I4736" t="s">
        <v>1392</v>
      </c>
    </row>
    <row r="4737" spans="1:9">
      <c r="A4737">
        <v>20062</v>
      </c>
      <c r="B4737" t="s">
        <v>5898</v>
      </c>
      <c r="C4737" t="s">
        <v>498</v>
      </c>
      <c r="D4737">
        <v>2</v>
      </c>
      <c r="E4737">
        <v>3.25</v>
      </c>
      <c r="F4737">
        <v>3.25</v>
      </c>
      <c r="G4737">
        <v>3.25</v>
      </c>
      <c r="H4737" t="s">
        <v>1351</v>
      </c>
      <c r="I4737" t="s">
        <v>1392</v>
      </c>
    </row>
    <row r="4738" spans="1:9">
      <c r="A4738">
        <v>20063</v>
      </c>
      <c r="B4738" t="s">
        <v>5899</v>
      </c>
      <c r="C4738" t="s">
        <v>498</v>
      </c>
      <c r="D4738">
        <v>2</v>
      </c>
      <c r="E4738">
        <v>3.23</v>
      </c>
      <c r="F4738">
        <v>3.23</v>
      </c>
      <c r="G4738">
        <v>3.23</v>
      </c>
      <c r="H4738" t="s">
        <v>1351</v>
      </c>
      <c r="I4738" t="s">
        <v>1392</v>
      </c>
    </row>
    <row r="4739" spans="1:9">
      <c r="A4739">
        <v>20064</v>
      </c>
      <c r="B4739" t="s">
        <v>5900</v>
      </c>
      <c r="C4739" t="s">
        <v>441</v>
      </c>
      <c r="D4739">
        <v>2</v>
      </c>
      <c r="E4739">
        <v>257.64999999999998</v>
      </c>
      <c r="F4739">
        <v>257.64999999999998</v>
      </c>
      <c r="G4739">
        <v>257.64999999999998</v>
      </c>
      <c r="H4739" t="s">
        <v>1351</v>
      </c>
      <c r="I4739" t="s">
        <v>1392</v>
      </c>
    </row>
    <row r="4740" spans="1:9">
      <c r="A4740">
        <v>20065</v>
      </c>
      <c r="B4740" t="s">
        <v>5901</v>
      </c>
      <c r="C4740" t="s">
        <v>441</v>
      </c>
      <c r="D4740">
        <v>2</v>
      </c>
      <c r="E4740">
        <v>18.07</v>
      </c>
      <c r="F4740">
        <v>21.74</v>
      </c>
      <c r="G4740">
        <v>23.18</v>
      </c>
      <c r="H4740" t="s">
        <v>5902</v>
      </c>
      <c r="I4740" t="s">
        <v>1392</v>
      </c>
    </row>
    <row r="4741" spans="1:9">
      <c r="A4741">
        <v>20067</v>
      </c>
      <c r="B4741" t="s">
        <v>5903</v>
      </c>
      <c r="C4741" t="s">
        <v>441</v>
      </c>
      <c r="D4741">
        <v>2</v>
      </c>
      <c r="E4741">
        <v>5.08</v>
      </c>
      <c r="F4741">
        <v>6.11</v>
      </c>
      <c r="G4741">
        <v>6.52</v>
      </c>
      <c r="H4741" t="s">
        <v>1351</v>
      </c>
      <c r="I4741" t="s">
        <v>1392</v>
      </c>
    </row>
    <row r="4742" spans="1:9">
      <c r="A4742">
        <v>20068</v>
      </c>
      <c r="B4742" t="s">
        <v>5904</v>
      </c>
      <c r="C4742" t="s">
        <v>441</v>
      </c>
      <c r="D4742">
        <v>2</v>
      </c>
      <c r="E4742">
        <v>7.66</v>
      </c>
      <c r="F4742">
        <v>9.2200000000000006</v>
      </c>
      <c r="G4742">
        <v>9.84</v>
      </c>
      <c r="H4742" t="s">
        <v>1351</v>
      </c>
      <c r="I4742" t="s">
        <v>1392</v>
      </c>
    </row>
    <row r="4743" spans="1:9">
      <c r="A4743">
        <v>20069</v>
      </c>
      <c r="B4743" t="s">
        <v>5905</v>
      </c>
      <c r="C4743" t="s">
        <v>441</v>
      </c>
      <c r="D4743">
        <v>2</v>
      </c>
      <c r="E4743">
        <v>4.2300000000000004</v>
      </c>
      <c r="F4743">
        <v>5.09</v>
      </c>
      <c r="G4743">
        <v>5.43</v>
      </c>
      <c r="H4743" t="s">
        <v>1351</v>
      </c>
      <c r="I4743" t="s">
        <v>1392</v>
      </c>
    </row>
    <row r="4744" spans="1:9">
      <c r="A4744">
        <v>20070</v>
      </c>
      <c r="B4744" t="s">
        <v>5906</v>
      </c>
      <c r="C4744" t="s">
        <v>441</v>
      </c>
      <c r="D4744">
        <v>2</v>
      </c>
      <c r="E4744">
        <v>6.61</v>
      </c>
      <c r="F4744">
        <v>7.95</v>
      </c>
      <c r="G4744">
        <v>8.48</v>
      </c>
      <c r="H4744" t="s">
        <v>1351</v>
      </c>
      <c r="I4744" t="s">
        <v>1392</v>
      </c>
    </row>
    <row r="4745" spans="1:9">
      <c r="A4745">
        <v>20071</v>
      </c>
      <c r="B4745" t="s">
        <v>5907</v>
      </c>
      <c r="C4745" t="s">
        <v>441</v>
      </c>
      <c r="D4745">
        <v>2</v>
      </c>
      <c r="E4745">
        <v>7.99</v>
      </c>
      <c r="F4745">
        <v>9.61</v>
      </c>
      <c r="G4745">
        <v>10.25</v>
      </c>
      <c r="H4745" t="s">
        <v>1351</v>
      </c>
      <c r="I4745" t="s">
        <v>1392</v>
      </c>
    </row>
    <row r="4746" spans="1:9">
      <c r="A4746">
        <v>20072</v>
      </c>
      <c r="B4746" t="s">
        <v>5908</v>
      </c>
      <c r="C4746" t="s">
        <v>441</v>
      </c>
      <c r="D4746">
        <v>2</v>
      </c>
      <c r="E4746">
        <v>13.44</v>
      </c>
      <c r="F4746">
        <v>16.18</v>
      </c>
      <c r="G4746">
        <v>17.25</v>
      </c>
      <c r="H4746" t="s">
        <v>1351</v>
      </c>
      <c r="I4746" t="s">
        <v>1392</v>
      </c>
    </row>
    <row r="4747" spans="1:9">
      <c r="A4747">
        <v>20073</v>
      </c>
      <c r="B4747" t="s">
        <v>5909</v>
      </c>
      <c r="C4747" t="s">
        <v>441</v>
      </c>
      <c r="D4747">
        <v>2</v>
      </c>
      <c r="E4747">
        <v>28.61</v>
      </c>
      <c r="F4747">
        <v>34.42</v>
      </c>
      <c r="G4747">
        <v>36.71</v>
      </c>
      <c r="H4747" t="s">
        <v>1351</v>
      </c>
      <c r="I4747" t="s">
        <v>1392</v>
      </c>
    </row>
    <row r="4748" spans="1:9">
      <c r="A4748">
        <v>20074</v>
      </c>
      <c r="B4748" t="s">
        <v>5910</v>
      </c>
      <c r="C4748" t="s">
        <v>498</v>
      </c>
      <c r="D4748">
        <v>2</v>
      </c>
      <c r="E4748">
        <v>49.67</v>
      </c>
      <c r="F4748">
        <v>49.67</v>
      </c>
      <c r="G4748">
        <v>49.67</v>
      </c>
      <c r="H4748" t="s">
        <v>1351</v>
      </c>
      <c r="I4748" t="s">
        <v>1392</v>
      </c>
    </row>
    <row r="4749" spans="1:9">
      <c r="A4749">
        <v>20075</v>
      </c>
      <c r="B4749" t="s">
        <v>5911</v>
      </c>
      <c r="C4749" t="s">
        <v>498</v>
      </c>
      <c r="D4749">
        <v>2</v>
      </c>
      <c r="E4749">
        <v>108.61</v>
      </c>
      <c r="F4749">
        <v>108.61</v>
      </c>
      <c r="G4749">
        <v>108.61</v>
      </c>
      <c r="H4749" t="s">
        <v>1351</v>
      </c>
      <c r="I4749" t="s">
        <v>1392</v>
      </c>
    </row>
    <row r="4750" spans="1:9">
      <c r="A4750">
        <v>20076</v>
      </c>
      <c r="B4750" t="s">
        <v>5912</v>
      </c>
      <c r="C4750" t="s">
        <v>498</v>
      </c>
      <c r="D4750">
        <v>2</v>
      </c>
      <c r="E4750">
        <v>169.62</v>
      </c>
      <c r="F4750">
        <v>169.62</v>
      </c>
      <c r="G4750">
        <v>169.62</v>
      </c>
      <c r="H4750" t="s">
        <v>1351</v>
      </c>
      <c r="I4750" t="s">
        <v>1392</v>
      </c>
    </row>
    <row r="4751" spans="1:9">
      <c r="A4751">
        <v>20078</v>
      </c>
      <c r="B4751" t="s">
        <v>5913</v>
      </c>
      <c r="C4751" t="s">
        <v>498</v>
      </c>
      <c r="D4751">
        <v>2</v>
      </c>
      <c r="E4751">
        <v>21.42</v>
      </c>
      <c r="F4751">
        <v>24.24</v>
      </c>
      <c r="G4751">
        <v>28.84</v>
      </c>
      <c r="H4751" t="s">
        <v>1351</v>
      </c>
      <c r="I4751" t="s">
        <v>1392</v>
      </c>
    </row>
    <row r="4752" spans="1:9">
      <c r="A4752">
        <v>20079</v>
      </c>
      <c r="B4752" t="s">
        <v>5913</v>
      </c>
      <c r="C4752" t="s">
        <v>498</v>
      </c>
      <c r="D4752">
        <v>2</v>
      </c>
      <c r="E4752">
        <v>197.87</v>
      </c>
      <c r="F4752">
        <v>223.87</v>
      </c>
      <c r="G4752">
        <v>266.36</v>
      </c>
      <c r="H4752" t="s">
        <v>1351</v>
      </c>
      <c r="I4752" t="s">
        <v>1392</v>
      </c>
    </row>
    <row r="4753" spans="1:9">
      <c r="A4753">
        <v>20080</v>
      </c>
      <c r="B4753" t="s">
        <v>5914</v>
      </c>
      <c r="C4753" t="s">
        <v>498</v>
      </c>
      <c r="D4753">
        <v>2</v>
      </c>
      <c r="E4753">
        <v>6.85</v>
      </c>
      <c r="F4753">
        <v>7.75</v>
      </c>
      <c r="G4753">
        <v>9.2200000000000006</v>
      </c>
      <c r="H4753" t="s">
        <v>1351</v>
      </c>
      <c r="I4753" t="s">
        <v>1392</v>
      </c>
    </row>
    <row r="4754" spans="1:9">
      <c r="A4754">
        <v>20082</v>
      </c>
      <c r="B4754" t="s">
        <v>5915</v>
      </c>
      <c r="C4754" t="s">
        <v>498</v>
      </c>
      <c r="D4754">
        <v>2</v>
      </c>
      <c r="E4754">
        <v>9.0299999999999994</v>
      </c>
      <c r="F4754">
        <v>10.210000000000001</v>
      </c>
      <c r="G4754">
        <v>12.15</v>
      </c>
      <c r="H4754" t="s">
        <v>1351</v>
      </c>
      <c r="I4754" t="s">
        <v>1392</v>
      </c>
    </row>
    <row r="4755" spans="1:9">
      <c r="A4755">
        <v>20083</v>
      </c>
      <c r="B4755" t="s">
        <v>5916</v>
      </c>
      <c r="C4755" t="s">
        <v>498</v>
      </c>
      <c r="D4755">
        <v>2</v>
      </c>
      <c r="E4755">
        <v>30.05</v>
      </c>
      <c r="F4755">
        <v>33.99</v>
      </c>
      <c r="G4755">
        <v>40.450000000000003</v>
      </c>
      <c r="H4755" t="s">
        <v>1351</v>
      </c>
      <c r="I4755" t="s">
        <v>1392</v>
      </c>
    </row>
    <row r="4756" spans="1:9">
      <c r="A4756">
        <v>20084</v>
      </c>
      <c r="B4756" t="s">
        <v>5917</v>
      </c>
      <c r="C4756" t="s">
        <v>498</v>
      </c>
      <c r="D4756">
        <v>2</v>
      </c>
      <c r="E4756">
        <v>0.73</v>
      </c>
      <c r="F4756">
        <v>1.03</v>
      </c>
      <c r="G4756">
        <v>1.06</v>
      </c>
      <c r="H4756" t="s">
        <v>1351</v>
      </c>
      <c r="I4756" t="s">
        <v>1392</v>
      </c>
    </row>
    <row r="4757" spans="1:9">
      <c r="A4757">
        <v>20085</v>
      </c>
      <c r="B4757" t="s">
        <v>5918</v>
      </c>
      <c r="C4757" t="s">
        <v>498</v>
      </c>
      <c r="D4757">
        <v>2</v>
      </c>
      <c r="E4757">
        <v>0.8</v>
      </c>
      <c r="F4757">
        <v>1.1299999999999999</v>
      </c>
      <c r="G4757">
        <v>1.1599999999999999</v>
      </c>
      <c r="H4757" t="s">
        <v>1351</v>
      </c>
      <c r="I4757" t="s">
        <v>1392</v>
      </c>
    </row>
    <row r="4758" spans="1:9">
      <c r="A4758">
        <v>20086</v>
      </c>
      <c r="B4758" t="s">
        <v>5919</v>
      </c>
      <c r="C4758" t="s">
        <v>498</v>
      </c>
      <c r="D4758">
        <v>2</v>
      </c>
      <c r="E4758">
        <v>1.03</v>
      </c>
      <c r="F4758">
        <v>1.39</v>
      </c>
      <c r="G4758">
        <v>2.17</v>
      </c>
      <c r="H4758" t="s">
        <v>1351</v>
      </c>
      <c r="I4758" t="s">
        <v>1392</v>
      </c>
    </row>
    <row r="4759" spans="1:9">
      <c r="A4759">
        <v>20087</v>
      </c>
      <c r="B4759" t="s">
        <v>5920</v>
      </c>
      <c r="C4759" t="s">
        <v>498</v>
      </c>
      <c r="D4759">
        <v>2</v>
      </c>
      <c r="E4759">
        <v>3.68</v>
      </c>
      <c r="F4759">
        <v>8.3699999999999992</v>
      </c>
      <c r="G4759">
        <v>13.05</v>
      </c>
      <c r="H4759" t="s">
        <v>1351</v>
      </c>
      <c r="I4759" t="s">
        <v>1392</v>
      </c>
    </row>
    <row r="4760" spans="1:9">
      <c r="A4760">
        <v>20088</v>
      </c>
      <c r="B4760" t="s">
        <v>5921</v>
      </c>
      <c r="C4760" t="s">
        <v>498</v>
      </c>
      <c r="D4760">
        <v>2</v>
      </c>
      <c r="E4760">
        <v>5.43</v>
      </c>
      <c r="F4760">
        <v>12.36</v>
      </c>
      <c r="G4760">
        <v>19.27</v>
      </c>
      <c r="H4760" t="s">
        <v>1351</v>
      </c>
      <c r="I4760" t="s">
        <v>1392</v>
      </c>
    </row>
    <row r="4761" spans="1:9">
      <c r="A4761">
        <v>20089</v>
      </c>
      <c r="B4761" t="s">
        <v>5922</v>
      </c>
      <c r="C4761" t="s">
        <v>498</v>
      </c>
      <c r="D4761">
        <v>2</v>
      </c>
      <c r="E4761">
        <v>27.04</v>
      </c>
      <c r="F4761">
        <v>61.46</v>
      </c>
      <c r="G4761">
        <v>95.83</v>
      </c>
      <c r="H4761" t="s">
        <v>1351</v>
      </c>
      <c r="I4761" t="s">
        <v>1392</v>
      </c>
    </row>
    <row r="4762" spans="1:9">
      <c r="A4762">
        <v>20090</v>
      </c>
      <c r="B4762" t="s">
        <v>5923</v>
      </c>
      <c r="C4762" t="s">
        <v>498</v>
      </c>
      <c r="D4762">
        <v>2</v>
      </c>
      <c r="E4762">
        <v>15.01</v>
      </c>
      <c r="F4762">
        <v>34.130000000000003</v>
      </c>
      <c r="G4762">
        <v>53.22</v>
      </c>
      <c r="H4762" t="s">
        <v>1351</v>
      </c>
      <c r="I4762" t="s">
        <v>1392</v>
      </c>
    </row>
    <row r="4763" spans="1:9">
      <c r="A4763">
        <v>20092</v>
      </c>
      <c r="B4763" t="s">
        <v>5924</v>
      </c>
      <c r="C4763" t="s">
        <v>498</v>
      </c>
      <c r="D4763">
        <v>2</v>
      </c>
      <c r="E4763">
        <v>36.35</v>
      </c>
      <c r="F4763">
        <v>82.62</v>
      </c>
      <c r="G4763">
        <v>128.82</v>
      </c>
      <c r="H4763" t="s">
        <v>1351</v>
      </c>
      <c r="I4763" t="s">
        <v>1392</v>
      </c>
    </row>
    <row r="4764" spans="1:9">
      <c r="A4764">
        <v>20093</v>
      </c>
      <c r="B4764" t="s">
        <v>5925</v>
      </c>
      <c r="C4764" t="s">
        <v>498</v>
      </c>
      <c r="D4764">
        <v>2</v>
      </c>
      <c r="E4764">
        <v>37.909999999999997</v>
      </c>
      <c r="F4764">
        <v>37.909999999999997</v>
      </c>
      <c r="G4764">
        <v>37.909999999999997</v>
      </c>
      <c r="H4764" t="s">
        <v>1351</v>
      </c>
      <c r="I4764" t="s">
        <v>1392</v>
      </c>
    </row>
    <row r="4765" spans="1:9">
      <c r="A4765">
        <v>20094</v>
      </c>
      <c r="B4765" t="s">
        <v>5926</v>
      </c>
      <c r="C4765" t="s">
        <v>498</v>
      </c>
      <c r="D4765">
        <v>2</v>
      </c>
      <c r="E4765">
        <v>3.6</v>
      </c>
      <c r="F4765">
        <v>11.79</v>
      </c>
      <c r="G4765">
        <v>17.170000000000002</v>
      </c>
      <c r="H4765" t="s">
        <v>1351</v>
      </c>
      <c r="I4765" t="s">
        <v>1392</v>
      </c>
    </row>
    <row r="4766" spans="1:9">
      <c r="A4766">
        <v>20095</v>
      </c>
      <c r="B4766" t="s">
        <v>5927</v>
      </c>
      <c r="C4766" t="s">
        <v>498</v>
      </c>
      <c r="D4766">
        <v>2</v>
      </c>
      <c r="E4766">
        <v>4.57</v>
      </c>
      <c r="F4766">
        <v>14.94</v>
      </c>
      <c r="G4766">
        <v>21.76</v>
      </c>
      <c r="H4766" t="s">
        <v>1351</v>
      </c>
      <c r="I4766" t="s">
        <v>1392</v>
      </c>
    </row>
    <row r="4767" spans="1:9">
      <c r="A4767">
        <v>20096</v>
      </c>
      <c r="B4767" t="s">
        <v>5928</v>
      </c>
      <c r="C4767" t="s">
        <v>498</v>
      </c>
      <c r="D4767">
        <v>2</v>
      </c>
      <c r="E4767">
        <v>14.02</v>
      </c>
      <c r="F4767">
        <v>16.23</v>
      </c>
      <c r="G4767">
        <v>29.4</v>
      </c>
      <c r="H4767" t="s">
        <v>1351</v>
      </c>
      <c r="I4767" t="s">
        <v>1392</v>
      </c>
    </row>
    <row r="4768" spans="1:9">
      <c r="A4768">
        <v>20097</v>
      </c>
      <c r="B4768" t="s">
        <v>5929</v>
      </c>
      <c r="C4768" t="s">
        <v>498</v>
      </c>
      <c r="D4768">
        <v>2</v>
      </c>
      <c r="E4768">
        <v>24.32</v>
      </c>
      <c r="F4768">
        <v>28.15</v>
      </c>
      <c r="G4768">
        <v>51</v>
      </c>
      <c r="H4768" t="s">
        <v>1351</v>
      </c>
      <c r="I4768" t="s">
        <v>1392</v>
      </c>
    </row>
    <row r="4769" spans="1:9">
      <c r="A4769">
        <v>20098</v>
      </c>
      <c r="B4769" t="s">
        <v>5930</v>
      </c>
      <c r="C4769" t="s">
        <v>498</v>
      </c>
      <c r="D4769">
        <v>2</v>
      </c>
      <c r="E4769">
        <v>157.86000000000001</v>
      </c>
      <c r="F4769">
        <v>182.71</v>
      </c>
      <c r="G4769">
        <v>330.92</v>
      </c>
      <c r="H4769" t="s">
        <v>1351</v>
      </c>
      <c r="I4769" t="s">
        <v>1392</v>
      </c>
    </row>
    <row r="4770" spans="1:9">
      <c r="A4770">
        <v>20099</v>
      </c>
      <c r="B4770" t="s">
        <v>5931</v>
      </c>
      <c r="C4770" t="s">
        <v>498</v>
      </c>
      <c r="D4770">
        <v>2</v>
      </c>
      <c r="E4770">
        <v>40.67</v>
      </c>
      <c r="F4770">
        <v>47.07</v>
      </c>
      <c r="G4770">
        <v>85.26</v>
      </c>
      <c r="H4770" t="s">
        <v>1351</v>
      </c>
      <c r="I4770" t="s">
        <v>1392</v>
      </c>
    </row>
    <row r="4771" spans="1:9">
      <c r="A4771">
        <v>20100</v>
      </c>
      <c r="B4771" t="s">
        <v>5932</v>
      </c>
      <c r="C4771" t="s">
        <v>498</v>
      </c>
      <c r="D4771">
        <v>2</v>
      </c>
      <c r="E4771">
        <v>80.88</v>
      </c>
      <c r="F4771">
        <v>93.61</v>
      </c>
      <c r="G4771">
        <v>169.55</v>
      </c>
      <c r="H4771" t="s">
        <v>1351</v>
      </c>
      <c r="I4771" t="s">
        <v>1392</v>
      </c>
    </row>
    <row r="4772" spans="1:9">
      <c r="A4772">
        <v>20101</v>
      </c>
      <c r="B4772" t="s">
        <v>5933</v>
      </c>
      <c r="C4772" t="s">
        <v>498</v>
      </c>
      <c r="D4772">
        <v>2</v>
      </c>
      <c r="E4772">
        <v>37.33</v>
      </c>
      <c r="F4772">
        <v>43.2</v>
      </c>
      <c r="G4772">
        <v>78.25</v>
      </c>
      <c r="H4772" t="s">
        <v>1351</v>
      </c>
      <c r="I4772" t="s">
        <v>1392</v>
      </c>
    </row>
    <row r="4773" spans="1:9">
      <c r="A4773">
        <v>20102</v>
      </c>
      <c r="B4773" t="s">
        <v>5934</v>
      </c>
      <c r="C4773" t="s">
        <v>498</v>
      </c>
      <c r="D4773">
        <v>2</v>
      </c>
      <c r="E4773">
        <v>41.05</v>
      </c>
      <c r="F4773">
        <v>47.52</v>
      </c>
      <c r="G4773">
        <v>86.06</v>
      </c>
      <c r="H4773" t="s">
        <v>1351</v>
      </c>
      <c r="I4773" t="s">
        <v>1392</v>
      </c>
    </row>
    <row r="4774" spans="1:9">
      <c r="A4774">
        <v>20103</v>
      </c>
      <c r="B4774" t="s">
        <v>5935</v>
      </c>
      <c r="C4774" t="s">
        <v>498</v>
      </c>
      <c r="D4774">
        <v>2</v>
      </c>
      <c r="E4774">
        <v>114.01</v>
      </c>
      <c r="F4774">
        <v>131.96</v>
      </c>
      <c r="G4774">
        <v>239.01</v>
      </c>
      <c r="H4774" t="s">
        <v>1351</v>
      </c>
      <c r="I4774" t="s">
        <v>1392</v>
      </c>
    </row>
    <row r="4775" spans="1:9">
      <c r="A4775">
        <v>20104</v>
      </c>
      <c r="B4775" t="s">
        <v>5936</v>
      </c>
      <c r="C4775" t="s">
        <v>498</v>
      </c>
      <c r="D4775">
        <v>2</v>
      </c>
      <c r="E4775">
        <v>362.94</v>
      </c>
      <c r="F4775">
        <v>420.07</v>
      </c>
      <c r="G4775">
        <v>760.83</v>
      </c>
      <c r="H4775" t="s">
        <v>1351</v>
      </c>
      <c r="I4775" t="s">
        <v>1392</v>
      </c>
    </row>
    <row r="4776" spans="1:9">
      <c r="A4776">
        <v>20105</v>
      </c>
      <c r="B4776" t="s">
        <v>5937</v>
      </c>
      <c r="C4776" t="s">
        <v>498</v>
      </c>
      <c r="D4776">
        <v>2</v>
      </c>
      <c r="E4776">
        <v>535.55999999999995</v>
      </c>
      <c r="F4776">
        <v>619.87</v>
      </c>
      <c r="G4776" s="592">
        <v>1122.71</v>
      </c>
      <c r="H4776" t="s">
        <v>1351</v>
      </c>
      <c r="I4776" t="s">
        <v>1392</v>
      </c>
    </row>
    <row r="4777" spans="1:9">
      <c r="A4777">
        <v>20106</v>
      </c>
      <c r="B4777" t="s">
        <v>5938</v>
      </c>
      <c r="C4777" t="s">
        <v>498</v>
      </c>
      <c r="D4777">
        <v>2</v>
      </c>
      <c r="E4777">
        <v>6.12</v>
      </c>
      <c r="F4777">
        <v>6.12</v>
      </c>
      <c r="G4777">
        <v>6.12</v>
      </c>
      <c r="H4777" t="s">
        <v>1351</v>
      </c>
      <c r="I4777" t="s">
        <v>1392</v>
      </c>
    </row>
    <row r="4778" spans="1:9">
      <c r="A4778">
        <v>20107</v>
      </c>
      <c r="B4778" t="s">
        <v>5939</v>
      </c>
      <c r="C4778" t="s">
        <v>498</v>
      </c>
      <c r="D4778">
        <v>2</v>
      </c>
      <c r="E4778">
        <v>7.04</v>
      </c>
      <c r="F4778">
        <v>7.04</v>
      </c>
      <c r="G4778">
        <v>7.04</v>
      </c>
      <c r="H4778" t="s">
        <v>1351</v>
      </c>
      <c r="I4778" t="s">
        <v>1392</v>
      </c>
    </row>
    <row r="4779" spans="1:9">
      <c r="A4779">
        <v>20108</v>
      </c>
      <c r="B4779" t="s">
        <v>5940</v>
      </c>
      <c r="C4779" t="s">
        <v>498</v>
      </c>
      <c r="D4779">
        <v>2</v>
      </c>
      <c r="E4779">
        <v>6.2</v>
      </c>
      <c r="F4779">
        <v>6.2</v>
      </c>
      <c r="G4779">
        <v>6.2</v>
      </c>
      <c r="H4779" t="s">
        <v>1351</v>
      </c>
      <c r="I4779" t="s">
        <v>1392</v>
      </c>
    </row>
    <row r="4780" spans="1:9">
      <c r="A4780">
        <v>20109</v>
      </c>
      <c r="B4780" t="s">
        <v>5941</v>
      </c>
      <c r="C4780" t="s">
        <v>498</v>
      </c>
      <c r="D4780">
        <v>2</v>
      </c>
      <c r="E4780">
        <v>9.26</v>
      </c>
      <c r="F4780">
        <v>9.26</v>
      </c>
      <c r="G4780">
        <v>9.26</v>
      </c>
      <c r="H4780" t="s">
        <v>1351</v>
      </c>
      <c r="I4780" t="s">
        <v>1392</v>
      </c>
    </row>
    <row r="4781" spans="1:9">
      <c r="A4781">
        <v>20110</v>
      </c>
      <c r="B4781" t="s">
        <v>5942</v>
      </c>
      <c r="C4781" t="s">
        <v>498</v>
      </c>
      <c r="D4781">
        <v>2</v>
      </c>
      <c r="E4781">
        <v>3.06</v>
      </c>
      <c r="F4781">
        <v>4.0199999999999996</v>
      </c>
      <c r="G4781">
        <v>5.28</v>
      </c>
      <c r="H4781" t="s">
        <v>1351</v>
      </c>
      <c r="I4781" t="s">
        <v>1551</v>
      </c>
    </row>
    <row r="4782" spans="1:9">
      <c r="A4782">
        <v>20111</v>
      </c>
      <c r="B4782" t="s">
        <v>5943</v>
      </c>
      <c r="C4782" t="s">
        <v>498</v>
      </c>
      <c r="D4782">
        <v>1</v>
      </c>
      <c r="E4782">
        <v>4</v>
      </c>
      <c r="F4782">
        <v>5.25</v>
      </c>
      <c r="G4782">
        <v>6.9</v>
      </c>
      <c r="H4782" t="s">
        <v>1351</v>
      </c>
      <c r="I4782" t="s">
        <v>1551</v>
      </c>
    </row>
    <row r="4783" spans="1:9">
      <c r="A4783">
        <v>20112</v>
      </c>
      <c r="B4783" t="s">
        <v>5944</v>
      </c>
      <c r="C4783" t="s">
        <v>498</v>
      </c>
      <c r="D4783">
        <v>2</v>
      </c>
      <c r="E4783">
        <v>91.57</v>
      </c>
      <c r="F4783">
        <v>187.57</v>
      </c>
      <c r="G4783">
        <v>283.57</v>
      </c>
      <c r="H4783" t="s">
        <v>1351</v>
      </c>
      <c r="I4783" t="s">
        <v>1392</v>
      </c>
    </row>
    <row r="4784" spans="1:9">
      <c r="A4784">
        <v>20113</v>
      </c>
      <c r="B4784" t="s">
        <v>5945</v>
      </c>
      <c r="C4784" t="s">
        <v>498</v>
      </c>
      <c r="D4784">
        <v>2</v>
      </c>
      <c r="E4784">
        <v>108.48</v>
      </c>
      <c r="F4784">
        <v>222.22</v>
      </c>
      <c r="G4784">
        <v>335.95</v>
      </c>
      <c r="H4784" t="s">
        <v>1351</v>
      </c>
      <c r="I4784" t="s">
        <v>1392</v>
      </c>
    </row>
    <row r="4785" spans="1:9">
      <c r="A4785">
        <v>20114</v>
      </c>
      <c r="B4785" t="s">
        <v>5946</v>
      </c>
      <c r="C4785" t="s">
        <v>498</v>
      </c>
      <c r="D4785">
        <v>2</v>
      </c>
      <c r="E4785">
        <v>144.72999999999999</v>
      </c>
      <c r="F4785">
        <v>296.47000000000003</v>
      </c>
      <c r="G4785">
        <v>448.2</v>
      </c>
      <c r="H4785" t="s">
        <v>1351</v>
      </c>
      <c r="I4785" t="s">
        <v>1392</v>
      </c>
    </row>
    <row r="4786" spans="1:9">
      <c r="A4786">
        <v>20115</v>
      </c>
      <c r="B4786" t="s">
        <v>5947</v>
      </c>
      <c r="C4786" t="s">
        <v>498</v>
      </c>
      <c r="D4786">
        <v>2</v>
      </c>
      <c r="E4786">
        <v>163.68</v>
      </c>
      <c r="F4786">
        <v>335.28</v>
      </c>
      <c r="G4786">
        <v>506.88</v>
      </c>
      <c r="H4786" t="s">
        <v>1351</v>
      </c>
      <c r="I4786" t="s">
        <v>1392</v>
      </c>
    </row>
    <row r="4787" spans="1:9">
      <c r="A4787">
        <v>20116</v>
      </c>
      <c r="B4787" t="s">
        <v>5948</v>
      </c>
      <c r="C4787" t="s">
        <v>498</v>
      </c>
      <c r="D4787">
        <v>2</v>
      </c>
      <c r="E4787">
        <v>106.19</v>
      </c>
      <c r="F4787">
        <v>217.52</v>
      </c>
      <c r="G4787">
        <v>328.85</v>
      </c>
      <c r="H4787" t="s">
        <v>1351</v>
      </c>
      <c r="I4787" t="s">
        <v>1392</v>
      </c>
    </row>
    <row r="4788" spans="1:9">
      <c r="A4788">
        <v>20117</v>
      </c>
      <c r="B4788" t="s">
        <v>5949</v>
      </c>
      <c r="C4788" t="s">
        <v>498</v>
      </c>
      <c r="D4788">
        <v>2</v>
      </c>
      <c r="E4788">
        <v>142.05000000000001</v>
      </c>
      <c r="F4788">
        <v>290.97000000000003</v>
      </c>
      <c r="G4788">
        <v>439.9</v>
      </c>
      <c r="H4788" t="s">
        <v>1351</v>
      </c>
      <c r="I4788" t="s">
        <v>1392</v>
      </c>
    </row>
    <row r="4789" spans="1:9">
      <c r="A4789">
        <v>20118</v>
      </c>
      <c r="B4789" t="s">
        <v>5950</v>
      </c>
      <c r="C4789" t="s">
        <v>498</v>
      </c>
      <c r="D4789">
        <v>2</v>
      </c>
      <c r="E4789">
        <v>161.38</v>
      </c>
      <c r="F4789">
        <v>330.58</v>
      </c>
      <c r="G4789">
        <v>499.78</v>
      </c>
      <c r="H4789" t="s">
        <v>1351</v>
      </c>
      <c r="I4789" t="s">
        <v>1392</v>
      </c>
    </row>
    <row r="4790" spans="1:9">
      <c r="A4790">
        <v>20119</v>
      </c>
      <c r="B4790" t="s">
        <v>5951</v>
      </c>
      <c r="C4790" t="s">
        <v>498</v>
      </c>
      <c r="D4790">
        <v>2</v>
      </c>
      <c r="E4790">
        <v>78.94</v>
      </c>
      <c r="F4790">
        <v>161.69999999999999</v>
      </c>
      <c r="G4790">
        <v>244.46</v>
      </c>
      <c r="H4790" t="s">
        <v>1351</v>
      </c>
      <c r="I4790" t="s">
        <v>1392</v>
      </c>
    </row>
    <row r="4791" spans="1:9">
      <c r="A4791">
        <v>20120</v>
      </c>
      <c r="B4791" t="s">
        <v>5952</v>
      </c>
      <c r="C4791" t="s">
        <v>498</v>
      </c>
      <c r="D4791">
        <v>2</v>
      </c>
      <c r="E4791">
        <v>88.37</v>
      </c>
      <c r="F4791">
        <v>181.01</v>
      </c>
      <c r="G4791">
        <v>273.66000000000003</v>
      </c>
      <c r="H4791" t="s">
        <v>1351</v>
      </c>
      <c r="I4791" t="s">
        <v>1392</v>
      </c>
    </row>
    <row r="4792" spans="1:9">
      <c r="A4792">
        <v>20121</v>
      </c>
      <c r="B4792" t="s">
        <v>5953</v>
      </c>
      <c r="C4792" t="s">
        <v>498</v>
      </c>
      <c r="D4792">
        <v>2</v>
      </c>
      <c r="E4792">
        <v>116.61</v>
      </c>
      <c r="F4792">
        <v>238.87</v>
      </c>
      <c r="G4792">
        <v>361.13</v>
      </c>
      <c r="H4792" t="s">
        <v>1351</v>
      </c>
      <c r="I4792" t="s">
        <v>1392</v>
      </c>
    </row>
    <row r="4793" spans="1:9">
      <c r="A4793">
        <v>20122</v>
      </c>
      <c r="B4793" t="s">
        <v>5954</v>
      </c>
      <c r="C4793" t="s">
        <v>498</v>
      </c>
      <c r="D4793">
        <v>2</v>
      </c>
      <c r="E4793">
        <v>141.1</v>
      </c>
      <c r="F4793">
        <v>289.02</v>
      </c>
      <c r="G4793">
        <v>436.95</v>
      </c>
      <c r="H4793" t="s">
        <v>1351</v>
      </c>
      <c r="I4793" t="s">
        <v>1392</v>
      </c>
    </row>
    <row r="4794" spans="1:9">
      <c r="A4794">
        <v>20123</v>
      </c>
      <c r="B4794" t="s">
        <v>5955</v>
      </c>
      <c r="C4794" t="s">
        <v>498</v>
      </c>
      <c r="D4794">
        <v>2</v>
      </c>
      <c r="E4794">
        <v>78.94</v>
      </c>
      <c r="F4794">
        <v>161.69999999999999</v>
      </c>
      <c r="G4794">
        <v>244.46</v>
      </c>
      <c r="H4794" t="s">
        <v>1351</v>
      </c>
      <c r="I4794" t="s">
        <v>1392</v>
      </c>
    </row>
    <row r="4795" spans="1:9">
      <c r="A4795">
        <v>20124</v>
      </c>
      <c r="B4795" t="s">
        <v>5956</v>
      </c>
      <c r="C4795" t="s">
        <v>498</v>
      </c>
      <c r="D4795">
        <v>2</v>
      </c>
      <c r="E4795">
        <v>88.37</v>
      </c>
      <c r="F4795">
        <v>181.01</v>
      </c>
      <c r="G4795">
        <v>273.66000000000003</v>
      </c>
      <c r="H4795" t="s">
        <v>1351</v>
      </c>
      <c r="I4795" t="s">
        <v>1392</v>
      </c>
    </row>
    <row r="4796" spans="1:9">
      <c r="A4796">
        <v>20125</v>
      </c>
      <c r="B4796" t="s">
        <v>5957</v>
      </c>
      <c r="C4796" t="s">
        <v>498</v>
      </c>
      <c r="D4796">
        <v>2</v>
      </c>
      <c r="E4796">
        <v>120.55</v>
      </c>
      <c r="F4796">
        <v>246.94</v>
      </c>
      <c r="G4796">
        <v>373.32</v>
      </c>
      <c r="H4796" t="s">
        <v>1351</v>
      </c>
      <c r="I4796" t="s">
        <v>1392</v>
      </c>
    </row>
    <row r="4797" spans="1:9">
      <c r="A4797">
        <v>20126</v>
      </c>
      <c r="B4797" t="s">
        <v>5958</v>
      </c>
      <c r="C4797" t="s">
        <v>498</v>
      </c>
      <c r="D4797">
        <v>2</v>
      </c>
      <c r="E4797">
        <v>141.1</v>
      </c>
      <c r="F4797">
        <v>289.02</v>
      </c>
      <c r="G4797">
        <v>436.95</v>
      </c>
      <c r="H4797" t="s">
        <v>1351</v>
      </c>
      <c r="I4797" t="s">
        <v>1392</v>
      </c>
    </row>
    <row r="4798" spans="1:9">
      <c r="A4798">
        <v>20127</v>
      </c>
      <c r="B4798" t="s">
        <v>5959</v>
      </c>
      <c r="C4798" t="s">
        <v>498</v>
      </c>
      <c r="D4798">
        <v>2</v>
      </c>
      <c r="E4798">
        <v>28.26</v>
      </c>
      <c r="F4798">
        <v>33.909999999999997</v>
      </c>
      <c r="G4798">
        <v>37.68</v>
      </c>
      <c r="H4798" t="s">
        <v>1351</v>
      </c>
      <c r="I4798" t="s">
        <v>1392</v>
      </c>
    </row>
    <row r="4799" spans="1:9">
      <c r="A4799">
        <v>20128</v>
      </c>
      <c r="B4799" t="s">
        <v>5960</v>
      </c>
      <c r="C4799" t="s">
        <v>498</v>
      </c>
      <c r="D4799">
        <v>2</v>
      </c>
      <c r="E4799">
        <v>33.5</v>
      </c>
      <c r="F4799">
        <v>40.200000000000003</v>
      </c>
      <c r="G4799">
        <v>44.67</v>
      </c>
      <c r="H4799" t="s">
        <v>1351</v>
      </c>
      <c r="I4799" t="s">
        <v>1392</v>
      </c>
    </row>
    <row r="4800" spans="1:9">
      <c r="A4800">
        <v>20129</v>
      </c>
      <c r="B4800" t="s">
        <v>5961</v>
      </c>
      <c r="C4800" t="s">
        <v>498</v>
      </c>
      <c r="D4800">
        <v>2</v>
      </c>
      <c r="E4800">
        <v>61.23</v>
      </c>
      <c r="F4800">
        <v>73.47</v>
      </c>
      <c r="G4800">
        <v>81.64</v>
      </c>
      <c r="H4800" t="s">
        <v>1351</v>
      </c>
      <c r="I4800" t="s">
        <v>1392</v>
      </c>
    </row>
    <row r="4801" spans="1:9">
      <c r="A4801">
        <v>20130</v>
      </c>
      <c r="B4801" t="s">
        <v>5962</v>
      </c>
      <c r="C4801" t="s">
        <v>498</v>
      </c>
      <c r="D4801">
        <v>2</v>
      </c>
      <c r="E4801">
        <v>31.07</v>
      </c>
      <c r="F4801">
        <v>37.28</v>
      </c>
      <c r="G4801">
        <v>41.43</v>
      </c>
      <c r="H4801" t="s">
        <v>1351</v>
      </c>
      <c r="I4801" t="s">
        <v>1392</v>
      </c>
    </row>
    <row r="4802" spans="1:9">
      <c r="A4802">
        <v>20131</v>
      </c>
      <c r="B4802" t="s">
        <v>5963</v>
      </c>
      <c r="C4802" t="s">
        <v>498</v>
      </c>
      <c r="D4802">
        <v>2</v>
      </c>
      <c r="E4802">
        <v>35.14</v>
      </c>
      <c r="F4802">
        <v>42.17</v>
      </c>
      <c r="G4802">
        <v>46.86</v>
      </c>
      <c r="H4802" t="s">
        <v>1351</v>
      </c>
      <c r="I4802" t="s">
        <v>1392</v>
      </c>
    </row>
    <row r="4803" spans="1:9">
      <c r="A4803">
        <v>20132</v>
      </c>
      <c r="B4803" t="s">
        <v>5964</v>
      </c>
      <c r="C4803" t="s">
        <v>498</v>
      </c>
      <c r="D4803">
        <v>2</v>
      </c>
      <c r="E4803">
        <v>98.93</v>
      </c>
      <c r="F4803">
        <v>118.72</v>
      </c>
      <c r="G4803">
        <v>131.91</v>
      </c>
      <c r="H4803" t="s">
        <v>1351</v>
      </c>
      <c r="I4803" t="s">
        <v>1392</v>
      </c>
    </row>
    <row r="4804" spans="1:9">
      <c r="A4804">
        <v>20134</v>
      </c>
      <c r="B4804" t="s">
        <v>5965</v>
      </c>
      <c r="C4804" t="s">
        <v>498</v>
      </c>
      <c r="D4804">
        <v>2</v>
      </c>
      <c r="E4804">
        <v>66.03</v>
      </c>
      <c r="F4804">
        <v>79.23</v>
      </c>
      <c r="G4804">
        <v>88.04</v>
      </c>
      <c r="H4804" t="s">
        <v>1351</v>
      </c>
      <c r="I4804" t="s">
        <v>1392</v>
      </c>
    </row>
    <row r="4805" spans="1:9">
      <c r="A4805">
        <v>20136</v>
      </c>
      <c r="B4805" t="s">
        <v>5966</v>
      </c>
      <c r="C4805" t="s">
        <v>498</v>
      </c>
      <c r="D4805">
        <v>2</v>
      </c>
      <c r="E4805">
        <v>73.8</v>
      </c>
      <c r="F4805">
        <v>88.56</v>
      </c>
      <c r="G4805">
        <v>98.4</v>
      </c>
      <c r="H4805" t="s">
        <v>1351</v>
      </c>
      <c r="I4805" t="s">
        <v>1392</v>
      </c>
    </row>
    <row r="4806" spans="1:9">
      <c r="A4806">
        <v>20137</v>
      </c>
      <c r="B4806" t="s">
        <v>5967</v>
      </c>
      <c r="C4806" t="s">
        <v>498</v>
      </c>
      <c r="D4806">
        <v>2</v>
      </c>
      <c r="E4806">
        <v>24.85</v>
      </c>
      <c r="F4806">
        <v>29.82</v>
      </c>
      <c r="G4806">
        <v>33.130000000000003</v>
      </c>
      <c r="H4806" t="s">
        <v>1351</v>
      </c>
      <c r="I4806" t="s">
        <v>1392</v>
      </c>
    </row>
    <row r="4807" spans="1:9">
      <c r="A4807">
        <v>20138</v>
      </c>
      <c r="B4807" t="s">
        <v>5968</v>
      </c>
      <c r="C4807" t="s">
        <v>498</v>
      </c>
      <c r="D4807">
        <v>2</v>
      </c>
      <c r="E4807">
        <v>28.42</v>
      </c>
      <c r="F4807">
        <v>34.1</v>
      </c>
      <c r="G4807">
        <v>37.89</v>
      </c>
      <c r="H4807" t="s">
        <v>1351</v>
      </c>
      <c r="I4807" t="s">
        <v>1392</v>
      </c>
    </row>
    <row r="4808" spans="1:9">
      <c r="A4808">
        <v>20139</v>
      </c>
      <c r="B4808" t="s">
        <v>5969</v>
      </c>
      <c r="C4808" t="s">
        <v>498</v>
      </c>
      <c r="D4808">
        <v>2</v>
      </c>
      <c r="E4808">
        <v>32.74</v>
      </c>
      <c r="F4808">
        <v>39.29</v>
      </c>
      <c r="G4808">
        <v>43.66</v>
      </c>
      <c r="H4808" t="s">
        <v>1351</v>
      </c>
      <c r="I4808" t="s">
        <v>1392</v>
      </c>
    </row>
    <row r="4809" spans="1:9">
      <c r="A4809">
        <v>20140</v>
      </c>
      <c r="B4809" t="s">
        <v>5970</v>
      </c>
      <c r="C4809" t="s">
        <v>498</v>
      </c>
      <c r="D4809">
        <v>2</v>
      </c>
      <c r="E4809">
        <v>4.42</v>
      </c>
      <c r="F4809">
        <v>5.3</v>
      </c>
      <c r="G4809">
        <v>5.89</v>
      </c>
      <c r="H4809" t="s">
        <v>1351</v>
      </c>
      <c r="I4809" t="s">
        <v>1392</v>
      </c>
    </row>
    <row r="4810" spans="1:9">
      <c r="A4810">
        <v>20141</v>
      </c>
      <c r="B4810" t="s">
        <v>5971</v>
      </c>
      <c r="C4810" t="s">
        <v>498</v>
      </c>
      <c r="D4810">
        <v>2</v>
      </c>
      <c r="E4810">
        <v>6.82</v>
      </c>
      <c r="F4810">
        <v>8.18</v>
      </c>
      <c r="G4810">
        <v>9.09</v>
      </c>
      <c r="H4810" t="s">
        <v>1351</v>
      </c>
      <c r="I4810" t="s">
        <v>1392</v>
      </c>
    </row>
    <row r="4811" spans="1:9">
      <c r="A4811">
        <v>20142</v>
      </c>
      <c r="B4811" t="s">
        <v>5972</v>
      </c>
      <c r="C4811" t="s">
        <v>498</v>
      </c>
      <c r="D4811">
        <v>2</v>
      </c>
      <c r="E4811">
        <v>16.16</v>
      </c>
      <c r="F4811">
        <v>19.399999999999999</v>
      </c>
      <c r="G4811">
        <v>21.55</v>
      </c>
      <c r="H4811" t="s">
        <v>1351</v>
      </c>
      <c r="I4811" t="s">
        <v>1392</v>
      </c>
    </row>
    <row r="4812" spans="1:9">
      <c r="A4812">
        <v>20143</v>
      </c>
      <c r="B4812" t="s">
        <v>5973</v>
      </c>
      <c r="C4812" t="s">
        <v>498</v>
      </c>
      <c r="D4812">
        <v>2</v>
      </c>
      <c r="E4812">
        <v>25.83</v>
      </c>
      <c r="F4812">
        <v>30.99</v>
      </c>
      <c r="G4812">
        <v>34.44</v>
      </c>
      <c r="H4812" t="s">
        <v>1351</v>
      </c>
      <c r="I4812" t="s">
        <v>1392</v>
      </c>
    </row>
    <row r="4813" spans="1:9">
      <c r="A4813">
        <v>20144</v>
      </c>
      <c r="B4813" t="s">
        <v>5974</v>
      </c>
      <c r="C4813" t="s">
        <v>498</v>
      </c>
      <c r="D4813">
        <v>2</v>
      </c>
      <c r="E4813">
        <v>24.63</v>
      </c>
      <c r="F4813">
        <v>29.55</v>
      </c>
      <c r="G4813">
        <v>32.840000000000003</v>
      </c>
      <c r="H4813" t="s">
        <v>1351</v>
      </c>
      <c r="I4813" t="s">
        <v>1392</v>
      </c>
    </row>
    <row r="4814" spans="1:9">
      <c r="A4814">
        <v>20145</v>
      </c>
      <c r="B4814" t="s">
        <v>5975</v>
      </c>
      <c r="C4814" t="s">
        <v>498</v>
      </c>
      <c r="D4814">
        <v>2</v>
      </c>
      <c r="E4814">
        <v>63.69</v>
      </c>
      <c r="F4814">
        <v>76.430000000000007</v>
      </c>
      <c r="G4814">
        <v>84.92</v>
      </c>
      <c r="H4814" t="s">
        <v>1351</v>
      </c>
      <c r="I4814" t="s">
        <v>1392</v>
      </c>
    </row>
    <row r="4815" spans="1:9">
      <c r="A4815">
        <v>20146</v>
      </c>
      <c r="B4815" t="s">
        <v>5976</v>
      </c>
      <c r="C4815" t="s">
        <v>498</v>
      </c>
      <c r="D4815">
        <v>2</v>
      </c>
      <c r="E4815">
        <v>65.900000000000006</v>
      </c>
      <c r="F4815">
        <v>79.08</v>
      </c>
      <c r="G4815">
        <v>87.87</v>
      </c>
      <c r="H4815" t="s">
        <v>1351</v>
      </c>
      <c r="I4815" t="s">
        <v>1392</v>
      </c>
    </row>
    <row r="4816" spans="1:9">
      <c r="A4816">
        <v>20147</v>
      </c>
      <c r="B4816" t="s">
        <v>5977</v>
      </c>
      <c r="C4816" t="s">
        <v>498</v>
      </c>
      <c r="D4816">
        <v>2</v>
      </c>
      <c r="E4816">
        <v>2.71</v>
      </c>
      <c r="F4816">
        <v>3.25</v>
      </c>
      <c r="G4816">
        <v>3.62</v>
      </c>
      <c r="H4816" t="s">
        <v>1351</v>
      </c>
      <c r="I4816" t="s">
        <v>1392</v>
      </c>
    </row>
    <row r="4817" spans="1:9">
      <c r="A4817">
        <v>20148</v>
      </c>
      <c r="B4817" t="s">
        <v>5978</v>
      </c>
      <c r="C4817" t="s">
        <v>498</v>
      </c>
      <c r="D4817">
        <v>2</v>
      </c>
      <c r="E4817">
        <v>2.17</v>
      </c>
      <c r="F4817">
        <v>2.61</v>
      </c>
      <c r="G4817">
        <v>2.9</v>
      </c>
      <c r="H4817" t="s">
        <v>1351</v>
      </c>
      <c r="I4817" t="s">
        <v>1392</v>
      </c>
    </row>
    <row r="4818" spans="1:9">
      <c r="A4818">
        <v>20149</v>
      </c>
      <c r="B4818" t="s">
        <v>5979</v>
      </c>
      <c r="C4818" t="s">
        <v>498</v>
      </c>
      <c r="D4818">
        <v>2</v>
      </c>
      <c r="E4818">
        <v>3.31</v>
      </c>
      <c r="F4818">
        <v>3.97</v>
      </c>
      <c r="G4818">
        <v>4.42</v>
      </c>
      <c r="H4818" t="s">
        <v>1351</v>
      </c>
      <c r="I4818" t="s">
        <v>1392</v>
      </c>
    </row>
    <row r="4819" spans="1:9">
      <c r="A4819">
        <v>20150</v>
      </c>
      <c r="B4819" t="s">
        <v>5980</v>
      </c>
      <c r="C4819" t="s">
        <v>498</v>
      </c>
      <c r="D4819">
        <v>2</v>
      </c>
      <c r="E4819">
        <v>7.8</v>
      </c>
      <c r="F4819">
        <v>9.36</v>
      </c>
      <c r="G4819">
        <v>10.4</v>
      </c>
      <c r="H4819" t="s">
        <v>1351</v>
      </c>
      <c r="I4819" t="s">
        <v>1392</v>
      </c>
    </row>
    <row r="4820" spans="1:9">
      <c r="A4820">
        <v>20151</v>
      </c>
      <c r="B4820" t="s">
        <v>5981</v>
      </c>
      <c r="C4820" t="s">
        <v>498</v>
      </c>
      <c r="D4820">
        <v>2</v>
      </c>
      <c r="E4820">
        <v>11.02</v>
      </c>
      <c r="F4820">
        <v>13.22</v>
      </c>
      <c r="G4820">
        <v>14.69</v>
      </c>
      <c r="H4820" t="s">
        <v>1351</v>
      </c>
      <c r="I4820" t="s">
        <v>1392</v>
      </c>
    </row>
    <row r="4821" spans="1:9">
      <c r="A4821">
        <v>20152</v>
      </c>
      <c r="B4821" t="s">
        <v>5982</v>
      </c>
      <c r="C4821" t="s">
        <v>498</v>
      </c>
      <c r="D4821">
        <v>2</v>
      </c>
      <c r="E4821">
        <v>34.200000000000003</v>
      </c>
      <c r="F4821">
        <v>41.04</v>
      </c>
      <c r="G4821">
        <v>45.6</v>
      </c>
      <c r="H4821" t="s">
        <v>1351</v>
      </c>
      <c r="I4821" t="s">
        <v>1392</v>
      </c>
    </row>
    <row r="4822" spans="1:9">
      <c r="A4822">
        <v>20154</v>
      </c>
      <c r="B4822" t="s">
        <v>5983</v>
      </c>
      <c r="C4822" t="s">
        <v>498</v>
      </c>
      <c r="D4822">
        <v>2</v>
      </c>
      <c r="E4822">
        <v>2.4</v>
      </c>
      <c r="F4822">
        <v>2.88</v>
      </c>
      <c r="G4822">
        <v>3.2</v>
      </c>
      <c r="H4822" t="s">
        <v>1351</v>
      </c>
      <c r="I4822" t="s">
        <v>1392</v>
      </c>
    </row>
    <row r="4823" spans="1:9">
      <c r="A4823">
        <v>20155</v>
      </c>
      <c r="B4823" t="s">
        <v>5984</v>
      </c>
      <c r="C4823" t="s">
        <v>498</v>
      </c>
      <c r="D4823">
        <v>2</v>
      </c>
      <c r="E4823">
        <v>3.78</v>
      </c>
      <c r="F4823">
        <v>4.54</v>
      </c>
      <c r="G4823">
        <v>5.05</v>
      </c>
      <c r="H4823" t="s">
        <v>1351</v>
      </c>
      <c r="I4823" t="s">
        <v>1392</v>
      </c>
    </row>
    <row r="4824" spans="1:9">
      <c r="A4824">
        <v>20156</v>
      </c>
      <c r="B4824" t="s">
        <v>5985</v>
      </c>
      <c r="C4824" t="s">
        <v>498</v>
      </c>
      <c r="D4824">
        <v>2</v>
      </c>
      <c r="E4824">
        <v>8.11</v>
      </c>
      <c r="F4824">
        <v>9.73</v>
      </c>
      <c r="G4824">
        <v>10.82</v>
      </c>
      <c r="H4824" t="s">
        <v>1351</v>
      </c>
      <c r="I4824" t="s">
        <v>1392</v>
      </c>
    </row>
    <row r="4825" spans="1:9">
      <c r="A4825">
        <v>20157</v>
      </c>
      <c r="B4825" t="s">
        <v>5986</v>
      </c>
      <c r="C4825" t="s">
        <v>498</v>
      </c>
      <c r="D4825">
        <v>2</v>
      </c>
      <c r="E4825">
        <v>13.45</v>
      </c>
      <c r="F4825">
        <v>16.14</v>
      </c>
      <c r="G4825">
        <v>17.93</v>
      </c>
      <c r="H4825" t="s">
        <v>1351</v>
      </c>
      <c r="I4825" t="s">
        <v>1392</v>
      </c>
    </row>
    <row r="4826" spans="1:9">
      <c r="A4826">
        <v>20158</v>
      </c>
      <c r="B4826" t="s">
        <v>5987</v>
      </c>
      <c r="C4826" t="s">
        <v>498</v>
      </c>
      <c r="D4826">
        <v>2</v>
      </c>
      <c r="E4826">
        <v>50.11</v>
      </c>
      <c r="F4826">
        <v>60.13</v>
      </c>
      <c r="G4826">
        <v>66.819999999999993</v>
      </c>
      <c r="H4826" t="s">
        <v>1351</v>
      </c>
      <c r="I4826" t="s">
        <v>1392</v>
      </c>
    </row>
    <row r="4827" spans="1:9">
      <c r="A4827">
        <v>20159</v>
      </c>
      <c r="B4827" t="s">
        <v>5988</v>
      </c>
      <c r="C4827" t="s">
        <v>498</v>
      </c>
      <c r="D4827">
        <v>2</v>
      </c>
      <c r="E4827">
        <v>19.89</v>
      </c>
      <c r="F4827">
        <v>23.87</v>
      </c>
      <c r="G4827">
        <v>26.52</v>
      </c>
      <c r="H4827" t="s">
        <v>1351</v>
      </c>
      <c r="I4827" t="s">
        <v>1392</v>
      </c>
    </row>
    <row r="4828" spans="1:9">
      <c r="A4828">
        <v>20160</v>
      </c>
      <c r="B4828" t="s">
        <v>5989</v>
      </c>
      <c r="C4828" t="s">
        <v>498</v>
      </c>
      <c r="D4828">
        <v>2</v>
      </c>
      <c r="E4828">
        <v>23.26</v>
      </c>
      <c r="F4828">
        <v>31.23</v>
      </c>
      <c r="G4828">
        <v>36.26</v>
      </c>
      <c r="H4828" t="s">
        <v>1351</v>
      </c>
      <c r="I4828" t="s">
        <v>1392</v>
      </c>
    </row>
    <row r="4829" spans="1:9">
      <c r="A4829">
        <v>20161</v>
      </c>
      <c r="B4829" t="s">
        <v>5990</v>
      </c>
      <c r="C4829" t="s">
        <v>498</v>
      </c>
      <c r="D4829">
        <v>2</v>
      </c>
      <c r="E4829">
        <v>15.64</v>
      </c>
      <c r="F4829">
        <v>21.01</v>
      </c>
      <c r="G4829">
        <v>24.38</v>
      </c>
      <c r="H4829" t="s">
        <v>1351</v>
      </c>
      <c r="I4829" t="s">
        <v>1392</v>
      </c>
    </row>
    <row r="4830" spans="1:9">
      <c r="A4830">
        <v>20162</v>
      </c>
      <c r="B4830" t="s">
        <v>5991</v>
      </c>
      <c r="C4830" t="s">
        <v>498</v>
      </c>
      <c r="D4830">
        <v>2</v>
      </c>
      <c r="E4830">
        <v>20.36</v>
      </c>
      <c r="F4830">
        <v>27.35</v>
      </c>
      <c r="G4830">
        <v>31.74</v>
      </c>
      <c r="H4830" t="s">
        <v>1351</v>
      </c>
      <c r="I4830" t="s">
        <v>1392</v>
      </c>
    </row>
    <row r="4831" spans="1:9">
      <c r="A4831">
        <v>20163</v>
      </c>
      <c r="B4831" t="s">
        <v>5992</v>
      </c>
      <c r="C4831" t="s">
        <v>498</v>
      </c>
      <c r="D4831">
        <v>2</v>
      </c>
      <c r="E4831">
        <v>36.01</v>
      </c>
      <c r="F4831">
        <v>48.36</v>
      </c>
      <c r="G4831">
        <v>56.13</v>
      </c>
      <c r="H4831" t="s">
        <v>1351</v>
      </c>
      <c r="I4831" t="s">
        <v>1392</v>
      </c>
    </row>
    <row r="4832" spans="1:9">
      <c r="A4832">
        <v>20164</v>
      </c>
      <c r="B4832" t="s">
        <v>5993</v>
      </c>
      <c r="C4832" t="s">
        <v>498</v>
      </c>
      <c r="D4832">
        <v>2</v>
      </c>
      <c r="E4832">
        <v>5.44</v>
      </c>
      <c r="F4832">
        <v>7.31</v>
      </c>
      <c r="G4832">
        <v>8.48</v>
      </c>
      <c r="H4832" t="s">
        <v>1351</v>
      </c>
      <c r="I4832" t="s">
        <v>1392</v>
      </c>
    </row>
    <row r="4833" spans="1:9">
      <c r="A4833">
        <v>20165</v>
      </c>
      <c r="B4833" t="s">
        <v>5994</v>
      </c>
      <c r="C4833" t="s">
        <v>498</v>
      </c>
      <c r="D4833">
        <v>2</v>
      </c>
      <c r="E4833">
        <v>6.99</v>
      </c>
      <c r="F4833">
        <v>9.39</v>
      </c>
      <c r="G4833">
        <v>10.9</v>
      </c>
      <c r="H4833" t="s">
        <v>1351</v>
      </c>
      <c r="I4833" t="s">
        <v>1392</v>
      </c>
    </row>
    <row r="4834" spans="1:9">
      <c r="A4834">
        <v>20166</v>
      </c>
      <c r="B4834" t="s">
        <v>5995</v>
      </c>
      <c r="C4834" t="s">
        <v>498</v>
      </c>
      <c r="D4834">
        <v>2</v>
      </c>
      <c r="E4834">
        <v>45.42</v>
      </c>
      <c r="F4834">
        <v>60.99</v>
      </c>
      <c r="G4834">
        <v>70.8</v>
      </c>
      <c r="H4834" t="s">
        <v>1351</v>
      </c>
      <c r="I4834" t="s">
        <v>1392</v>
      </c>
    </row>
    <row r="4835" spans="1:9">
      <c r="A4835">
        <v>20167</v>
      </c>
      <c r="B4835" t="s">
        <v>5996</v>
      </c>
      <c r="C4835" t="s">
        <v>498</v>
      </c>
      <c r="D4835">
        <v>2</v>
      </c>
      <c r="E4835">
        <v>2.99</v>
      </c>
      <c r="F4835">
        <v>4.0199999999999996</v>
      </c>
      <c r="G4835">
        <v>4.67</v>
      </c>
      <c r="H4835" t="s">
        <v>1351</v>
      </c>
      <c r="I4835" t="s">
        <v>1392</v>
      </c>
    </row>
    <row r="4836" spans="1:9">
      <c r="A4836">
        <v>20168</v>
      </c>
      <c r="B4836" t="s">
        <v>5997</v>
      </c>
      <c r="C4836" t="s">
        <v>498</v>
      </c>
      <c r="D4836">
        <v>2</v>
      </c>
      <c r="E4836">
        <v>3.96</v>
      </c>
      <c r="F4836">
        <v>5.32</v>
      </c>
      <c r="G4836">
        <v>6.17</v>
      </c>
      <c r="H4836" t="s">
        <v>1351</v>
      </c>
      <c r="I4836" t="s">
        <v>1392</v>
      </c>
    </row>
    <row r="4837" spans="1:9">
      <c r="A4837">
        <v>20169</v>
      </c>
      <c r="B4837" t="s">
        <v>5998</v>
      </c>
      <c r="C4837" t="s">
        <v>498</v>
      </c>
      <c r="D4837">
        <v>2</v>
      </c>
      <c r="E4837">
        <v>4.68</v>
      </c>
      <c r="F4837">
        <v>6.29</v>
      </c>
      <c r="G4837">
        <v>7.3</v>
      </c>
      <c r="H4837" t="s">
        <v>1351</v>
      </c>
      <c r="I4837" t="s">
        <v>1392</v>
      </c>
    </row>
    <row r="4838" spans="1:9">
      <c r="A4838">
        <v>20170</v>
      </c>
      <c r="B4838" t="s">
        <v>5999</v>
      </c>
      <c r="C4838" t="s">
        <v>498</v>
      </c>
      <c r="D4838">
        <v>2</v>
      </c>
      <c r="E4838">
        <v>7.3</v>
      </c>
      <c r="F4838">
        <v>9.81</v>
      </c>
      <c r="G4838">
        <v>11.38</v>
      </c>
      <c r="H4838" t="s">
        <v>1351</v>
      </c>
      <c r="I4838" t="s">
        <v>1392</v>
      </c>
    </row>
    <row r="4839" spans="1:9">
      <c r="A4839">
        <v>20171</v>
      </c>
      <c r="B4839" t="s">
        <v>6000</v>
      </c>
      <c r="C4839" t="s">
        <v>498</v>
      </c>
      <c r="D4839">
        <v>2</v>
      </c>
      <c r="E4839">
        <v>17.850000000000001</v>
      </c>
      <c r="F4839">
        <v>23.97</v>
      </c>
      <c r="G4839">
        <v>27.82</v>
      </c>
      <c r="H4839" t="s">
        <v>1351</v>
      </c>
      <c r="I4839" t="s">
        <v>1392</v>
      </c>
    </row>
    <row r="4840" spans="1:9">
      <c r="A4840">
        <v>20172</v>
      </c>
      <c r="B4840" t="s">
        <v>6001</v>
      </c>
      <c r="C4840" t="s">
        <v>498</v>
      </c>
      <c r="D4840">
        <v>2</v>
      </c>
      <c r="E4840">
        <v>5.79</v>
      </c>
      <c r="F4840">
        <v>22.12</v>
      </c>
      <c r="G4840">
        <v>26.82</v>
      </c>
      <c r="H4840" t="s">
        <v>1351</v>
      </c>
      <c r="I4840" t="s">
        <v>1392</v>
      </c>
    </row>
    <row r="4841" spans="1:9">
      <c r="A4841">
        <v>20173</v>
      </c>
      <c r="B4841" t="s">
        <v>6002</v>
      </c>
      <c r="C4841" t="s">
        <v>498</v>
      </c>
      <c r="D4841">
        <v>2</v>
      </c>
      <c r="E4841">
        <v>52.78</v>
      </c>
      <c r="F4841">
        <v>78.59</v>
      </c>
      <c r="G4841">
        <v>97.36</v>
      </c>
      <c r="H4841" t="s">
        <v>1351</v>
      </c>
      <c r="I4841" t="s">
        <v>1392</v>
      </c>
    </row>
    <row r="4842" spans="1:9">
      <c r="A4842">
        <v>20174</v>
      </c>
      <c r="B4842" t="s">
        <v>6003</v>
      </c>
      <c r="C4842" t="s">
        <v>498</v>
      </c>
      <c r="D4842">
        <v>2</v>
      </c>
      <c r="E4842">
        <v>31.95</v>
      </c>
      <c r="F4842">
        <v>47.57</v>
      </c>
      <c r="G4842">
        <v>58.93</v>
      </c>
      <c r="H4842" t="s">
        <v>1351</v>
      </c>
      <c r="I4842" t="s">
        <v>1392</v>
      </c>
    </row>
    <row r="4843" spans="1:9">
      <c r="A4843">
        <v>20175</v>
      </c>
      <c r="B4843" t="s">
        <v>6004</v>
      </c>
      <c r="C4843" t="s">
        <v>498</v>
      </c>
      <c r="D4843">
        <v>2</v>
      </c>
      <c r="E4843">
        <v>115.65</v>
      </c>
      <c r="F4843">
        <v>172.19</v>
      </c>
      <c r="G4843">
        <v>213.31</v>
      </c>
      <c r="H4843" t="s">
        <v>1351</v>
      </c>
      <c r="I4843" t="s">
        <v>1392</v>
      </c>
    </row>
    <row r="4844" spans="1:9">
      <c r="A4844">
        <v>20176</v>
      </c>
      <c r="B4844" t="s">
        <v>6005</v>
      </c>
      <c r="C4844" t="s">
        <v>498</v>
      </c>
      <c r="D4844">
        <v>2</v>
      </c>
      <c r="E4844">
        <v>34.75</v>
      </c>
      <c r="F4844">
        <v>51.74</v>
      </c>
      <c r="G4844">
        <v>64.099999999999994</v>
      </c>
      <c r="H4844" t="s">
        <v>1351</v>
      </c>
      <c r="I4844" t="s">
        <v>1392</v>
      </c>
    </row>
    <row r="4845" spans="1:9">
      <c r="A4845">
        <v>20177</v>
      </c>
      <c r="B4845" t="s">
        <v>6006</v>
      </c>
      <c r="C4845" t="s">
        <v>498</v>
      </c>
      <c r="D4845">
        <v>2</v>
      </c>
      <c r="E4845">
        <v>14.22</v>
      </c>
      <c r="F4845">
        <v>21.18</v>
      </c>
      <c r="G4845">
        <v>26.24</v>
      </c>
      <c r="H4845" t="s">
        <v>1351</v>
      </c>
      <c r="I4845" t="s">
        <v>1392</v>
      </c>
    </row>
    <row r="4846" spans="1:9">
      <c r="A4846">
        <v>20178</v>
      </c>
      <c r="B4846" t="s">
        <v>6007</v>
      </c>
      <c r="C4846" t="s">
        <v>498</v>
      </c>
      <c r="D4846">
        <v>2</v>
      </c>
      <c r="E4846">
        <v>18.27</v>
      </c>
      <c r="F4846">
        <v>27.21</v>
      </c>
      <c r="G4846">
        <v>33.71</v>
      </c>
      <c r="H4846" t="s">
        <v>1351</v>
      </c>
      <c r="I4846" t="s">
        <v>1392</v>
      </c>
    </row>
    <row r="4847" spans="1:9">
      <c r="A4847">
        <v>20179</v>
      </c>
      <c r="B4847" t="s">
        <v>6008</v>
      </c>
      <c r="C4847" t="s">
        <v>498</v>
      </c>
      <c r="D4847">
        <v>2</v>
      </c>
      <c r="E4847">
        <v>24.81</v>
      </c>
      <c r="F4847">
        <v>36.950000000000003</v>
      </c>
      <c r="G4847">
        <v>45.77</v>
      </c>
      <c r="H4847" t="s">
        <v>1351</v>
      </c>
      <c r="I4847" t="s">
        <v>1392</v>
      </c>
    </row>
    <row r="4848" spans="1:9">
      <c r="A4848">
        <v>20180</v>
      </c>
      <c r="B4848" t="s">
        <v>6009</v>
      </c>
      <c r="C4848" t="s">
        <v>498</v>
      </c>
      <c r="D4848">
        <v>2</v>
      </c>
      <c r="E4848">
        <v>44.16</v>
      </c>
      <c r="F4848">
        <v>65.760000000000005</v>
      </c>
      <c r="G4848">
        <v>81.459999999999994</v>
      </c>
      <c r="H4848" t="s">
        <v>1351</v>
      </c>
      <c r="I4848" t="s">
        <v>1392</v>
      </c>
    </row>
    <row r="4849" spans="1:9">
      <c r="A4849">
        <v>20181</v>
      </c>
      <c r="B4849" t="s">
        <v>6010</v>
      </c>
      <c r="C4849" t="s">
        <v>498</v>
      </c>
      <c r="D4849">
        <v>2</v>
      </c>
      <c r="E4849">
        <v>55.86</v>
      </c>
      <c r="F4849">
        <v>83.18</v>
      </c>
      <c r="G4849">
        <v>103.04</v>
      </c>
      <c r="H4849" t="s">
        <v>1351</v>
      </c>
      <c r="I4849" t="s">
        <v>1392</v>
      </c>
    </row>
    <row r="4850" spans="1:9">
      <c r="A4850">
        <v>20182</v>
      </c>
      <c r="B4850" t="s">
        <v>6011</v>
      </c>
      <c r="C4850" t="s">
        <v>498</v>
      </c>
      <c r="D4850">
        <v>2</v>
      </c>
      <c r="E4850">
        <v>19.55</v>
      </c>
      <c r="F4850">
        <v>29.11</v>
      </c>
      <c r="G4850">
        <v>36.07</v>
      </c>
      <c r="H4850" t="s">
        <v>1351</v>
      </c>
      <c r="I4850" t="s">
        <v>1392</v>
      </c>
    </row>
    <row r="4851" spans="1:9">
      <c r="A4851">
        <v>20183</v>
      </c>
      <c r="B4851" t="s">
        <v>6012</v>
      </c>
      <c r="C4851" t="s">
        <v>498</v>
      </c>
      <c r="D4851">
        <v>2</v>
      </c>
      <c r="E4851">
        <v>24.12</v>
      </c>
      <c r="F4851">
        <v>35.92</v>
      </c>
      <c r="G4851">
        <v>44.5</v>
      </c>
      <c r="H4851" t="s">
        <v>1351</v>
      </c>
      <c r="I4851" t="s">
        <v>1392</v>
      </c>
    </row>
    <row r="4852" spans="1:9">
      <c r="A4852">
        <v>20185</v>
      </c>
      <c r="B4852" t="s">
        <v>6013</v>
      </c>
      <c r="C4852" t="s">
        <v>441</v>
      </c>
      <c r="D4852">
        <v>1</v>
      </c>
      <c r="E4852">
        <v>6</v>
      </c>
      <c r="F4852">
        <v>6.5</v>
      </c>
      <c r="G4852">
        <v>18.399999999999999</v>
      </c>
      <c r="H4852" t="s">
        <v>1351</v>
      </c>
      <c r="I4852" t="s">
        <v>1392</v>
      </c>
    </row>
    <row r="4853" spans="1:9">
      <c r="A4853">
        <v>20186</v>
      </c>
      <c r="B4853" t="s">
        <v>2037</v>
      </c>
      <c r="C4853" t="s">
        <v>1614</v>
      </c>
      <c r="D4853">
        <v>2</v>
      </c>
      <c r="E4853">
        <v>10.38</v>
      </c>
      <c r="F4853">
        <v>19.149999999999999</v>
      </c>
      <c r="G4853">
        <v>19.149999999999999</v>
      </c>
      <c r="H4853" t="s">
        <v>1351</v>
      </c>
      <c r="I4853" t="s">
        <v>1352</v>
      </c>
    </row>
    <row r="4854" spans="1:9">
      <c r="A4854">
        <v>20188</v>
      </c>
      <c r="B4854" t="s">
        <v>6014</v>
      </c>
      <c r="C4854" t="s">
        <v>1614</v>
      </c>
      <c r="D4854">
        <v>2</v>
      </c>
      <c r="E4854">
        <v>12.2</v>
      </c>
      <c r="F4854">
        <v>22.5</v>
      </c>
      <c r="G4854">
        <v>22.5</v>
      </c>
      <c r="H4854" t="s">
        <v>1351</v>
      </c>
      <c r="I4854" t="s">
        <v>1352</v>
      </c>
    </row>
    <row r="4855" spans="1:9">
      <c r="A4855">
        <v>20189</v>
      </c>
      <c r="B4855" t="s">
        <v>6015</v>
      </c>
      <c r="C4855" t="s">
        <v>1485</v>
      </c>
      <c r="D4855">
        <v>2</v>
      </c>
      <c r="E4855">
        <v>4.47</v>
      </c>
      <c r="F4855">
        <v>4.47</v>
      </c>
      <c r="G4855">
        <v>4.47</v>
      </c>
      <c r="H4855" t="s">
        <v>1690</v>
      </c>
      <c r="I4855" t="s">
        <v>1691</v>
      </c>
    </row>
    <row r="4856" spans="1:9">
      <c r="A4856">
        <v>20190</v>
      </c>
      <c r="B4856" t="s">
        <v>6016</v>
      </c>
      <c r="C4856" t="s">
        <v>1485</v>
      </c>
      <c r="D4856">
        <v>2</v>
      </c>
      <c r="E4856">
        <v>5.85</v>
      </c>
      <c r="F4856">
        <v>5.85</v>
      </c>
      <c r="G4856">
        <v>5.85</v>
      </c>
      <c r="H4856" t="s">
        <v>1690</v>
      </c>
      <c r="I4856" t="s">
        <v>1691</v>
      </c>
    </row>
    <row r="4857" spans="1:9">
      <c r="A4857">
        <v>20193</v>
      </c>
      <c r="B4857" t="s">
        <v>6017</v>
      </c>
      <c r="C4857" t="s">
        <v>1614</v>
      </c>
      <c r="D4857" t="s">
        <v>4512</v>
      </c>
      <c r="E4857">
        <v>2.2799999999999998</v>
      </c>
      <c r="F4857">
        <v>2.57</v>
      </c>
      <c r="G4857">
        <v>2.85</v>
      </c>
      <c r="H4857" t="s">
        <v>1690</v>
      </c>
      <c r="I4857" t="s">
        <v>1691</v>
      </c>
    </row>
    <row r="4858" spans="1:9">
      <c r="A4858">
        <v>20194</v>
      </c>
      <c r="B4858" t="s">
        <v>6018</v>
      </c>
      <c r="C4858" t="s">
        <v>498</v>
      </c>
      <c r="D4858">
        <v>2</v>
      </c>
      <c r="E4858">
        <v>1.27</v>
      </c>
      <c r="F4858">
        <v>1.39</v>
      </c>
      <c r="G4858">
        <v>1.5</v>
      </c>
      <c r="H4858" t="s">
        <v>1351</v>
      </c>
      <c r="I4858" t="s">
        <v>1352</v>
      </c>
    </row>
    <row r="4859" spans="1:9">
      <c r="A4859">
        <v>20195</v>
      </c>
      <c r="B4859" t="s">
        <v>6019</v>
      </c>
      <c r="C4859" t="s">
        <v>1614</v>
      </c>
      <c r="D4859">
        <v>2</v>
      </c>
      <c r="E4859">
        <v>47.02</v>
      </c>
      <c r="F4859">
        <v>53.26</v>
      </c>
      <c r="G4859">
        <v>55.98</v>
      </c>
      <c r="H4859" t="s">
        <v>1351</v>
      </c>
      <c r="I4859" t="s">
        <v>1352</v>
      </c>
    </row>
    <row r="4860" spans="1:9">
      <c r="A4860">
        <v>20196</v>
      </c>
      <c r="B4860" t="s">
        <v>6020</v>
      </c>
      <c r="C4860" t="s">
        <v>441</v>
      </c>
      <c r="D4860">
        <v>2</v>
      </c>
      <c r="E4860">
        <v>17.149999999999999</v>
      </c>
      <c r="F4860">
        <v>20.73</v>
      </c>
      <c r="G4860">
        <v>21.3</v>
      </c>
      <c r="H4860" t="s">
        <v>1351</v>
      </c>
      <c r="I4860" t="s">
        <v>1352</v>
      </c>
    </row>
    <row r="4861" spans="1:9">
      <c r="A4861">
        <v>20197</v>
      </c>
      <c r="B4861" t="s">
        <v>6021</v>
      </c>
      <c r="C4861" t="s">
        <v>489</v>
      </c>
      <c r="D4861">
        <v>1</v>
      </c>
      <c r="E4861" s="592">
        <v>1986</v>
      </c>
      <c r="F4861" s="592">
        <v>2400</v>
      </c>
      <c r="G4861" s="592">
        <v>2466</v>
      </c>
      <c r="H4861" t="s">
        <v>1351</v>
      </c>
      <c r="I4861" t="s">
        <v>1352</v>
      </c>
    </row>
    <row r="4862" spans="1:9">
      <c r="A4862">
        <v>20198</v>
      </c>
      <c r="B4862" t="s">
        <v>6022</v>
      </c>
      <c r="C4862" t="s">
        <v>489</v>
      </c>
      <c r="D4862">
        <v>1</v>
      </c>
      <c r="E4862">
        <v>561.75</v>
      </c>
      <c r="F4862">
        <v>605.88</v>
      </c>
      <c r="G4862">
        <v>670</v>
      </c>
      <c r="H4862" t="s">
        <v>1351</v>
      </c>
      <c r="I4862" t="s">
        <v>1352</v>
      </c>
    </row>
    <row r="4863" spans="1:9">
      <c r="A4863">
        <v>20199</v>
      </c>
      <c r="B4863" t="s">
        <v>6023</v>
      </c>
      <c r="C4863" t="s">
        <v>489</v>
      </c>
      <c r="D4863">
        <v>2</v>
      </c>
      <c r="E4863" s="592">
        <v>1510.21</v>
      </c>
      <c r="F4863" s="592">
        <v>1825.03</v>
      </c>
      <c r="G4863" s="592">
        <v>1875.22</v>
      </c>
      <c r="H4863" t="s">
        <v>1351</v>
      </c>
      <c r="I4863" t="s">
        <v>1352</v>
      </c>
    </row>
    <row r="4864" spans="1:9">
      <c r="A4864">
        <v>20200</v>
      </c>
      <c r="B4864" t="s">
        <v>6024</v>
      </c>
      <c r="C4864" t="s">
        <v>489</v>
      </c>
      <c r="D4864">
        <v>2</v>
      </c>
      <c r="E4864" s="592">
        <v>1948.86</v>
      </c>
      <c r="F4864" s="592">
        <v>2355.12</v>
      </c>
      <c r="G4864" s="592">
        <v>2419.88</v>
      </c>
      <c r="H4864" t="s">
        <v>1351</v>
      </c>
      <c r="I4864" t="s">
        <v>1352</v>
      </c>
    </row>
    <row r="4865" spans="1:9">
      <c r="A4865">
        <v>20201</v>
      </c>
      <c r="B4865" t="s">
        <v>6025</v>
      </c>
      <c r="C4865" t="s">
        <v>489</v>
      </c>
      <c r="D4865">
        <v>2</v>
      </c>
      <c r="E4865">
        <v>728.2</v>
      </c>
      <c r="F4865">
        <v>880</v>
      </c>
      <c r="G4865">
        <v>904.2</v>
      </c>
      <c r="H4865" t="s">
        <v>1351</v>
      </c>
      <c r="I4865" t="s">
        <v>1352</v>
      </c>
    </row>
    <row r="4866" spans="1:9">
      <c r="A4866">
        <v>20202</v>
      </c>
      <c r="B4866" t="s">
        <v>6026</v>
      </c>
      <c r="C4866" t="s">
        <v>489</v>
      </c>
      <c r="D4866">
        <v>2</v>
      </c>
      <c r="E4866" s="592">
        <v>5006.3599999999997</v>
      </c>
      <c r="F4866" s="592">
        <v>6049.99</v>
      </c>
      <c r="G4866" s="592">
        <v>6216.36</v>
      </c>
      <c r="H4866" t="s">
        <v>1351</v>
      </c>
      <c r="I4866" t="s">
        <v>1352</v>
      </c>
    </row>
    <row r="4867" spans="1:9">
      <c r="A4867">
        <v>20203</v>
      </c>
      <c r="B4867" t="s">
        <v>6027</v>
      </c>
      <c r="C4867" t="s">
        <v>489</v>
      </c>
      <c r="D4867">
        <v>2</v>
      </c>
      <c r="E4867" s="592">
        <v>2118.4</v>
      </c>
      <c r="F4867" s="592">
        <v>2560</v>
      </c>
      <c r="G4867" s="592">
        <v>2630.4</v>
      </c>
      <c r="H4867" t="s">
        <v>1351</v>
      </c>
      <c r="I4867" t="s">
        <v>1352</v>
      </c>
    </row>
    <row r="4868" spans="1:9">
      <c r="A4868">
        <v>20204</v>
      </c>
      <c r="B4868" t="s">
        <v>6028</v>
      </c>
      <c r="C4868" t="s">
        <v>441</v>
      </c>
      <c r="D4868">
        <v>2</v>
      </c>
      <c r="E4868">
        <v>41.1</v>
      </c>
      <c r="F4868">
        <v>46.4</v>
      </c>
      <c r="G4868">
        <v>62.67</v>
      </c>
      <c r="H4868" t="s">
        <v>1351</v>
      </c>
      <c r="I4868" t="s">
        <v>1352</v>
      </c>
    </row>
    <row r="4869" spans="1:9">
      <c r="A4869">
        <v>20205</v>
      </c>
      <c r="B4869" t="s">
        <v>6029</v>
      </c>
      <c r="C4869" t="s">
        <v>441</v>
      </c>
      <c r="D4869">
        <v>2</v>
      </c>
      <c r="E4869">
        <v>1.42</v>
      </c>
      <c r="F4869">
        <v>1.6</v>
      </c>
      <c r="G4869">
        <v>2.16</v>
      </c>
      <c r="H4869" t="s">
        <v>1351</v>
      </c>
      <c r="I4869" t="s">
        <v>1352</v>
      </c>
    </row>
    <row r="4870" spans="1:9">
      <c r="A4870">
        <v>20206</v>
      </c>
      <c r="B4870" t="s">
        <v>6030</v>
      </c>
      <c r="C4870" t="s">
        <v>441</v>
      </c>
      <c r="D4870">
        <v>2</v>
      </c>
      <c r="E4870">
        <v>4.76</v>
      </c>
      <c r="F4870">
        <v>5.37</v>
      </c>
      <c r="G4870">
        <v>7.25</v>
      </c>
      <c r="H4870" t="s">
        <v>1351</v>
      </c>
      <c r="I4870" t="s">
        <v>1352</v>
      </c>
    </row>
    <row r="4871" spans="1:9">
      <c r="A4871">
        <v>20207</v>
      </c>
      <c r="B4871" t="s">
        <v>6031</v>
      </c>
      <c r="C4871" t="s">
        <v>441</v>
      </c>
      <c r="D4871">
        <v>2</v>
      </c>
      <c r="E4871">
        <v>7.14</v>
      </c>
      <c r="F4871">
        <v>8.06</v>
      </c>
      <c r="G4871">
        <v>10.88</v>
      </c>
      <c r="H4871" t="s">
        <v>1351</v>
      </c>
      <c r="I4871" t="s">
        <v>1352</v>
      </c>
    </row>
    <row r="4872" spans="1:9">
      <c r="A4872">
        <v>20208</v>
      </c>
      <c r="B4872" t="s">
        <v>6032</v>
      </c>
      <c r="C4872" t="s">
        <v>441</v>
      </c>
      <c r="D4872">
        <v>2</v>
      </c>
      <c r="E4872">
        <v>53.62</v>
      </c>
      <c r="F4872">
        <v>60.53</v>
      </c>
      <c r="G4872">
        <v>81.77</v>
      </c>
      <c r="H4872" t="s">
        <v>1351</v>
      </c>
      <c r="I4872" t="s">
        <v>1352</v>
      </c>
    </row>
    <row r="4873" spans="1:9">
      <c r="A4873">
        <v>20209</v>
      </c>
      <c r="B4873" t="s">
        <v>6033</v>
      </c>
      <c r="C4873" t="s">
        <v>441</v>
      </c>
      <c r="D4873">
        <v>2</v>
      </c>
      <c r="E4873">
        <v>13.4</v>
      </c>
      <c r="F4873">
        <v>15.12</v>
      </c>
      <c r="G4873">
        <v>20.43</v>
      </c>
      <c r="H4873" t="s">
        <v>1351</v>
      </c>
      <c r="I4873" t="s">
        <v>1352</v>
      </c>
    </row>
    <row r="4874" spans="1:9">
      <c r="A4874">
        <v>20210</v>
      </c>
      <c r="B4874" t="s">
        <v>6034</v>
      </c>
      <c r="C4874" t="s">
        <v>441</v>
      </c>
      <c r="D4874">
        <v>2</v>
      </c>
      <c r="E4874">
        <v>20.54</v>
      </c>
      <c r="F4874">
        <v>23.18</v>
      </c>
      <c r="G4874">
        <v>31.32</v>
      </c>
      <c r="H4874" t="s">
        <v>1351</v>
      </c>
      <c r="I4874" t="s">
        <v>1352</v>
      </c>
    </row>
    <row r="4875" spans="1:9">
      <c r="A4875">
        <v>20211</v>
      </c>
      <c r="B4875" t="s">
        <v>6035</v>
      </c>
      <c r="C4875" t="s">
        <v>441</v>
      </c>
      <c r="D4875">
        <v>2</v>
      </c>
      <c r="E4875">
        <v>26.82</v>
      </c>
      <c r="F4875">
        <v>30.27</v>
      </c>
      <c r="G4875">
        <v>40.9</v>
      </c>
      <c r="H4875" t="s">
        <v>1351</v>
      </c>
      <c r="I4875" t="s">
        <v>1352</v>
      </c>
    </row>
    <row r="4876" spans="1:9">
      <c r="A4876">
        <v>20212</v>
      </c>
      <c r="B4876" t="s">
        <v>6036</v>
      </c>
      <c r="C4876" t="s">
        <v>441</v>
      </c>
      <c r="D4876">
        <v>2</v>
      </c>
      <c r="E4876">
        <v>8.94</v>
      </c>
      <c r="F4876">
        <v>10.09</v>
      </c>
      <c r="G4876">
        <v>13.63</v>
      </c>
      <c r="H4876" t="s">
        <v>1351</v>
      </c>
      <c r="I4876" t="s">
        <v>1352</v>
      </c>
    </row>
    <row r="4877" spans="1:9">
      <c r="A4877">
        <v>20213</v>
      </c>
      <c r="B4877" t="s">
        <v>6037</v>
      </c>
      <c r="C4877" t="s">
        <v>441</v>
      </c>
      <c r="D4877">
        <v>2</v>
      </c>
      <c r="E4877">
        <v>15.6</v>
      </c>
      <c r="F4877">
        <v>17.61</v>
      </c>
      <c r="G4877">
        <v>23.79</v>
      </c>
      <c r="H4877" t="s">
        <v>1351</v>
      </c>
      <c r="I4877" t="s">
        <v>1352</v>
      </c>
    </row>
    <row r="4878" spans="1:9">
      <c r="A4878">
        <v>20214</v>
      </c>
      <c r="B4878" t="s">
        <v>6038</v>
      </c>
      <c r="C4878" t="s">
        <v>498</v>
      </c>
      <c r="D4878">
        <v>2</v>
      </c>
      <c r="E4878">
        <v>14.22</v>
      </c>
      <c r="F4878">
        <v>16.239999999999998</v>
      </c>
      <c r="G4878">
        <v>19.420000000000002</v>
      </c>
      <c r="H4878" t="s">
        <v>1351</v>
      </c>
      <c r="I4878" t="s">
        <v>1352</v>
      </c>
    </row>
    <row r="4879" spans="1:9">
      <c r="A4879">
        <v>20215</v>
      </c>
      <c r="B4879" t="s">
        <v>6039</v>
      </c>
      <c r="C4879" t="s">
        <v>498</v>
      </c>
      <c r="D4879">
        <v>2</v>
      </c>
      <c r="E4879">
        <v>20.41</v>
      </c>
      <c r="F4879">
        <v>23.31</v>
      </c>
      <c r="G4879">
        <v>27.87</v>
      </c>
      <c r="H4879" t="s">
        <v>1351</v>
      </c>
      <c r="I4879" t="s">
        <v>1352</v>
      </c>
    </row>
    <row r="4880" spans="1:9">
      <c r="A4880">
        <v>20216</v>
      </c>
      <c r="B4880" t="s">
        <v>6040</v>
      </c>
      <c r="C4880" t="s">
        <v>498</v>
      </c>
      <c r="D4880">
        <v>2</v>
      </c>
      <c r="E4880" s="592">
        <v>2158.2199999999998</v>
      </c>
      <c r="F4880" s="592">
        <v>2565.4299999999998</v>
      </c>
      <c r="G4880" s="592">
        <v>3086.67</v>
      </c>
      <c r="H4880" t="s">
        <v>1690</v>
      </c>
      <c r="I4880" t="s">
        <v>1728</v>
      </c>
    </row>
    <row r="4881" spans="1:9">
      <c r="A4881">
        <v>20217</v>
      </c>
      <c r="B4881" t="s">
        <v>6041</v>
      </c>
      <c r="C4881" t="s">
        <v>498</v>
      </c>
      <c r="D4881">
        <v>2</v>
      </c>
      <c r="E4881" s="592">
        <v>420020.7</v>
      </c>
      <c r="F4881" s="592">
        <v>420020.7</v>
      </c>
      <c r="G4881" s="592">
        <v>420020.7</v>
      </c>
      <c r="H4881" t="s">
        <v>1690</v>
      </c>
      <c r="I4881" t="s">
        <v>1728</v>
      </c>
    </row>
    <row r="4882" spans="1:9">
      <c r="A4882">
        <v>20218</v>
      </c>
      <c r="B4882" t="s">
        <v>6042</v>
      </c>
      <c r="C4882" t="s">
        <v>498</v>
      </c>
      <c r="D4882">
        <v>2</v>
      </c>
      <c r="E4882" s="592">
        <v>58159.44</v>
      </c>
      <c r="F4882" s="592">
        <v>65429.37</v>
      </c>
      <c r="G4882" s="592">
        <v>72699.3</v>
      </c>
      <c r="H4882" t="s">
        <v>1690</v>
      </c>
      <c r="I4882" t="s">
        <v>1728</v>
      </c>
    </row>
    <row r="4883" spans="1:9">
      <c r="A4883">
        <v>20219</v>
      </c>
      <c r="B4883" t="s">
        <v>6043</v>
      </c>
      <c r="C4883" t="s">
        <v>498</v>
      </c>
      <c r="D4883">
        <v>1</v>
      </c>
      <c r="E4883" s="592">
        <v>72000</v>
      </c>
      <c r="F4883" s="592">
        <v>81000</v>
      </c>
      <c r="G4883" s="592">
        <v>90000</v>
      </c>
      <c r="H4883" t="s">
        <v>1690</v>
      </c>
      <c r="I4883" t="s">
        <v>1728</v>
      </c>
    </row>
    <row r="4884" spans="1:9">
      <c r="A4884">
        <v>20220</v>
      </c>
      <c r="B4884" t="s">
        <v>6044</v>
      </c>
      <c r="C4884" t="s">
        <v>498</v>
      </c>
      <c r="D4884">
        <v>2</v>
      </c>
      <c r="E4884" s="592">
        <v>140988.96</v>
      </c>
      <c r="F4884" s="592">
        <v>158612.57999999999</v>
      </c>
      <c r="G4884" s="592">
        <v>176236.2</v>
      </c>
      <c r="H4884" t="s">
        <v>1690</v>
      </c>
      <c r="I4884" t="s">
        <v>1728</v>
      </c>
    </row>
    <row r="4885" spans="1:9">
      <c r="A4885">
        <v>20231</v>
      </c>
      <c r="B4885" t="s">
        <v>6045</v>
      </c>
      <c r="C4885" t="s">
        <v>441</v>
      </c>
      <c r="D4885">
        <v>2</v>
      </c>
      <c r="E4885">
        <v>19.899999999999999</v>
      </c>
      <c r="F4885">
        <v>23.76</v>
      </c>
      <c r="G4885">
        <v>24.12</v>
      </c>
      <c r="H4885" t="s">
        <v>1351</v>
      </c>
      <c r="I4885" t="s">
        <v>1352</v>
      </c>
    </row>
    <row r="4886" spans="1:9">
      <c r="A4886">
        <v>20232</v>
      </c>
      <c r="B4886" t="s">
        <v>6046</v>
      </c>
      <c r="C4886" t="s">
        <v>441</v>
      </c>
      <c r="D4886">
        <v>2</v>
      </c>
      <c r="E4886">
        <v>35.82</v>
      </c>
      <c r="F4886">
        <v>42.77</v>
      </c>
      <c r="G4886">
        <v>43.42</v>
      </c>
      <c r="H4886" t="s">
        <v>1351</v>
      </c>
      <c r="I4886" t="s">
        <v>1352</v>
      </c>
    </row>
    <row r="4887" spans="1:9">
      <c r="A4887">
        <v>20233</v>
      </c>
      <c r="B4887" t="s">
        <v>6047</v>
      </c>
      <c r="C4887" t="s">
        <v>441</v>
      </c>
      <c r="D4887">
        <v>2</v>
      </c>
      <c r="E4887">
        <v>57.72</v>
      </c>
      <c r="F4887">
        <v>68.91</v>
      </c>
      <c r="G4887">
        <v>69.959999999999994</v>
      </c>
      <c r="H4887" t="s">
        <v>1351</v>
      </c>
      <c r="I4887" t="s">
        <v>1352</v>
      </c>
    </row>
    <row r="4888" spans="1:9">
      <c r="A4888">
        <v>20234</v>
      </c>
      <c r="B4888" t="s">
        <v>6048</v>
      </c>
      <c r="C4888" t="s">
        <v>498</v>
      </c>
      <c r="D4888">
        <v>1</v>
      </c>
      <c r="E4888">
        <v>49</v>
      </c>
      <c r="F4888">
        <v>75</v>
      </c>
      <c r="G4888">
        <v>89.08</v>
      </c>
      <c r="H4888" t="s">
        <v>1351</v>
      </c>
      <c r="I4888" t="s">
        <v>1352</v>
      </c>
    </row>
    <row r="4889" spans="1:9">
      <c r="A4889">
        <v>20235</v>
      </c>
      <c r="B4889" t="s">
        <v>6049</v>
      </c>
      <c r="C4889" t="s">
        <v>498</v>
      </c>
      <c r="D4889">
        <v>2</v>
      </c>
      <c r="E4889">
        <v>28.18</v>
      </c>
      <c r="F4889">
        <v>32.18</v>
      </c>
      <c r="G4889">
        <v>38.49</v>
      </c>
      <c r="H4889" t="s">
        <v>1351</v>
      </c>
      <c r="I4889" t="s">
        <v>1352</v>
      </c>
    </row>
    <row r="4890" spans="1:9">
      <c r="A4890">
        <v>20236</v>
      </c>
      <c r="B4890" t="s">
        <v>6050</v>
      </c>
      <c r="C4890" t="s">
        <v>498</v>
      </c>
      <c r="D4890">
        <v>2</v>
      </c>
      <c r="E4890">
        <v>33.659999999999997</v>
      </c>
      <c r="F4890">
        <v>38.44</v>
      </c>
      <c r="G4890">
        <v>45.97</v>
      </c>
      <c r="H4890" t="s">
        <v>1351</v>
      </c>
      <c r="I4890" t="s">
        <v>1352</v>
      </c>
    </row>
    <row r="4891" spans="1:9">
      <c r="A4891">
        <v>20237</v>
      </c>
      <c r="B4891" t="s">
        <v>6051</v>
      </c>
      <c r="C4891" t="s">
        <v>498</v>
      </c>
      <c r="D4891">
        <v>2</v>
      </c>
      <c r="E4891">
        <v>145.72</v>
      </c>
      <c r="F4891">
        <v>163.69999999999999</v>
      </c>
      <c r="G4891">
        <v>181.37</v>
      </c>
      <c r="H4891" t="s">
        <v>1351</v>
      </c>
      <c r="I4891" t="s">
        <v>1352</v>
      </c>
    </row>
    <row r="4892" spans="1:9">
      <c r="A4892">
        <v>20238</v>
      </c>
      <c r="B4892" t="s">
        <v>6052</v>
      </c>
      <c r="C4892" t="s">
        <v>498</v>
      </c>
      <c r="D4892">
        <v>1</v>
      </c>
      <c r="E4892">
        <v>700</v>
      </c>
      <c r="F4892">
        <v>750</v>
      </c>
      <c r="G4892">
        <v>810.69</v>
      </c>
      <c r="H4892" t="s">
        <v>1351</v>
      </c>
      <c r="I4892" t="s">
        <v>1352</v>
      </c>
    </row>
    <row r="4893" spans="1:9">
      <c r="A4893">
        <v>20239</v>
      </c>
      <c r="B4893" t="s">
        <v>6053</v>
      </c>
      <c r="C4893" t="s">
        <v>498</v>
      </c>
      <c r="D4893">
        <v>2</v>
      </c>
      <c r="E4893">
        <v>2.41</v>
      </c>
      <c r="F4893">
        <v>4.08</v>
      </c>
      <c r="G4893">
        <v>5.55</v>
      </c>
      <c r="H4893" t="s">
        <v>2436</v>
      </c>
      <c r="I4893" t="s">
        <v>2437</v>
      </c>
    </row>
    <row r="4894" spans="1:9">
      <c r="A4894">
        <v>20240</v>
      </c>
      <c r="B4894" t="s">
        <v>6054</v>
      </c>
      <c r="C4894" t="s">
        <v>1466</v>
      </c>
      <c r="D4894">
        <v>2</v>
      </c>
      <c r="E4894">
        <v>20.2</v>
      </c>
      <c r="F4894">
        <v>21.9</v>
      </c>
      <c r="G4894">
        <v>29.87</v>
      </c>
      <c r="H4894" t="s">
        <v>1351</v>
      </c>
      <c r="I4894" t="s">
        <v>1352</v>
      </c>
    </row>
    <row r="4895" spans="1:9">
      <c r="A4895">
        <v>20241</v>
      </c>
      <c r="B4895" t="s">
        <v>6055</v>
      </c>
      <c r="C4895" t="s">
        <v>1466</v>
      </c>
      <c r="D4895">
        <v>2</v>
      </c>
      <c r="E4895">
        <v>63.23</v>
      </c>
      <c r="F4895">
        <v>68.540000000000006</v>
      </c>
      <c r="G4895">
        <v>93.5</v>
      </c>
      <c r="H4895" t="s">
        <v>1351</v>
      </c>
      <c r="I4895" t="s">
        <v>1352</v>
      </c>
    </row>
    <row r="4896" spans="1:9">
      <c r="A4896">
        <v>20242</v>
      </c>
      <c r="B4896" t="s">
        <v>6056</v>
      </c>
      <c r="C4896" t="s">
        <v>1466</v>
      </c>
      <c r="D4896">
        <v>2</v>
      </c>
      <c r="E4896">
        <v>48.11</v>
      </c>
      <c r="F4896">
        <v>52.15</v>
      </c>
      <c r="G4896">
        <v>71.14</v>
      </c>
      <c r="H4896" t="s">
        <v>1351</v>
      </c>
      <c r="I4896" t="s">
        <v>1352</v>
      </c>
    </row>
    <row r="4897" spans="1:9">
      <c r="A4897">
        <v>20243</v>
      </c>
      <c r="B4897" t="s">
        <v>6057</v>
      </c>
      <c r="C4897" t="s">
        <v>1466</v>
      </c>
      <c r="D4897">
        <v>2</v>
      </c>
      <c r="E4897">
        <v>43.62</v>
      </c>
      <c r="F4897">
        <v>47.28</v>
      </c>
      <c r="G4897">
        <v>64.5</v>
      </c>
      <c r="H4897" t="s">
        <v>1351</v>
      </c>
      <c r="I4897" t="s">
        <v>1352</v>
      </c>
    </row>
    <row r="4898" spans="1:9">
      <c r="A4898">
        <v>20244</v>
      </c>
      <c r="B4898" t="s">
        <v>6058</v>
      </c>
      <c r="C4898" t="s">
        <v>441</v>
      </c>
      <c r="D4898">
        <v>2</v>
      </c>
      <c r="E4898">
        <v>1.22</v>
      </c>
      <c r="F4898">
        <v>1.33</v>
      </c>
      <c r="G4898">
        <v>1.49</v>
      </c>
      <c r="H4898" t="s">
        <v>1351</v>
      </c>
      <c r="I4898" t="s">
        <v>1551</v>
      </c>
    </row>
    <row r="4899" spans="1:9">
      <c r="A4899">
        <v>20245</v>
      </c>
      <c r="B4899" t="s">
        <v>6059</v>
      </c>
      <c r="C4899" t="s">
        <v>498</v>
      </c>
      <c r="D4899">
        <v>2</v>
      </c>
      <c r="E4899">
        <v>4.53</v>
      </c>
      <c r="F4899">
        <v>5.95</v>
      </c>
      <c r="G4899">
        <v>6.78</v>
      </c>
      <c r="H4899" t="s">
        <v>1351</v>
      </c>
      <c r="I4899" t="s">
        <v>1551</v>
      </c>
    </row>
    <row r="4900" spans="1:9">
      <c r="A4900">
        <v>20247</v>
      </c>
      <c r="B4900" t="s">
        <v>6060</v>
      </c>
      <c r="C4900" t="s">
        <v>1350</v>
      </c>
      <c r="D4900">
        <v>2</v>
      </c>
      <c r="E4900">
        <v>6.64</v>
      </c>
      <c r="F4900">
        <v>7.35</v>
      </c>
      <c r="G4900">
        <v>7.81</v>
      </c>
      <c r="H4900" t="s">
        <v>1351</v>
      </c>
      <c r="I4900" t="s">
        <v>1352</v>
      </c>
    </row>
    <row r="4901" spans="1:9">
      <c r="A4901">
        <v>20248</v>
      </c>
      <c r="B4901" t="s">
        <v>6061</v>
      </c>
      <c r="C4901" t="s">
        <v>441</v>
      </c>
      <c r="D4901">
        <v>2</v>
      </c>
      <c r="E4901">
        <v>21.89</v>
      </c>
      <c r="F4901">
        <v>26.13</v>
      </c>
      <c r="G4901">
        <v>26.53</v>
      </c>
      <c r="H4901" t="s">
        <v>1351</v>
      </c>
      <c r="I4901" t="s">
        <v>1352</v>
      </c>
    </row>
    <row r="4902" spans="1:9">
      <c r="A4902">
        <v>20249</v>
      </c>
      <c r="B4902" t="s">
        <v>6062</v>
      </c>
      <c r="C4902" t="s">
        <v>441</v>
      </c>
      <c r="D4902">
        <v>2</v>
      </c>
      <c r="E4902">
        <v>11.94</v>
      </c>
      <c r="F4902">
        <v>14.25</v>
      </c>
      <c r="G4902">
        <v>14.47</v>
      </c>
      <c r="H4902" t="s">
        <v>1351</v>
      </c>
      <c r="I4902" t="s">
        <v>1352</v>
      </c>
    </row>
    <row r="4903" spans="1:9">
      <c r="A4903">
        <v>20250</v>
      </c>
      <c r="B4903" t="s">
        <v>6063</v>
      </c>
      <c r="C4903" t="s">
        <v>1350</v>
      </c>
      <c r="D4903">
        <v>1</v>
      </c>
      <c r="E4903">
        <v>5.75</v>
      </c>
      <c r="F4903">
        <v>8.5</v>
      </c>
      <c r="G4903">
        <v>14</v>
      </c>
      <c r="H4903" t="s">
        <v>1351</v>
      </c>
      <c r="I4903" t="s">
        <v>1352</v>
      </c>
    </row>
    <row r="4904" spans="1:9">
      <c r="A4904">
        <v>20251</v>
      </c>
      <c r="B4904" t="s">
        <v>6064</v>
      </c>
      <c r="C4904" t="s">
        <v>498</v>
      </c>
      <c r="D4904">
        <v>2</v>
      </c>
      <c r="E4904">
        <v>17.46</v>
      </c>
      <c r="F4904">
        <v>18.04</v>
      </c>
      <c r="G4904">
        <v>34.130000000000003</v>
      </c>
      <c r="H4904" t="s">
        <v>1351</v>
      </c>
      <c r="I4904" t="s">
        <v>1352</v>
      </c>
    </row>
    <row r="4905" spans="1:9">
      <c r="A4905">
        <v>20252</v>
      </c>
      <c r="B4905" t="s">
        <v>5640</v>
      </c>
      <c r="C4905" t="s">
        <v>498</v>
      </c>
      <c r="D4905">
        <v>2</v>
      </c>
      <c r="E4905">
        <v>29.18</v>
      </c>
      <c r="F4905">
        <v>30.15</v>
      </c>
      <c r="G4905">
        <v>57.05</v>
      </c>
      <c r="H4905" t="s">
        <v>1351</v>
      </c>
      <c r="I4905" t="s">
        <v>1352</v>
      </c>
    </row>
    <row r="4906" spans="1:9">
      <c r="A4906">
        <v>20253</v>
      </c>
      <c r="B4906" t="s">
        <v>6065</v>
      </c>
      <c r="C4906" t="s">
        <v>498</v>
      </c>
      <c r="D4906">
        <v>2</v>
      </c>
      <c r="E4906">
        <v>25</v>
      </c>
      <c r="F4906">
        <v>29</v>
      </c>
      <c r="G4906">
        <v>33.5</v>
      </c>
      <c r="H4906" t="s">
        <v>1351</v>
      </c>
      <c r="I4906" t="s">
        <v>1551</v>
      </c>
    </row>
    <row r="4907" spans="1:9">
      <c r="A4907">
        <v>20254</v>
      </c>
      <c r="B4907" t="s">
        <v>6066</v>
      </c>
      <c r="C4907" t="s">
        <v>498</v>
      </c>
      <c r="D4907">
        <v>2</v>
      </c>
      <c r="E4907">
        <v>7.03</v>
      </c>
      <c r="F4907">
        <v>8.16</v>
      </c>
      <c r="G4907">
        <v>9.42</v>
      </c>
      <c r="H4907" t="s">
        <v>1351</v>
      </c>
      <c r="I4907" t="s">
        <v>1551</v>
      </c>
    </row>
    <row r="4908" spans="1:9">
      <c r="A4908">
        <v>20255</v>
      </c>
      <c r="B4908" t="s">
        <v>6067</v>
      </c>
      <c r="C4908" t="s">
        <v>498</v>
      </c>
      <c r="D4908">
        <v>2</v>
      </c>
      <c r="E4908">
        <v>12.66</v>
      </c>
      <c r="F4908">
        <v>14.68</v>
      </c>
      <c r="G4908">
        <v>16.96</v>
      </c>
      <c r="H4908" t="s">
        <v>1351</v>
      </c>
      <c r="I4908" t="s">
        <v>1551</v>
      </c>
    </row>
    <row r="4909" spans="1:9">
      <c r="A4909">
        <v>20256</v>
      </c>
      <c r="B4909" t="s">
        <v>6068</v>
      </c>
      <c r="C4909" t="s">
        <v>498</v>
      </c>
      <c r="D4909">
        <v>2</v>
      </c>
      <c r="E4909">
        <v>1.78</v>
      </c>
      <c r="F4909">
        <v>2.11</v>
      </c>
      <c r="G4909">
        <v>2.88</v>
      </c>
      <c r="H4909" t="s">
        <v>1351</v>
      </c>
      <c r="I4909" t="s">
        <v>1551</v>
      </c>
    </row>
    <row r="4910" spans="1:9">
      <c r="A4910">
        <v>20257</v>
      </c>
      <c r="B4910" t="s">
        <v>6069</v>
      </c>
      <c r="C4910" t="s">
        <v>441</v>
      </c>
      <c r="D4910">
        <v>2</v>
      </c>
      <c r="E4910">
        <v>13.77</v>
      </c>
      <c r="F4910">
        <v>14.66</v>
      </c>
      <c r="G4910">
        <v>15.6</v>
      </c>
      <c r="H4910" t="s">
        <v>1351</v>
      </c>
      <c r="I4910" t="s">
        <v>4234</v>
      </c>
    </row>
    <row r="4911" spans="1:9">
      <c r="A4911">
        <v>20258</v>
      </c>
      <c r="B4911" t="s">
        <v>6070</v>
      </c>
      <c r="C4911" t="s">
        <v>441</v>
      </c>
      <c r="D4911">
        <v>2</v>
      </c>
      <c r="E4911">
        <v>17.760000000000002</v>
      </c>
      <c r="F4911">
        <v>18.91</v>
      </c>
      <c r="G4911">
        <v>20.11</v>
      </c>
      <c r="H4911" t="s">
        <v>1351</v>
      </c>
      <c r="I4911" t="s">
        <v>4234</v>
      </c>
    </row>
    <row r="4912" spans="1:9">
      <c r="A4912">
        <v>20259</v>
      </c>
      <c r="B4912" t="s">
        <v>6071</v>
      </c>
      <c r="C4912" t="s">
        <v>441</v>
      </c>
      <c r="D4912">
        <v>2</v>
      </c>
      <c r="E4912">
        <v>1.46</v>
      </c>
      <c r="F4912">
        <v>1.73</v>
      </c>
      <c r="G4912">
        <v>1.82</v>
      </c>
      <c r="H4912" t="s">
        <v>1351</v>
      </c>
      <c r="I4912" t="s">
        <v>1352</v>
      </c>
    </row>
    <row r="4913" spans="1:9">
      <c r="A4913">
        <v>20260</v>
      </c>
      <c r="B4913" t="s">
        <v>6072</v>
      </c>
      <c r="C4913" t="s">
        <v>498</v>
      </c>
      <c r="D4913">
        <v>2</v>
      </c>
      <c r="E4913">
        <v>4.47</v>
      </c>
      <c r="F4913">
        <v>5.3</v>
      </c>
      <c r="G4913">
        <v>6.3</v>
      </c>
      <c r="H4913" t="s">
        <v>1351</v>
      </c>
      <c r="I4913" t="s">
        <v>1352</v>
      </c>
    </row>
    <row r="4914" spans="1:9">
      <c r="A4914">
        <v>20261</v>
      </c>
      <c r="B4914" t="s">
        <v>6073</v>
      </c>
      <c r="C4914" t="s">
        <v>498</v>
      </c>
      <c r="D4914">
        <v>2</v>
      </c>
      <c r="E4914">
        <v>11.03</v>
      </c>
      <c r="F4914">
        <v>11.91</v>
      </c>
      <c r="G4914">
        <v>12.79</v>
      </c>
      <c r="H4914" t="s">
        <v>1351</v>
      </c>
      <c r="I4914" t="s">
        <v>1352</v>
      </c>
    </row>
    <row r="4915" spans="1:9">
      <c r="A4915">
        <v>20262</v>
      </c>
      <c r="B4915" t="s">
        <v>6074</v>
      </c>
      <c r="C4915" t="s">
        <v>498</v>
      </c>
      <c r="D4915">
        <v>2</v>
      </c>
      <c r="E4915">
        <v>10.41</v>
      </c>
      <c r="F4915">
        <v>11.24</v>
      </c>
      <c r="G4915">
        <v>12.07</v>
      </c>
      <c r="H4915" t="s">
        <v>1351</v>
      </c>
      <c r="I4915" t="s">
        <v>1352</v>
      </c>
    </row>
    <row r="4916" spans="1:9">
      <c r="A4916">
        <v>20265</v>
      </c>
      <c r="B4916" t="s">
        <v>6075</v>
      </c>
      <c r="C4916" t="s">
        <v>498</v>
      </c>
      <c r="D4916">
        <v>2</v>
      </c>
      <c r="E4916">
        <v>51.38</v>
      </c>
      <c r="F4916">
        <v>61.5</v>
      </c>
      <c r="G4916">
        <v>70.709999999999994</v>
      </c>
      <c r="H4916" t="s">
        <v>1351</v>
      </c>
      <c r="I4916" t="s">
        <v>1352</v>
      </c>
    </row>
    <row r="4917" spans="1:9">
      <c r="A4917">
        <v>20266</v>
      </c>
      <c r="B4917" t="s">
        <v>6076</v>
      </c>
      <c r="C4917" t="s">
        <v>498</v>
      </c>
      <c r="D4917">
        <v>2</v>
      </c>
      <c r="E4917">
        <v>13.24</v>
      </c>
      <c r="F4917">
        <v>23.88</v>
      </c>
      <c r="G4917">
        <v>26.12</v>
      </c>
      <c r="H4917" t="s">
        <v>1351</v>
      </c>
      <c r="I4917" t="s">
        <v>1352</v>
      </c>
    </row>
    <row r="4918" spans="1:9">
      <c r="A4918">
        <v>20268</v>
      </c>
      <c r="B4918" t="s">
        <v>6077</v>
      </c>
      <c r="C4918" t="s">
        <v>498</v>
      </c>
      <c r="D4918">
        <v>2</v>
      </c>
      <c r="E4918">
        <v>24.41</v>
      </c>
      <c r="F4918">
        <v>29.21</v>
      </c>
      <c r="G4918">
        <v>33.590000000000003</v>
      </c>
      <c r="H4918" t="s">
        <v>1351</v>
      </c>
      <c r="I4918" t="s">
        <v>1352</v>
      </c>
    </row>
    <row r="4919" spans="1:9">
      <c r="A4919">
        <v>20269</v>
      </c>
      <c r="B4919" t="s">
        <v>6078</v>
      </c>
      <c r="C4919" t="s">
        <v>498</v>
      </c>
      <c r="D4919">
        <v>2</v>
      </c>
      <c r="E4919">
        <v>33.130000000000003</v>
      </c>
      <c r="F4919">
        <v>39.659999999999997</v>
      </c>
      <c r="G4919">
        <v>45.6</v>
      </c>
      <c r="H4919" t="s">
        <v>1351</v>
      </c>
      <c r="I4919" t="s">
        <v>1352</v>
      </c>
    </row>
    <row r="4920" spans="1:9">
      <c r="A4920">
        <v>20270</v>
      </c>
      <c r="B4920" t="s">
        <v>6079</v>
      </c>
      <c r="C4920" t="s">
        <v>498</v>
      </c>
      <c r="D4920">
        <v>2</v>
      </c>
      <c r="E4920">
        <v>33.78</v>
      </c>
      <c r="F4920">
        <v>40.44</v>
      </c>
      <c r="G4920">
        <v>46.5</v>
      </c>
      <c r="H4920" t="s">
        <v>1351</v>
      </c>
      <c r="I4920" t="s">
        <v>1352</v>
      </c>
    </row>
    <row r="4921" spans="1:9">
      <c r="A4921">
        <v>20271</v>
      </c>
      <c r="B4921" t="s">
        <v>6080</v>
      </c>
      <c r="C4921" t="s">
        <v>498</v>
      </c>
      <c r="D4921">
        <v>2</v>
      </c>
      <c r="E4921">
        <v>100.45</v>
      </c>
      <c r="F4921">
        <v>120.24</v>
      </c>
      <c r="G4921">
        <v>138.25</v>
      </c>
      <c r="H4921" t="s">
        <v>1351</v>
      </c>
      <c r="I4921" t="s">
        <v>1352</v>
      </c>
    </row>
    <row r="4922" spans="1:9">
      <c r="A4922">
        <v>20272</v>
      </c>
      <c r="B4922" t="s">
        <v>6081</v>
      </c>
      <c r="C4922" t="s">
        <v>498</v>
      </c>
      <c r="D4922">
        <v>2</v>
      </c>
      <c r="E4922">
        <v>144.35</v>
      </c>
      <c r="F4922">
        <v>167.44</v>
      </c>
      <c r="G4922">
        <v>193.43</v>
      </c>
      <c r="H4922" t="s">
        <v>1351</v>
      </c>
      <c r="I4922" t="s">
        <v>1551</v>
      </c>
    </row>
    <row r="4923" spans="1:9">
      <c r="A4923">
        <v>20273</v>
      </c>
      <c r="B4923" t="s">
        <v>6082</v>
      </c>
      <c r="C4923" t="s">
        <v>498</v>
      </c>
      <c r="D4923">
        <v>2</v>
      </c>
      <c r="E4923">
        <v>0.8</v>
      </c>
      <c r="F4923">
        <v>0.84</v>
      </c>
      <c r="G4923">
        <v>0.88</v>
      </c>
      <c r="H4923" t="s">
        <v>1351</v>
      </c>
      <c r="I4923" t="s">
        <v>1352</v>
      </c>
    </row>
    <row r="4924" spans="1:9">
      <c r="A4924">
        <v>20275</v>
      </c>
      <c r="B4924" t="s">
        <v>6083</v>
      </c>
      <c r="C4924" t="s">
        <v>1823</v>
      </c>
      <c r="D4924">
        <v>2</v>
      </c>
      <c r="E4924">
        <v>0.45</v>
      </c>
      <c r="F4924">
        <v>0.71</v>
      </c>
      <c r="G4924">
        <v>0.77</v>
      </c>
      <c r="H4924" t="s">
        <v>1351</v>
      </c>
      <c r="I4924" t="s">
        <v>1352</v>
      </c>
    </row>
    <row r="4925" spans="1:9">
      <c r="A4925">
        <v>20276</v>
      </c>
      <c r="B4925" t="s">
        <v>6084</v>
      </c>
      <c r="C4925" t="s">
        <v>1614</v>
      </c>
      <c r="D4925">
        <v>2</v>
      </c>
      <c r="E4925">
        <v>207.35</v>
      </c>
      <c r="F4925">
        <v>207.35</v>
      </c>
      <c r="G4925">
        <v>207.35</v>
      </c>
      <c r="H4925" t="s">
        <v>1351</v>
      </c>
      <c r="I4925" t="s">
        <v>1352</v>
      </c>
    </row>
    <row r="4926" spans="1:9">
      <c r="A4926">
        <v>20277</v>
      </c>
      <c r="B4926" t="s">
        <v>6085</v>
      </c>
      <c r="C4926" t="s">
        <v>1614</v>
      </c>
      <c r="D4926">
        <v>2</v>
      </c>
      <c r="E4926">
        <v>6.87</v>
      </c>
      <c r="F4926">
        <v>7.73</v>
      </c>
      <c r="G4926">
        <v>8.57</v>
      </c>
      <c r="H4926" t="s">
        <v>1486</v>
      </c>
      <c r="I4926" t="s">
        <v>1615</v>
      </c>
    </row>
    <row r="4927" spans="1:9">
      <c r="A4927">
        <v>20278</v>
      </c>
      <c r="B4927" t="s">
        <v>6086</v>
      </c>
      <c r="C4927" t="s">
        <v>1614</v>
      </c>
      <c r="D4927">
        <v>2</v>
      </c>
      <c r="E4927">
        <v>2.29</v>
      </c>
      <c r="F4927">
        <v>2.57</v>
      </c>
      <c r="G4927">
        <v>2.85</v>
      </c>
      <c r="H4927" t="s">
        <v>1486</v>
      </c>
      <c r="I4927" t="s">
        <v>1615</v>
      </c>
    </row>
    <row r="4928" spans="1:9">
      <c r="A4928">
        <v>20322</v>
      </c>
      <c r="B4928" t="s">
        <v>6087</v>
      </c>
      <c r="C4928" t="s">
        <v>498</v>
      </c>
      <c r="D4928">
        <v>2</v>
      </c>
      <c r="E4928">
        <v>114.34</v>
      </c>
      <c r="F4928">
        <v>129.99</v>
      </c>
      <c r="G4928">
        <v>213.9</v>
      </c>
      <c r="H4928" t="s">
        <v>1351</v>
      </c>
      <c r="I4928" t="s">
        <v>1352</v>
      </c>
    </row>
    <row r="4929" spans="1:9">
      <c r="A4929">
        <v>20323</v>
      </c>
      <c r="B4929" t="s">
        <v>6088</v>
      </c>
      <c r="C4929" t="s">
        <v>498</v>
      </c>
      <c r="D4929">
        <v>2</v>
      </c>
      <c r="E4929">
        <v>192.22</v>
      </c>
      <c r="F4929">
        <v>218.52</v>
      </c>
      <c r="G4929">
        <v>359.58</v>
      </c>
      <c r="H4929" t="s">
        <v>1351</v>
      </c>
      <c r="I4929" t="s">
        <v>1352</v>
      </c>
    </row>
    <row r="4930" spans="1:9">
      <c r="A4930">
        <v>20324</v>
      </c>
      <c r="B4930" t="s">
        <v>6089</v>
      </c>
      <c r="C4930" t="s">
        <v>498</v>
      </c>
      <c r="D4930">
        <v>2</v>
      </c>
      <c r="E4930">
        <v>184.54</v>
      </c>
      <c r="F4930">
        <v>209.79</v>
      </c>
      <c r="G4930">
        <v>345.22</v>
      </c>
      <c r="H4930" t="s">
        <v>1351</v>
      </c>
      <c r="I4930" t="s">
        <v>1352</v>
      </c>
    </row>
    <row r="4931" spans="1:9">
      <c r="A4931">
        <v>20325</v>
      </c>
      <c r="B4931" t="s">
        <v>6090</v>
      </c>
      <c r="C4931" t="s">
        <v>498</v>
      </c>
      <c r="D4931">
        <v>2</v>
      </c>
      <c r="E4931">
        <v>167.84</v>
      </c>
      <c r="F4931">
        <v>190.81</v>
      </c>
      <c r="G4931">
        <v>313.99</v>
      </c>
      <c r="H4931" t="s">
        <v>1351</v>
      </c>
      <c r="I4931" t="s">
        <v>1352</v>
      </c>
    </row>
    <row r="4932" spans="1:9">
      <c r="A4932">
        <v>20326</v>
      </c>
      <c r="B4932" t="s">
        <v>6091</v>
      </c>
      <c r="C4932" t="s">
        <v>498</v>
      </c>
      <c r="D4932">
        <v>2</v>
      </c>
      <c r="E4932">
        <v>1.21</v>
      </c>
      <c r="F4932">
        <v>1.7</v>
      </c>
      <c r="G4932">
        <v>1.75</v>
      </c>
      <c r="H4932" t="s">
        <v>1351</v>
      </c>
      <c r="I4932" t="s">
        <v>1392</v>
      </c>
    </row>
    <row r="4933" spans="1:9">
      <c r="A4933">
        <v>20327</v>
      </c>
      <c r="B4933" t="s">
        <v>6092</v>
      </c>
      <c r="C4933" t="s">
        <v>498</v>
      </c>
      <c r="D4933">
        <v>2</v>
      </c>
      <c r="E4933">
        <v>3.65</v>
      </c>
      <c r="F4933">
        <v>10.74</v>
      </c>
      <c r="G4933">
        <v>17.82</v>
      </c>
      <c r="H4933" t="s">
        <v>1351</v>
      </c>
      <c r="I4933" t="s">
        <v>1392</v>
      </c>
    </row>
    <row r="4934" spans="1:9">
      <c r="A4934">
        <v>20962</v>
      </c>
      <c r="B4934" t="s">
        <v>4505</v>
      </c>
      <c r="C4934" t="s">
        <v>498</v>
      </c>
      <c r="D4934">
        <v>1</v>
      </c>
      <c r="E4934">
        <v>183.5</v>
      </c>
      <c r="F4934">
        <v>193.5</v>
      </c>
      <c r="G4934">
        <v>275</v>
      </c>
      <c r="H4934" t="s">
        <v>1351</v>
      </c>
      <c r="I4934" t="s">
        <v>1352</v>
      </c>
    </row>
    <row r="4935" spans="1:9">
      <c r="A4935">
        <v>20963</v>
      </c>
      <c r="B4935" t="s">
        <v>4505</v>
      </c>
      <c r="C4935" t="s">
        <v>498</v>
      </c>
      <c r="D4935">
        <v>2</v>
      </c>
      <c r="E4935">
        <v>251.46</v>
      </c>
      <c r="F4935">
        <v>265.16000000000003</v>
      </c>
      <c r="G4935">
        <v>376.85</v>
      </c>
      <c r="H4935" t="s">
        <v>1351</v>
      </c>
      <c r="I4935" t="s">
        <v>1352</v>
      </c>
    </row>
    <row r="4936" spans="1:9">
      <c r="A4936">
        <v>20964</v>
      </c>
      <c r="B4936" t="s">
        <v>4682</v>
      </c>
      <c r="C4936" t="s">
        <v>498</v>
      </c>
      <c r="D4936">
        <v>2</v>
      </c>
      <c r="E4936">
        <v>18.75</v>
      </c>
      <c r="F4936">
        <v>19.77</v>
      </c>
      <c r="G4936">
        <v>26.39</v>
      </c>
      <c r="H4936" t="s">
        <v>1351</v>
      </c>
      <c r="I4936" t="s">
        <v>1352</v>
      </c>
    </row>
    <row r="4937" spans="1:9">
      <c r="A4937">
        <v>20965</v>
      </c>
      <c r="B4937" t="s">
        <v>4680</v>
      </c>
      <c r="C4937" t="s">
        <v>498</v>
      </c>
      <c r="D4937">
        <v>2</v>
      </c>
      <c r="E4937">
        <v>17.86</v>
      </c>
      <c r="F4937">
        <v>18.829999999999998</v>
      </c>
      <c r="G4937">
        <v>25.13</v>
      </c>
      <c r="H4937" t="s">
        <v>1351</v>
      </c>
      <c r="I4937" t="s">
        <v>1352</v>
      </c>
    </row>
    <row r="4938" spans="1:9">
      <c r="A4938">
        <v>20966</v>
      </c>
      <c r="B4938" t="s">
        <v>4680</v>
      </c>
      <c r="C4938" t="s">
        <v>498</v>
      </c>
      <c r="D4938">
        <v>2</v>
      </c>
      <c r="E4938">
        <v>17.86</v>
      </c>
      <c r="F4938">
        <v>18.829999999999998</v>
      </c>
      <c r="G4938">
        <v>25.13</v>
      </c>
      <c r="H4938" t="s">
        <v>1351</v>
      </c>
      <c r="I4938" t="s">
        <v>1352</v>
      </c>
    </row>
    <row r="4939" spans="1:9">
      <c r="A4939">
        <v>20967</v>
      </c>
      <c r="B4939" t="s">
        <v>4680</v>
      </c>
      <c r="C4939" t="s">
        <v>498</v>
      </c>
      <c r="D4939">
        <v>2</v>
      </c>
      <c r="E4939">
        <v>46.11</v>
      </c>
      <c r="F4939">
        <v>48.61</v>
      </c>
      <c r="G4939">
        <v>64.87</v>
      </c>
      <c r="H4939" t="s">
        <v>1351</v>
      </c>
      <c r="I4939" t="s">
        <v>1352</v>
      </c>
    </row>
    <row r="4940" spans="1:9">
      <c r="A4940">
        <v>20968</v>
      </c>
      <c r="B4940" t="s">
        <v>4680</v>
      </c>
      <c r="C4940" t="s">
        <v>498</v>
      </c>
      <c r="D4940">
        <v>2</v>
      </c>
      <c r="E4940">
        <v>44.66</v>
      </c>
      <c r="F4940">
        <v>47.08</v>
      </c>
      <c r="G4940">
        <v>62.84</v>
      </c>
      <c r="H4940" t="s">
        <v>1351</v>
      </c>
      <c r="I4940" t="s">
        <v>1352</v>
      </c>
    </row>
    <row r="4941" spans="1:9">
      <c r="A4941">
        <v>20969</v>
      </c>
      <c r="B4941" t="s">
        <v>6093</v>
      </c>
      <c r="C4941" t="s">
        <v>498</v>
      </c>
      <c r="D4941">
        <v>2</v>
      </c>
      <c r="E4941">
        <v>160.79</v>
      </c>
      <c r="F4941">
        <v>169.51</v>
      </c>
      <c r="G4941">
        <v>226.23</v>
      </c>
      <c r="H4941" t="s">
        <v>1351</v>
      </c>
      <c r="I4941" t="s">
        <v>1352</v>
      </c>
    </row>
    <row r="4942" spans="1:9">
      <c r="A4942">
        <v>20970</v>
      </c>
      <c r="B4942" t="s">
        <v>6093</v>
      </c>
      <c r="C4942" t="s">
        <v>498</v>
      </c>
      <c r="D4942">
        <v>2</v>
      </c>
      <c r="E4942">
        <v>223.32</v>
      </c>
      <c r="F4942">
        <v>235.43</v>
      </c>
      <c r="G4942">
        <v>314.20999999999998</v>
      </c>
      <c r="H4942" t="s">
        <v>1351</v>
      </c>
      <c r="I4942" t="s">
        <v>1352</v>
      </c>
    </row>
    <row r="4943" spans="1:9">
      <c r="A4943">
        <v>20971</v>
      </c>
      <c r="B4943" t="s">
        <v>6094</v>
      </c>
      <c r="C4943" t="s">
        <v>498</v>
      </c>
      <c r="D4943">
        <v>2</v>
      </c>
      <c r="E4943">
        <v>20.36</v>
      </c>
      <c r="F4943">
        <v>21.47</v>
      </c>
      <c r="G4943">
        <v>28.65</v>
      </c>
      <c r="H4943" t="s">
        <v>1351</v>
      </c>
      <c r="I4943" t="s">
        <v>1352</v>
      </c>
    </row>
    <row r="4944" spans="1:9">
      <c r="A4944">
        <v>20972</v>
      </c>
      <c r="B4944" t="s">
        <v>6095</v>
      </c>
      <c r="C4944" t="s">
        <v>498</v>
      </c>
      <c r="D4944">
        <v>2</v>
      </c>
      <c r="E4944">
        <v>36.369999999999997</v>
      </c>
      <c r="F4944">
        <v>38.340000000000003</v>
      </c>
      <c r="G4944">
        <v>51.17</v>
      </c>
      <c r="H4944" t="s">
        <v>1351</v>
      </c>
      <c r="I4944" t="s">
        <v>1352</v>
      </c>
    </row>
    <row r="4945" spans="1:9">
      <c r="A4945">
        <v>20973</v>
      </c>
      <c r="B4945" t="s">
        <v>6096</v>
      </c>
      <c r="C4945" t="s">
        <v>498</v>
      </c>
      <c r="D4945">
        <v>2</v>
      </c>
      <c r="E4945">
        <v>26.79</v>
      </c>
      <c r="F4945">
        <v>28.25</v>
      </c>
      <c r="G4945">
        <v>37.700000000000003</v>
      </c>
      <c r="H4945" t="s">
        <v>1351</v>
      </c>
      <c r="I4945" t="s">
        <v>1352</v>
      </c>
    </row>
    <row r="4946" spans="1:9">
      <c r="A4946">
        <v>20974</v>
      </c>
      <c r="B4946" t="s">
        <v>6096</v>
      </c>
      <c r="C4946" t="s">
        <v>498</v>
      </c>
      <c r="D4946">
        <v>2</v>
      </c>
      <c r="E4946">
        <v>45.02</v>
      </c>
      <c r="F4946">
        <v>47.46</v>
      </c>
      <c r="G4946">
        <v>63.34</v>
      </c>
      <c r="H4946" t="s">
        <v>1351</v>
      </c>
      <c r="I4946" t="s">
        <v>1352</v>
      </c>
    </row>
    <row r="4947" spans="1:9">
      <c r="A4947">
        <v>20975</v>
      </c>
      <c r="B4947" t="s">
        <v>6097</v>
      </c>
      <c r="C4947" t="s">
        <v>498</v>
      </c>
      <c r="D4947">
        <v>2</v>
      </c>
      <c r="E4947">
        <v>2.3199999999999998</v>
      </c>
      <c r="F4947">
        <v>2.44</v>
      </c>
      <c r="G4947">
        <v>3.26</v>
      </c>
      <c r="H4947" t="s">
        <v>1351</v>
      </c>
      <c r="I4947" t="s">
        <v>1352</v>
      </c>
    </row>
    <row r="4948" spans="1:9">
      <c r="A4948">
        <v>20976</v>
      </c>
      <c r="B4948" t="s">
        <v>6097</v>
      </c>
      <c r="C4948" t="s">
        <v>498</v>
      </c>
      <c r="D4948">
        <v>2</v>
      </c>
      <c r="E4948">
        <v>4.87</v>
      </c>
      <c r="F4948">
        <v>5.14</v>
      </c>
      <c r="G4948">
        <v>6.86</v>
      </c>
      <c r="H4948" t="s">
        <v>1351</v>
      </c>
      <c r="I4948" t="s">
        <v>1352</v>
      </c>
    </row>
    <row r="4949" spans="1:9">
      <c r="A4949">
        <v>20977</v>
      </c>
      <c r="B4949" t="s">
        <v>6098</v>
      </c>
      <c r="C4949" t="s">
        <v>498</v>
      </c>
      <c r="D4949">
        <v>2</v>
      </c>
      <c r="E4949">
        <v>136.63999999999999</v>
      </c>
      <c r="F4949">
        <v>143.44999999999999</v>
      </c>
      <c r="G4949">
        <v>149.43</v>
      </c>
      <c r="H4949" t="s">
        <v>1351</v>
      </c>
      <c r="I4949" t="s">
        <v>1352</v>
      </c>
    </row>
    <row r="4950" spans="1:9">
      <c r="A4950">
        <v>20978</v>
      </c>
      <c r="B4950" t="s">
        <v>6099</v>
      </c>
      <c r="C4950" t="s">
        <v>441</v>
      </c>
      <c r="D4950">
        <v>2</v>
      </c>
      <c r="E4950" s="592">
        <v>1535.14</v>
      </c>
      <c r="F4950" s="592">
        <v>1634.59</v>
      </c>
      <c r="G4950" s="592">
        <v>1738.76</v>
      </c>
      <c r="H4950" t="s">
        <v>1351</v>
      </c>
      <c r="I4950" t="s">
        <v>4234</v>
      </c>
    </row>
    <row r="4951" spans="1:9">
      <c r="A4951">
        <v>20979</v>
      </c>
      <c r="B4951" t="s">
        <v>6100</v>
      </c>
      <c r="C4951" t="s">
        <v>441</v>
      </c>
      <c r="D4951">
        <v>2</v>
      </c>
      <c r="E4951" s="592">
        <v>1842.43</v>
      </c>
      <c r="F4951" s="592">
        <v>1961.79</v>
      </c>
      <c r="G4951" s="592">
        <v>2086.8200000000002</v>
      </c>
      <c r="H4951" t="s">
        <v>1351</v>
      </c>
      <c r="I4951" t="s">
        <v>4234</v>
      </c>
    </row>
    <row r="4952" spans="1:9">
      <c r="A4952">
        <v>20980</v>
      </c>
      <c r="B4952" t="s">
        <v>6101</v>
      </c>
      <c r="C4952" t="s">
        <v>441</v>
      </c>
      <c r="D4952">
        <v>2</v>
      </c>
      <c r="E4952">
        <v>330.53</v>
      </c>
      <c r="F4952">
        <v>351.94</v>
      </c>
      <c r="G4952">
        <v>374.37</v>
      </c>
      <c r="H4952" t="s">
        <v>1351</v>
      </c>
      <c r="I4952" t="s">
        <v>4234</v>
      </c>
    </row>
    <row r="4953" spans="1:9">
      <c r="A4953">
        <v>20981</v>
      </c>
      <c r="B4953" t="s">
        <v>6102</v>
      </c>
      <c r="C4953" t="s">
        <v>441</v>
      </c>
      <c r="D4953">
        <v>2</v>
      </c>
      <c r="E4953">
        <v>828.1</v>
      </c>
      <c r="F4953">
        <v>881.75</v>
      </c>
      <c r="G4953">
        <v>937.94</v>
      </c>
      <c r="H4953" t="s">
        <v>1351</v>
      </c>
      <c r="I4953" t="s">
        <v>4234</v>
      </c>
    </row>
    <row r="4954" spans="1:9">
      <c r="A4954">
        <v>20982</v>
      </c>
      <c r="B4954" t="s">
        <v>6103</v>
      </c>
      <c r="C4954" t="s">
        <v>441</v>
      </c>
      <c r="D4954">
        <v>2</v>
      </c>
      <c r="E4954" s="592">
        <v>2114.88</v>
      </c>
      <c r="F4954" s="592">
        <v>2251.88</v>
      </c>
      <c r="G4954" s="592">
        <v>2395.4</v>
      </c>
      <c r="H4954" t="s">
        <v>1351</v>
      </c>
      <c r="I4954" t="s">
        <v>4234</v>
      </c>
    </row>
    <row r="4955" spans="1:9">
      <c r="A4955">
        <v>20983</v>
      </c>
      <c r="B4955" t="s">
        <v>6104</v>
      </c>
      <c r="C4955" t="s">
        <v>441</v>
      </c>
      <c r="D4955">
        <v>2</v>
      </c>
      <c r="E4955" s="592">
        <v>2774.14</v>
      </c>
      <c r="F4955" s="592">
        <v>2953.86</v>
      </c>
      <c r="G4955" s="592">
        <v>3142.11</v>
      </c>
      <c r="H4955" t="s">
        <v>1351</v>
      </c>
      <c r="I4955" t="s">
        <v>4234</v>
      </c>
    </row>
    <row r="4956" spans="1:9">
      <c r="A4956">
        <v>20984</v>
      </c>
      <c r="B4956" t="s">
        <v>6105</v>
      </c>
      <c r="C4956" t="s">
        <v>441</v>
      </c>
      <c r="D4956">
        <v>2</v>
      </c>
      <c r="E4956" s="592">
        <v>3743.42</v>
      </c>
      <c r="F4956" s="592">
        <v>3985.93</v>
      </c>
      <c r="G4956" s="592">
        <v>4239.95</v>
      </c>
      <c r="H4956" t="s">
        <v>1351</v>
      </c>
      <c r="I4956" t="s">
        <v>4234</v>
      </c>
    </row>
    <row r="4957" spans="1:9">
      <c r="A4957">
        <v>20985</v>
      </c>
      <c r="B4957" t="s">
        <v>6106</v>
      </c>
      <c r="C4957" t="s">
        <v>441</v>
      </c>
      <c r="D4957">
        <v>2</v>
      </c>
      <c r="E4957" s="592">
        <v>5067.29</v>
      </c>
      <c r="F4957" s="592">
        <v>5395.56</v>
      </c>
      <c r="G4957" s="592">
        <v>5739.42</v>
      </c>
      <c r="H4957" t="s">
        <v>1351</v>
      </c>
      <c r="I4957" t="s">
        <v>4234</v>
      </c>
    </row>
    <row r="4958" spans="1:9">
      <c r="A4958">
        <v>20987</v>
      </c>
      <c r="B4958" t="s">
        <v>6107</v>
      </c>
      <c r="C4958" t="s">
        <v>441</v>
      </c>
      <c r="D4958">
        <v>2</v>
      </c>
      <c r="E4958">
        <v>12.39</v>
      </c>
      <c r="F4958">
        <v>13.19</v>
      </c>
      <c r="G4958">
        <v>14.03</v>
      </c>
      <c r="H4958" t="s">
        <v>1351</v>
      </c>
      <c r="I4958" t="s">
        <v>4234</v>
      </c>
    </row>
    <row r="4959" spans="1:9">
      <c r="A4959">
        <v>20988</v>
      </c>
      <c r="B4959" t="s">
        <v>6108</v>
      </c>
      <c r="C4959" t="s">
        <v>441</v>
      </c>
      <c r="D4959">
        <v>2</v>
      </c>
      <c r="E4959">
        <v>16.239999999999998</v>
      </c>
      <c r="F4959">
        <v>17.29</v>
      </c>
      <c r="G4959">
        <v>18.39</v>
      </c>
      <c r="H4959" t="s">
        <v>1351</v>
      </c>
      <c r="I4959" t="s">
        <v>4234</v>
      </c>
    </row>
    <row r="4960" spans="1:9">
      <c r="A4960">
        <v>20989</v>
      </c>
      <c r="B4960" t="s">
        <v>6109</v>
      </c>
      <c r="C4960" t="s">
        <v>441</v>
      </c>
      <c r="D4960">
        <v>2</v>
      </c>
      <c r="E4960">
        <v>954.19</v>
      </c>
      <c r="F4960" s="592">
        <v>1016.01</v>
      </c>
      <c r="G4960" s="592">
        <v>1080.76</v>
      </c>
      <c r="H4960" t="s">
        <v>1351</v>
      </c>
      <c r="I4960" t="s">
        <v>4234</v>
      </c>
    </row>
    <row r="4961" spans="1:9">
      <c r="A4961">
        <v>20990</v>
      </c>
      <c r="B4961" t="s">
        <v>6110</v>
      </c>
      <c r="C4961" t="s">
        <v>441</v>
      </c>
      <c r="D4961">
        <v>2</v>
      </c>
      <c r="E4961">
        <v>16.940000000000001</v>
      </c>
      <c r="F4961">
        <v>18.03</v>
      </c>
      <c r="G4961">
        <v>19.18</v>
      </c>
      <c r="H4961" t="s">
        <v>1351</v>
      </c>
      <c r="I4961" t="s">
        <v>4234</v>
      </c>
    </row>
    <row r="4962" spans="1:9">
      <c r="A4962">
        <v>20991</v>
      </c>
      <c r="B4962" t="s">
        <v>6111</v>
      </c>
      <c r="C4962" t="s">
        <v>441</v>
      </c>
      <c r="D4962">
        <v>2</v>
      </c>
      <c r="E4962">
        <v>23.5</v>
      </c>
      <c r="F4962">
        <v>25.02</v>
      </c>
      <c r="G4962">
        <v>26.62</v>
      </c>
      <c r="H4962" t="s">
        <v>1351</v>
      </c>
      <c r="I4962" t="s">
        <v>4234</v>
      </c>
    </row>
    <row r="4963" spans="1:9">
      <c r="A4963">
        <v>20992</v>
      </c>
      <c r="B4963" t="s">
        <v>6112</v>
      </c>
      <c r="C4963" t="s">
        <v>441</v>
      </c>
      <c r="D4963">
        <v>2</v>
      </c>
      <c r="E4963">
        <v>156.06</v>
      </c>
      <c r="F4963">
        <v>166.17</v>
      </c>
      <c r="G4963">
        <v>176.76</v>
      </c>
      <c r="H4963" t="s">
        <v>1351</v>
      </c>
      <c r="I4963" t="s">
        <v>4234</v>
      </c>
    </row>
    <row r="4964" spans="1:9">
      <c r="A4964">
        <v>20993</v>
      </c>
      <c r="B4964" t="s">
        <v>6113</v>
      </c>
      <c r="C4964" t="s">
        <v>441</v>
      </c>
      <c r="D4964">
        <v>2</v>
      </c>
      <c r="E4964">
        <v>278.08</v>
      </c>
      <c r="F4964">
        <v>296.08999999999997</v>
      </c>
      <c r="G4964">
        <v>314.95999999999998</v>
      </c>
      <c r="H4964" t="s">
        <v>1351</v>
      </c>
      <c r="I4964" t="s">
        <v>4234</v>
      </c>
    </row>
    <row r="4965" spans="1:9">
      <c r="A4965">
        <v>20994</v>
      </c>
      <c r="B4965" t="s">
        <v>6114</v>
      </c>
      <c r="C4965" t="s">
        <v>441</v>
      </c>
      <c r="D4965">
        <v>2</v>
      </c>
      <c r="E4965">
        <v>382.76</v>
      </c>
      <c r="F4965">
        <v>407.56</v>
      </c>
      <c r="G4965">
        <v>433.53</v>
      </c>
      <c r="H4965" t="s">
        <v>1351</v>
      </c>
      <c r="I4965" t="s">
        <v>4234</v>
      </c>
    </row>
    <row r="4966" spans="1:9">
      <c r="A4966">
        <v>20995</v>
      </c>
      <c r="B4966" t="s">
        <v>6115</v>
      </c>
      <c r="C4966" t="s">
        <v>441</v>
      </c>
      <c r="D4966">
        <v>2</v>
      </c>
      <c r="E4966">
        <v>581.34</v>
      </c>
      <c r="F4966">
        <v>619</v>
      </c>
      <c r="G4966">
        <v>658.45</v>
      </c>
      <c r="H4966" t="s">
        <v>1351</v>
      </c>
      <c r="I4966" t="s">
        <v>4234</v>
      </c>
    </row>
    <row r="4967" spans="1:9">
      <c r="A4967">
        <v>20996</v>
      </c>
      <c r="B4967" t="s">
        <v>6116</v>
      </c>
      <c r="C4967" t="s">
        <v>441</v>
      </c>
      <c r="D4967">
        <v>2</v>
      </c>
      <c r="E4967">
        <v>871.64</v>
      </c>
      <c r="F4967">
        <v>928.11</v>
      </c>
      <c r="G4967">
        <v>987.26</v>
      </c>
      <c r="H4967" t="s">
        <v>1351</v>
      </c>
      <c r="I4967" t="s">
        <v>4234</v>
      </c>
    </row>
    <row r="4968" spans="1:9">
      <c r="A4968">
        <v>20997</v>
      </c>
      <c r="B4968" t="s">
        <v>6117</v>
      </c>
      <c r="C4968" t="s">
        <v>441</v>
      </c>
      <c r="D4968">
        <v>2</v>
      </c>
      <c r="E4968" s="592">
        <v>1346.59</v>
      </c>
      <c r="F4968" s="592">
        <v>1433.82</v>
      </c>
      <c r="G4968" s="592">
        <v>1525.2</v>
      </c>
      <c r="H4968" t="s">
        <v>1351</v>
      </c>
      <c r="I4968" t="s">
        <v>4234</v>
      </c>
    </row>
    <row r="4969" spans="1:9">
      <c r="A4969">
        <v>20998</v>
      </c>
      <c r="B4969" t="s">
        <v>6118</v>
      </c>
      <c r="C4969" t="s">
        <v>441</v>
      </c>
      <c r="D4969">
        <v>2</v>
      </c>
      <c r="E4969" s="592">
        <v>1619.45</v>
      </c>
      <c r="F4969" s="592">
        <v>1724.36</v>
      </c>
      <c r="G4969" s="592">
        <v>1834.26</v>
      </c>
      <c r="H4969" t="s">
        <v>1351</v>
      </c>
      <c r="I4969" t="s">
        <v>4234</v>
      </c>
    </row>
    <row r="4970" spans="1:9">
      <c r="A4970">
        <v>20999</v>
      </c>
      <c r="B4970" t="s">
        <v>6119</v>
      </c>
      <c r="C4970" t="s">
        <v>441</v>
      </c>
      <c r="D4970">
        <v>2</v>
      </c>
      <c r="E4970">
        <v>4.83</v>
      </c>
      <c r="F4970">
        <v>5.09</v>
      </c>
      <c r="G4970">
        <v>8.15</v>
      </c>
      <c r="H4970" t="s">
        <v>1351</v>
      </c>
      <c r="I4970" t="s">
        <v>1392</v>
      </c>
    </row>
    <row r="4971" spans="1:9">
      <c r="A4971">
        <v>21000</v>
      </c>
      <c r="B4971" t="s">
        <v>6120</v>
      </c>
      <c r="C4971" t="s">
        <v>441</v>
      </c>
      <c r="D4971">
        <v>2</v>
      </c>
      <c r="E4971">
        <v>5.98</v>
      </c>
      <c r="F4971">
        <v>6.31</v>
      </c>
      <c r="G4971">
        <v>10.08</v>
      </c>
      <c r="H4971" t="s">
        <v>1351</v>
      </c>
      <c r="I4971" t="s">
        <v>1392</v>
      </c>
    </row>
    <row r="4972" spans="1:9">
      <c r="A4972">
        <v>21001</v>
      </c>
      <c r="B4972" t="s">
        <v>6121</v>
      </c>
      <c r="C4972" t="s">
        <v>441</v>
      </c>
      <c r="D4972">
        <v>1</v>
      </c>
      <c r="E4972">
        <v>8.6199999999999992</v>
      </c>
      <c r="F4972">
        <v>9.09</v>
      </c>
      <c r="G4972">
        <v>14.53</v>
      </c>
      <c r="H4972" t="s">
        <v>1351</v>
      </c>
      <c r="I4972" t="s">
        <v>1392</v>
      </c>
    </row>
    <row r="4973" spans="1:9">
      <c r="A4973">
        <v>21002</v>
      </c>
      <c r="B4973" t="s">
        <v>6122</v>
      </c>
      <c r="C4973" t="s">
        <v>441</v>
      </c>
      <c r="D4973">
        <v>2</v>
      </c>
      <c r="E4973">
        <v>11.07</v>
      </c>
      <c r="F4973">
        <v>11.67</v>
      </c>
      <c r="G4973">
        <v>18.66</v>
      </c>
      <c r="H4973" t="s">
        <v>1351</v>
      </c>
      <c r="I4973" t="s">
        <v>1392</v>
      </c>
    </row>
    <row r="4974" spans="1:9">
      <c r="A4974">
        <v>21003</v>
      </c>
      <c r="B4974" t="s">
        <v>6123</v>
      </c>
      <c r="C4974" t="s">
        <v>441</v>
      </c>
      <c r="D4974">
        <v>2</v>
      </c>
      <c r="E4974">
        <v>14.27</v>
      </c>
      <c r="F4974">
        <v>15.05</v>
      </c>
      <c r="G4974">
        <v>24.06</v>
      </c>
      <c r="H4974" t="s">
        <v>1351</v>
      </c>
      <c r="I4974" t="s">
        <v>1392</v>
      </c>
    </row>
    <row r="4975" spans="1:9">
      <c r="A4975">
        <v>21004</v>
      </c>
      <c r="B4975" t="s">
        <v>6124</v>
      </c>
      <c r="C4975" t="s">
        <v>441</v>
      </c>
      <c r="D4975">
        <v>2</v>
      </c>
      <c r="E4975">
        <v>18.170000000000002</v>
      </c>
      <c r="F4975">
        <v>19.16</v>
      </c>
      <c r="G4975">
        <v>30.63</v>
      </c>
      <c r="H4975" t="s">
        <v>1351</v>
      </c>
      <c r="I4975" t="s">
        <v>1392</v>
      </c>
    </row>
    <row r="4976" spans="1:9">
      <c r="A4976">
        <v>21005</v>
      </c>
      <c r="B4976" t="s">
        <v>6125</v>
      </c>
      <c r="C4976" t="s">
        <v>441</v>
      </c>
      <c r="D4976">
        <v>2</v>
      </c>
      <c r="E4976">
        <v>25.68</v>
      </c>
      <c r="F4976">
        <v>27.08</v>
      </c>
      <c r="G4976">
        <v>43.29</v>
      </c>
      <c r="H4976" t="s">
        <v>1351</v>
      </c>
      <c r="I4976" t="s">
        <v>1392</v>
      </c>
    </row>
    <row r="4977" spans="1:9">
      <c r="A4977">
        <v>21006</v>
      </c>
      <c r="B4977" t="s">
        <v>6126</v>
      </c>
      <c r="C4977" t="s">
        <v>441</v>
      </c>
      <c r="D4977">
        <v>2</v>
      </c>
      <c r="E4977">
        <v>30.31</v>
      </c>
      <c r="F4977">
        <v>31.96</v>
      </c>
      <c r="G4977">
        <v>51.09</v>
      </c>
      <c r="H4977" t="s">
        <v>1351</v>
      </c>
      <c r="I4977" t="s">
        <v>1392</v>
      </c>
    </row>
    <row r="4978" spans="1:9">
      <c r="A4978">
        <v>21007</v>
      </c>
      <c r="B4978" t="s">
        <v>6127</v>
      </c>
      <c r="C4978" t="s">
        <v>441</v>
      </c>
      <c r="D4978">
        <v>2</v>
      </c>
      <c r="E4978">
        <v>44.11</v>
      </c>
      <c r="F4978">
        <v>46.52</v>
      </c>
      <c r="G4978">
        <v>74.36</v>
      </c>
      <c r="H4978" t="s">
        <v>1351</v>
      </c>
      <c r="I4978" t="s">
        <v>1392</v>
      </c>
    </row>
    <row r="4979" spans="1:9">
      <c r="A4979">
        <v>21008</v>
      </c>
      <c r="B4979" t="s">
        <v>6128</v>
      </c>
      <c r="C4979" t="s">
        <v>441</v>
      </c>
      <c r="D4979">
        <v>2</v>
      </c>
      <c r="E4979">
        <v>8.1199999999999992</v>
      </c>
      <c r="F4979">
        <v>8.56</v>
      </c>
      <c r="G4979">
        <v>10.029999999999999</v>
      </c>
      <c r="H4979" t="s">
        <v>1351</v>
      </c>
      <c r="I4979" t="s">
        <v>1392</v>
      </c>
    </row>
    <row r="4980" spans="1:9">
      <c r="A4980">
        <v>21009</v>
      </c>
      <c r="B4980" t="s">
        <v>6129</v>
      </c>
      <c r="C4980" t="s">
        <v>441</v>
      </c>
      <c r="D4980">
        <v>2</v>
      </c>
      <c r="E4980">
        <v>11.38</v>
      </c>
      <c r="F4980">
        <v>11.98</v>
      </c>
      <c r="G4980">
        <v>14.05</v>
      </c>
      <c r="H4980" t="s">
        <v>1351</v>
      </c>
      <c r="I4980" t="s">
        <v>1392</v>
      </c>
    </row>
    <row r="4981" spans="1:9">
      <c r="A4981">
        <v>21010</v>
      </c>
      <c r="B4981" t="s">
        <v>6130</v>
      </c>
      <c r="C4981" t="s">
        <v>441</v>
      </c>
      <c r="D4981">
        <v>1</v>
      </c>
      <c r="E4981">
        <v>13.5</v>
      </c>
      <c r="F4981">
        <v>14.22</v>
      </c>
      <c r="G4981">
        <v>16.670000000000002</v>
      </c>
      <c r="H4981" t="s">
        <v>1351</v>
      </c>
      <c r="I4981" t="s">
        <v>1392</v>
      </c>
    </row>
    <row r="4982" spans="1:9">
      <c r="A4982">
        <v>21011</v>
      </c>
      <c r="B4982" t="s">
        <v>6131</v>
      </c>
      <c r="C4982" t="s">
        <v>441</v>
      </c>
      <c r="D4982">
        <v>2</v>
      </c>
      <c r="E4982">
        <v>17.28</v>
      </c>
      <c r="F4982">
        <v>18.2</v>
      </c>
      <c r="G4982">
        <v>21.34</v>
      </c>
      <c r="H4982" t="s">
        <v>1351</v>
      </c>
      <c r="I4982" t="s">
        <v>1392</v>
      </c>
    </row>
    <row r="4983" spans="1:9">
      <c r="A4983">
        <v>21012</v>
      </c>
      <c r="B4983" t="s">
        <v>6132</v>
      </c>
      <c r="C4983" t="s">
        <v>441</v>
      </c>
      <c r="D4983">
        <v>2</v>
      </c>
      <c r="E4983">
        <v>23.18</v>
      </c>
      <c r="F4983">
        <v>24.42</v>
      </c>
      <c r="G4983">
        <v>28.63</v>
      </c>
      <c r="H4983" t="s">
        <v>1351</v>
      </c>
      <c r="I4983" t="s">
        <v>1392</v>
      </c>
    </row>
    <row r="4984" spans="1:9">
      <c r="A4984">
        <v>21013</v>
      </c>
      <c r="B4984" t="s">
        <v>6133</v>
      </c>
      <c r="C4984" t="s">
        <v>441</v>
      </c>
      <c r="D4984">
        <v>2</v>
      </c>
      <c r="E4984">
        <v>29.08</v>
      </c>
      <c r="F4984">
        <v>30.63</v>
      </c>
      <c r="G4984">
        <v>35.909999999999997</v>
      </c>
      <c r="H4984" t="s">
        <v>1351</v>
      </c>
      <c r="I4984" t="s">
        <v>1392</v>
      </c>
    </row>
    <row r="4985" spans="1:9">
      <c r="A4985">
        <v>21014</v>
      </c>
      <c r="B4985" t="s">
        <v>6134</v>
      </c>
      <c r="C4985" t="s">
        <v>441</v>
      </c>
      <c r="D4985">
        <v>2</v>
      </c>
      <c r="E4985">
        <v>37.090000000000003</v>
      </c>
      <c r="F4985">
        <v>39.06</v>
      </c>
      <c r="G4985">
        <v>45.79</v>
      </c>
      <c r="H4985" t="s">
        <v>1351</v>
      </c>
      <c r="I4985" t="s">
        <v>1392</v>
      </c>
    </row>
    <row r="4986" spans="1:9">
      <c r="A4986">
        <v>21015</v>
      </c>
      <c r="B4986" t="s">
        <v>6135</v>
      </c>
      <c r="C4986" t="s">
        <v>441</v>
      </c>
      <c r="D4986">
        <v>2</v>
      </c>
      <c r="E4986">
        <v>47.76</v>
      </c>
      <c r="F4986">
        <v>50.3</v>
      </c>
      <c r="G4986">
        <v>58.97</v>
      </c>
      <c r="H4986" t="s">
        <v>1351</v>
      </c>
      <c r="I4986" t="s">
        <v>1392</v>
      </c>
    </row>
    <row r="4987" spans="1:9">
      <c r="A4987">
        <v>21016</v>
      </c>
      <c r="B4987" t="s">
        <v>6136</v>
      </c>
      <c r="C4987" t="s">
        <v>441</v>
      </c>
      <c r="D4987">
        <v>2</v>
      </c>
      <c r="E4987">
        <v>68.86</v>
      </c>
      <c r="F4987">
        <v>72.540000000000006</v>
      </c>
      <c r="G4987">
        <v>85.04</v>
      </c>
      <c r="H4987" t="s">
        <v>1351</v>
      </c>
      <c r="I4987" t="s">
        <v>1392</v>
      </c>
    </row>
    <row r="4988" spans="1:9">
      <c r="A4988">
        <v>21017</v>
      </c>
      <c r="B4988" t="s">
        <v>6137</v>
      </c>
      <c r="C4988" t="s">
        <v>441</v>
      </c>
      <c r="D4988">
        <v>2</v>
      </c>
      <c r="E4988">
        <v>5.38</v>
      </c>
      <c r="F4988">
        <v>5.57</v>
      </c>
      <c r="G4988">
        <v>8.3699999999999992</v>
      </c>
      <c r="H4988" t="s">
        <v>1351</v>
      </c>
      <c r="I4988" t="s">
        <v>1392</v>
      </c>
    </row>
    <row r="4989" spans="1:9">
      <c r="A4989">
        <v>21018</v>
      </c>
      <c r="B4989" t="s">
        <v>6137</v>
      </c>
      <c r="C4989" t="s">
        <v>441</v>
      </c>
      <c r="D4989">
        <v>2</v>
      </c>
      <c r="E4989">
        <v>6.8</v>
      </c>
      <c r="F4989">
        <v>7.03</v>
      </c>
      <c r="G4989">
        <v>10.57</v>
      </c>
      <c r="H4989" t="s">
        <v>1351</v>
      </c>
      <c r="I4989" t="s">
        <v>1392</v>
      </c>
    </row>
    <row r="4990" spans="1:9">
      <c r="A4990">
        <v>21019</v>
      </c>
      <c r="B4990" t="s">
        <v>6137</v>
      </c>
      <c r="C4990" t="s">
        <v>441</v>
      </c>
      <c r="D4990">
        <v>1</v>
      </c>
      <c r="E4990">
        <v>10.48</v>
      </c>
      <c r="F4990">
        <v>10.84</v>
      </c>
      <c r="G4990">
        <v>16.29</v>
      </c>
      <c r="H4990" t="s">
        <v>1351</v>
      </c>
      <c r="I4990" t="s">
        <v>1392</v>
      </c>
    </row>
    <row r="4991" spans="1:9">
      <c r="A4991">
        <v>21020</v>
      </c>
      <c r="B4991" t="s">
        <v>6137</v>
      </c>
      <c r="C4991" t="s">
        <v>441</v>
      </c>
      <c r="D4991">
        <v>2</v>
      </c>
      <c r="E4991">
        <v>13.4</v>
      </c>
      <c r="F4991">
        <v>13.86</v>
      </c>
      <c r="G4991">
        <v>20.83</v>
      </c>
      <c r="H4991" t="s">
        <v>1351</v>
      </c>
      <c r="I4991" t="s">
        <v>1392</v>
      </c>
    </row>
    <row r="4992" spans="1:9">
      <c r="A4992">
        <v>21021</v>
      </c>
      <c r="B4992" t="s">
        <v>6137</v>
      </c>
      <c r="C4992" t="s">
        <v>441</v>
      </c>
      <c r="D4992">
        <v>2</v>
      </c>
      <c r="E4992">
        <v>15.43</v>
      </c>
      <c r="F4992">
        <v>15.96</v>
      </c>
      <c r="G4992">
        <v>23.99</v>
      </c>
      <c r="H4992" t="s">
        <v>1351</v>
      </c>
      <c r="I4992" t="s">
        <v>1392</v>
      </c>
    </row>
    <row r="4993" spans="1:9">
      <c r="A4993">
        <v>21022</v>
      </c>
      <c r="B4993" t="s">
        <v>6137</v>
      </c>
      <c r="C4993" t="s">
        <v>441</v>
      </c>
      <c r="D4993">
        <v>2</v>
      </c>
      <c r="E4993">
        <v>21.79</v>
      </c>
      <c r="F4993">
        <v>22.54</v>
      </c>
      <c r="G4993">
        <v>33.880000000000003</v>
      </c>
      <c r="H4993" t="s">
        <v>1351</v>
      </c>
      <c r="I4993" t="s">
        <v>1392</v>
      </c>
    </row>
    <row r="4994" spans="1:9">
      <c r="A4994">
        <v>21023</v>
      </c>
      <c r="B4994" t="s">
        <v>6137</v>
      </c>
      <c r="C4994" t="s">
        <v>441</v>
      </c>
      <c r="D4994">
        <v>2</v>
      </c>
      <c r="E4994">
        <v>27.52</v>
      </c>
      <c r="F4994">
        <v>28.47</v>
      </c>
      <c r="G4994">
        <v>42.78</v>
      </c>
      <c r="H4994" t="s">
        <v>1351</v>
      </c>
      <c r="I4994" t="s">
        <v>1392</v>
      </c>
    </row>
    <row r="4995" spans="1:9">
      <c r="A4995">
        <v>21024</v>
      </c>
      <c r="B4995" t="s">
        <v>6137</v>
      </c>
      <c r="C4995" t="s">
        <v>441</v>
      </c>
      <c r="D4995">
        <v>2</v>
      </c>
      <c r="E4995">
        <v>32.42</v>
      </c>
      <c r="F4995">
        <v>33.53</v>
      </c>
      <c r="G4995">
        <v>50.39</v>
      </c>
      <c r="H4995" t="s">
        <v>1351</v>
      </c>
      <c r="I4995" t="s">
        <v>1392</v>
      </c>
    </row>
    <row r="4996" spans="1:9">
      <c r="A4996">
        <v>21025</v>
      </c>
      <c r="B4996" t="s">
        <v>6137</v>
      </c>
      <c r="C4996" t="s">
        <v>441</v>
      </c>
      <c r="D4996">
        <v>2</v>
      </c>
      <c r="E4996">
        <v>49.68</v>
      </c>
      <c r="F4996">
        <v>51.38</v>
      </c>
      <c r="G4996">
        <v>77.22</v>
      </c>
      <c r="H4996" t="s">
        <v>1351</v>
      </c>
      <c r="I4996" t="s">
        <v>1392</v>
      </c>
    </row>
    <row r="4997" spans="1:9">
      <c r="A4997">
        <v>21026</v>
      </c>
      <c r="B4997" t="s">
        <v>6137</v>
      </c>
      <c r="C4997" t="s">
        <v>441</v>
      </c>
      <c r="D4997">
        <v>2</v>
      </c>
      <c r="E4997">
        <v>77.42</v>
      </c>
      <c r="F4997">
        <v>80.08</v>
      </c>
      <c r="G4997">
        <v>120.34</v>
      </c>
      <c r="H4997" t="s">
        <v>1351</v>
      </c>
      <c r="I4997" t="s">
        <v>1392</v>
      </c>
    </row>
    <row r="4998" spans="1:9">
      <c r="A4998">
        <v>21027</v>
      </c>
      <c r="B4998" t="s">
        <v>6137</v>
      </c>
      <c r="C4998" t="s">
        <v>441</v>
      </c>
      <c r="D4998">
        <v>2</v>
      </c>
      <c r="E4998">
        <v>88.19</v>
      </c>
      <c r="F4998">
        <v>91.22</v>
      </c>
      <c r="G4998">
        <v>137.09</v>
      </c>
      <c r="H4998" t="s">
        <v>1351</v>
      </c>
      <c r="I4998" t="s">
        <v>1392</v>
      </c>
    </row>
    <row r="4999" spans="1:9">
      <c r="A4999">
        <v>21028</v>
      </c>
      <c r="B4999" t="s">
        <v>6138</v>
      </c>
      <c r="C4999" t="s">
        <v>498</v>
      </c>
      <c r="D4999">
        <v>2</v>
      </c>
      <c r="E4999">
        <v>116.86</v>
      </c>
      <c r="F4999">
        <v>144.38</v>
      </c>
      <c r="G4999">
        <v>214.88</v>
      </c>
      <c r="H4999" t="s">
        <v>1351</v>
      </c>
      <c r="I4999" t="s">
        <v>1352</v>
      </c>
    </row>
    <row r="5000" spans="1:9">
      <c r="A5000">
        <v>21029</v>
      </c>
      <c r="B5000" t="s">
        <v>6138</v>
      </c>
      <c r="C5000" t="s">
        <v>498</v>
      </c>
      <c r="D5000">
        <v>1</v>
      </c>
      <c r="E5000">
        <v>155</v>
      </c>
      <c r="F5000">
        <v>191.5</v>
      </c>
      <c r="G5000">
        <v>285</v>
      </c>
      <c r="H5000" t="s">
        <v>1351</v>
      </c>
      <c r="I5000" t="s">
        <v>1352</v>
      </c>
    </row>
    <row r="5001" spans="1:9">
      <c r="A5001">
        <v>21030</v>
      </c>
      <c r="B5001" t="s">
        <v>6138</v>
      </c>
      <c r="C5001" t="s">
        <v>498</v>
      </c>
      <c r="D5001">
        <v>2</v>
      </c>
      <c r="E5001">
        <v>183.67</v>
      </c>
      <c r="F5001">
        <v>226.93</v>
      </c>
      <c r="G5001">
        <v>337.73</v>
      </c>
      <c r="H5001" t="s">
        <v>1351</v>
      </c>
      <c r="I5001" t="s">
        <v>1352</v>
      </c>
    </row>
    <row r="5002" spans="1:9">
      <c r="A5002">
        <v>21031</v>
      </c>
      <c r="B5002" t="s">
        <v>6138</v>
      </c>
      <c r="C5002" t="s">
        <v>498</v>
      </c>
      <c r="D5002">
        <v>2</v>
      </c>
      <c r="E5002">
        <v>221.27</v>
      </c>
      <c r="F5002">
        <v>273.38</v>
      </c>
      <c r="G5002">
        <v>406.86</v>
      </c>
      <c r="H5002" t="s">
        <v>1351</v>
      </c>
      <c r="I5002" t="s">
        <v>1352</v>
      </c>
    </row>
    <row r="5003" spans="1:9">
      <c r="A5003">
        <v>21032</v>
      </c>
      <c r="B5003" t="s">
        <v>6138</v>
      </c>
      <c r="C5003" t="s">
        <v>498</v>
      </c>
      <c r="D5003">
        <v>2</v>
      </c>
      <c r="E5003">
        <v>269.39</v>
      </c>
      <c r="F5003">
        <v>332.83</v>
      </c>
      <c r="G5003">
        <v>495.34</v>
      </c>
      <c r="H5003" t="s">
        <v>1351</v>
      </c>
      <c r="I5003" t="s">
        <v>1352</v>
      </c>
    </row>
    <row r="5004" spans="1:9">
      <c r="A5004">
        <v>21033</v>
      </c>
      <c r="B5004" t="s">
        <v>6138</v>
      </c>
      <c r="C5004" t="s">
        <v>498</v>
      </c>
      <c r="D5004">
        <v>2</v>
      </c>
      <c r="E5004">
        <v>214.83</v>
      </c>
      <c r="F5004">
        <v>265.41000000000003</v>
      </c>
      <c r="G5004">
        <v>395.01</v>
      </c>
      <c r="H5004" t="s">
        <v>1351</v>
      </c>
      <c r="I5004" t="s">
        <v>1352</v>
      </c>
    </row>
    <row r="5005" spans="1:9">
      <c r="A5005">
        <v>21034</v>
      </c>
      <c r="B5005" t="s">
        <v>6138</v>
      </c>
      <c r="C5005" t="s">
        <v>498</v>
      </c>
      <c r="D5005">
        <v>2</v>
      </c>
      <c r="E5005">
        <v>320.08999999999997</v>
      </c>
      <c r="F5005">
        <v>395.47</v>
      </c>
      <c r="G5005">
        <v>588.55999999999995</v>
      </c>
      <c r="H5005" t="s">
        <v>1351</v>
      </c>
      <c r="I5005" t="s">
        <v>1352</v>
      </c>
    </row>
    <row r="5006" spans="1:9">
      <c r="A5006">
        <v>21035</v>
      </c>
      <c r="B5006" t="s">
        <v>6138</v>
      </c>
      <c r="C5006" t="s">
        <v>498</v>
      </c>
      <c r="D5006">
        <v>2</v>
      </c>
      <c r="E5006">
        <v>377.88</v>
      </c>
      <c r="F5006">
        <v>466.87</v>
      </c>
      <c r="G5006">
        <v>694.82</v>
      </c>
      <c r="H5006" t="s">
        <v>1351</v>
      </c>
      <c r="I5006" t="s">
        <v>1352</v>
      </c>
    </row>
    <row r="5007" spans="1:9">
      <c r="A5007">
        <v>21036</v>
      </c>
      <c r="B5007" t="s">
        <v>6138</v>
      </c>
      <c r="C5007" t="s">
        <v>498</v>
      </c>
      <c r="D5007">
        <v>2</v>
      </c>
      <c r="E5007">
        <v>451.14</v>
      </c>
      <c r="F5007">
        <v>557.37</v>
      </c>
      <c r="G5007">
        <v>829.52</v>
      </c>
      <c r="H5007" t="s">
        <v>1351</v>
      </c>
      <c r="I5007" t="s">
        <v>1352</v>
      </c>
    </row>
    <row r="5008" spans="1:9">
      <c r="A5008">
        <v>21037</v>
      </c>
      <c r="B5008" t="s">
        <v>6138</v>
      </c>
      <c r="C5008" t="s">
        <v>498</v>
      </c>
      <c r="D5008">
        <v>2</v>
      </c>
      <c r="E5008">
        <v>532.34</v>
      </c>
      <c r="F5008">
        <v>657.7</v>
      </c>
      <c r="G5008">
        <v>978.83</v>
      </c>
      <c r="H5008" t="s">
        <v>1351</v>
      </c>
      <c r="I5008" t="s">
        <v>1352</v>
      </c>
    </row>
    <row r="5009" spans="1:9">
      <c r="A5009">
        <v>21038</v>
      </c>
      <c r="B5009" t="s">
        <v>6138</v>
      </c>
      <c r="C5009" t="s">
        <v>441</v>
      </c>
      <c r="D5009">
        <v>2</v>
      </c>
      <c r="E5009">
        <v>8.8699999999999992</v>
      </c>
      <c r="F5009">
        <v>10.96</v>
      </c>
      <c r="G5009">
        <v>16.309999999999999</v>
      </c>
      <c r="H5009" t="s">
        <v>1351</v>
      </c>
      <c r="I5009" t="s">
        <v>1352</v>
      </c>
    </row>
    <row r="5010" spans="1:9">
      <c r="A5010">
        <v>21039</v>
      </c>
      <c r="B5010" t="s">
        <v>6138</v>
      </c>
      <c r="C5010" t="s">
        <v>441</v>
      </c>
      <c r="D5010">
        <v>2</v>
      </c>
      <c r="E5010">
        <v>18.62</v>
      </c>
      <c r="F5010">
        <v>23.01</v>
      </c>
      <c r="G5010">
        <v>34.24</v>
      </c>
      <c r="H5010" t="s">
        <v>1351</v>
      </c>
      <c r="I5010" t="s">
        <v>1352</v>
      </c>
    </row>
    <row r="5011" spans="1:9">
      <c r="A5011">
        <v>21040</v>
      </c>
      <c r="B5011" t="s">
        <v>6139</v>
      </c>
      <c r="C5011" t="s">
        <v>498</v>
      </c>
      <c r="D5011">
        <v>1</v>
      </c>
      <c r="E5011">
        <v>17.93</v>
      </c>
      <c r="F5011">
        <v>25</v>
      </c>
      <c r="G5011">
        <v>31.38</v>
      </c>
      <c r="H5011" t="s">
        <v>1351</v>
      </c>
      <c r="I5011" t="s">
        <v>1352</v>
      </c>
    </row>
    <row r="5012" spans="1:9">
      <c r="A5012">
        <v>21041</v>
      </c>
      <c r="B5012" t="s">
        <v>6139</v>
      </c>
      <c r="C5012" t="s">
        <v>498</v>
      </c>
      <c r="D5012">
        <v>2</v>
      </c>
      <c r="E5012">
        <v>18.87</v>
      </c>
      <c r="F5012">
        <v>26.31</v>
      </c>
      <c r="G5012">
        <v>33.03</v>
      </c>
      <c r="H5012" t="s">
        <v>1351</v>
      </c>
      <c r="I5012" t="s">
        <v>1352</v>
      </c>
    </row>
    <row r="5013" spans="1:9">
      <c r="A5013">
        <v>21042</v>
      </c>
      <c r="B5013" t="s">
        <v>6140</v>
      </c>
      <c r="C5013" t="s">
        <v>498</v>
      </c>
      <c r="D5013">
        <v>2</v>
      </c>
      <c r="E5013">
        <v>19.809999999999999</v>
      </c>
      <c r="F5013">
        <v>27.63</v>
      </c>
      <c r="G5013">
        <v>34.68</v>
      </c>
      <c r="H5013" t="s">
        <v>1351</v>
      </c>
      <c r="I5013" t="s">
        <v>1352</v>
      </c>
    </row>
    <row r="5014" spans="1:9">
      <c r="A5014">
        <v>21043</v>
      </c>
      <c r="B5014" t="s">
        <v>6140</v>
      </c>
      <c r="C5014" t="s">
        <v>498</v>
      </c>
      <c r="D5014">
        <v>2</v>
      </c>
      <c r="E5014">
        <v>20.28</v>
      </c>
      <c r="F5014">
        <v>28.28</v>
      </c>
      <c r="G5014">
        <v>35.5</v>
      </c>
      <c r="H5014" t="s">
        <v>1351</v>
      </c>
      <c r="I5014" t="s">
        <v>1352</v>
      </c>
    </row>
    <row r="5015" spans="1:9">
      <c r="A5015">
        <v>21044</v>
      </c>
      <c r="B5015" t="s">
        <v>6139</v>
      </c>
      <c r="C5015" t="s">
        <v>498</v>
      </c>
      <c r="D5015">
        <v>2</v>
      </c>
      <c r="E5015">
        <v>19.809999999999999</v>
      </c>
      <c r="F5015">
        <v>27.63</v>
      </c>
      <c r="G5015">
        <v>34.68</v>
      </c>
      <c r="H5015" t="s">
        <v>1351</v>
      </c>
      <c r="I5015" t="s">
        <v>1352</v>
      </c>
    </row>
    <row r="5016" spans="1:9">
      <c r="A5016">
        <v>21045</v>
      </c>
      <c r="B5016" t="s">
        <v>6139</v>
      </c>
      <c r="C5016" t="s">
        <v>498</v>
      </c>
      <c r="D5016">
        <v>2</v>
      </c>
      <c r="E5016">
        <v>20.76</v>
      </c>
      <c r="F5016">
        <v>28.94</v>
      </c>
      <c r="G5016">
        <v>36.33</v>
      </c>
      <c r="H5016" t="s">
        <v>1351</v>
      </c>
      <c r="I5016" t="s">
        <v>1352</v>
      </c>
    </row>
    <row r="5017" spans="1:9">
      <c r="A5017">
        <v>21046</v>
      </c>
      <c r="B5017" t="s">
        <v>6140</v>
      </c>
      <c r="C5017" t="s">
        <v>498</v>
      </c>
      <c r="D5017">
        <v>2</v>
      </c>
      <c r="E5017">
        <v>22.64</v>
      </c>
      <c r="F5017">
        <v>31.57</v>
      </c>
      <c r="G5017">
        <v>39.630000000000003</v>
      </c>
      <c r="H5017" t="s">
        <v>1351</v>
      </c>
      <c r="I5017" t="s">
        <v>1352</v>
      </c>
    </row>
    <row r="5018" spans="1:9">
      <c r="A5018">
        <v>21047</v>
      </c>
      <c r="B5018" t="s">
        <v>6140</v>
      </c>
      <c r="C5018" t="s">
        <v>498</v>
      </c>
      <c r="D5018">
        <v>2</v>
      </c>
      <c r="E5018">
        <v>22.64</v>
      </c>
      <c r="F5018">
        <v>31.57</v>
      </c>
      <c r="G5018">
        <v>39.630000000000003</v>
      </c>
      <c r="H5018" t="s">
        <v>1351</v>
      </c>
      <c r="I5018" t="s">
        <v>1352</v>
      </c>
    </row>
    <row r="5019" spans="1:9">
      <c r="A5019">
        <v>21048</v>
      </c>
      <c r="B5019" t="s">
        <v>6141</v>
      </c>
      <c r="C5019" t="s">
        <v>498</v>
      </c>
      <c r="D5019">
        <v>2</v>
      </c>
      <c r="E5019">
        <v>21.6</v>
      </c>
      <c r="F5019">
        <v>21.6</v>
      </c>
      <c r="G5019">
        <v>21.6</v>
      </c>
      <c r="H5019" t="s">
        <v>1351</v>
      </c>
      <c r="I5019" t="s">
        <v>1352</v>
      </c>
    </row>
    <row r="5020" spans="1:9">
      <c r="A5020">
        <v>21049</v>
      </c>
      <c r="B5020" t="s">
        <v>6142</v>
      </c>
      <c r="C5020" t="s">
        <v>498</v>
      </c>
      <c r="D5020">
        <v>2</v>
      </c>
      <c r="E5020">
        <v>59.99</v>
      </c>
      <c r="F5020">
        <v>59.99</v>
      </c>
      <c r="G5020">
        <v>59.99</v>
      </c>
      <c r="H5020" t="s">
        <v>1351</v>
      </c>
      <c r="I5020" t="s">
        <v>1352</v>
      </c>
    </row>
    <row r="5021" spans="1:9">
      <c r="A5021">
        <v>21050</v>
      </c>
      <c r="B5021" t="s">
        <v>6143</v>
      </c>
      <c r="C5021" t="s">
        <v>498</v>
      </c>
      <c r="D5021">
        <v>2</v>
      </c>
      <c r="E5021">
        <v>91.99</v>
      </c>
      <c r="F5021">
        <v>91.99</v>
      </c>
      <c r="G5021">
        <v>91.99</v>
      </c>
      <c r="H5021" t="s">
        <v>1351</v>
      </c>
      <c r="I5021" t="s">
        <v>1352</v>
      </c>
    </row>
    <row r="5022" spans="1:9">
      <c r="A5022">
        <v>21051</v>
      </c>
      <c r="B5022" t="s">
        <v>6144</v>
      </c>
      <c r="C5022" t="s">
        <v>498</v>
      </c>
      <c r="D5022">
        <v>2</v>
      </c>
      <c r="E5022">
        <v>79.989999999999995</v>
      </c>
      <c r="F5022">
        <v>79.989999999999995</v>
      </c>
      <c r="G5022">
        <v>79.989999999999995</v>
      </c>
      <c r="H5022" t="s">
        <v>1351</v>
      </c>
      <c r="I5022" t="s">
        <v>1352</v>
      </c>
    </row>
    <row r="5023" spans="1:9">
      <c r="A5023">
        <v>21052</v>
      </c>
      <c r="B5023" t="s">
        <v>6145</v>
      </c>
      <c r="C5023" t="s">
        <v>498</v>
      </c>
      <c r="D5023">
        <v>2</v>
      </c>
      <c r="E5023">
        <v>101.33</v>
      </c>
      <c r="F5023">
        <v>101.33</v>
      </c>
      <c r="G5023">
        <v>101.33</v>
      </c>
      <c r="H5023" t="s">
        <v>1351</v>
      </c>
      <c r="I5023" t="s">
        <v>1352</v>
      </c>
    </row>
    <row r="5024" spans="1:9">
      <c r="A5024">
        <v>21053</v>
      </c>
      <c r="B5024" t="s">
        <v>6146</v>
      </c>
      <c r="C5024" t="s">
        <v>498</v>
      </c>
      <c r="D5024">
        <v>2</v>
      </c>
      <c r="E5024">
        <v>102.4</v>
      </c>
      <c r="F5024">
        <v>102.4</v>
      </c>
      <c r="G5024">
        <v>102.4</v>
      </c>
      <c r="H5024" t="s">
        <v>1351</v>
      </c>
      <c r="I5024" t="s">
        <v>1352</v>
      </c>
    </row>
    <row r="5025" spans="1:9">
      <c r="A5025">
        <v>21054</v>
      </c>
      <c r="B5025" t="s">
        <v>6147</v>
      </c>
      <c r="C5025" t="s">
        <v>498</v>
      </c>
      <c r="D5025">
        <v>2</v>
      </c>
      <c r="E5025">
        <v>93.86</v>
      </c>
      <c r="F5025">
        <v>93.86</v>
      </c>
      <c r="G5025">
        <v>93.86</v>
      </c>
      <c r="H5025" t="s">
        <v>1351</v>
      </c>
      <c r="I5025" t="s">
        <v>1352</v>
      </c>
    </row>
    <row r="5026" spans="1:9">
      <c r="A5026">
        <v>21055</v>
      </c>
      <c r="B5026" t="s">
        <v>6148</v>
      </c>
      <c r="C5026" t="s">
        <v>498</v>
      </c>
      <c r="D5026">
        <v>2</v>
      </c>
      <c r="E5026">
        <v>109.06</v>
      </c>
      <c r="F5026">
        <v>109.06</v>
      </c>
      <c r="G5026">
        <v>109.06</v>
      </c>
      <c r="H5026" t="s">
        <v>1351</v>
      </c>
      <c r="I5026" t="s">
        <v>1352</v>
      </c>
    </row>
    <row r="5027" spans="1:9">
      <c r="A5027">
        <v>21056</v>
      </c>
      <c r="B5027" t="s">
        <v>6149</v>
      </c>
      <c r="C5027" t="s">
        <v>498</v>
      </c>
      <c r="D5027">
        <v>2</v>
      </c>
      <c r="E5027">
        <v>131.99</v>
      </c>
      <c r="F5027">
        <v>131.99</v>
      </c>
      <c r="G5027">
        <v>131.99</v>
      </c>
      <c r="H5027" t="s">
        <v>1351</v>
      </c>
      <c r="I5027" t="s">
        <v>1352</v>
      </c>
    </row>
    <row r="5028" spans="1:9">
      <c r="A5028">
        <v>21057</v>
      </c>
      <c r="B5028" t="s">
        <v>6150</v>
      </c>
      <c r="C5028" t="s">
        <v>498</v>
      </c>
      <c r="D5028">
        <v>2</v>
      </c>
      <c r="E5028">
        <v>118.8</v>
      </c>
      <c r="F5028">
        <v>118.8</v>
      </c>
      <c r="G5028">
        <v>118.8</v>
      </c>
      <c r="H5028" t="s">
        <v>1351</v>
      </c>
      <c r="I5028" t="s">
        <v>1352</v>
      </c>
    </row>
    <row r="5029" spans="1:9">
      <c r="A5029">
        <v>21058</v>
      </c>
      <c r="B5029" t="s">
        <v>6151</v>
      </c>
      <c r="C5029" t="s">
        <v>498</v>
      </c>
      <c r="D5029">
        <v>2</v>
      </c>
      <c r="E5029">
        <v>12.53</v>
      </c>
      <c r="F5029">
        <v>12.53</v>
      </c>
      <c r="G5029">
        <v>12.53</v>
      </c>
      <c r="H5029" t="s">
        <v>1351</v>
      </c>
      <c r="I5029" t="s">
        <v>1352</v>
      </c>
    </row>
    <row r="5030" spans="1:9">
      <c r="A5030">
        <v>21059</v>
      </c>
      <c r="B5030" t="s">
        <v>6152</v>
      </c>
      <c r="C5030" t="s">
        <v>498</v>
      </c>
      <c r="D5030">
        <v>2</v>
      </c>
      <c r="E5030">
        <v>13.86</v>
      </c>
      <c r="F5030">
        <v>13.86</v>
      </c>
      <c r="G5030">
        <v>13.86</v>
      </c>
      <c r="H5030" t="s">
        <v>1351</v>
      </c>
      <c r="I5030" t="s">
        <v>1352</v>
      </c>
    </row>
    <row r="5031" spans="1:9">
      <c r="A5031">
        <v>21060</v>
      </c>
      <c r="B5031" t="s">
        <v>6153</v>
      </c>
      <c r="C5031" t="s">
        <v>498</v>
      </c>
      <c r="D5031">
        <v>2</v>
      </c>
      <c r="E5031">
        <v>23.46</v>
      </c>
      <c r="F5031">
        <v>23.46</v>
      </c>
      <c r="G5031">
        <v>23.46</v>
      </c>
      <c r="H5031" t="s">
        <v>1351</v>
      </c>
      <c r="I5031" t="s">
        <v>1352</v>
      </c>
    </row>
    <row r="5032" spans="1:9">
      <c r="A5032">
        <v>21061</v>
      </c>
      <c r="B5032" t="s">
        <v>6154</v>
      </c>
      <c r="C5032" t="s">
        <v>498</v>
      </c>
      <c r="D5032">
        <v>2</v>
      </c>
      <c r="E5032">
        <v>32</v>
      </c>
      <c r="F5032">
        <v>32</v>
      </c>
      <c r="G5032">
        <v>32</v>
      </c>
      <c r="H5032" t="s">
        <v>1351</v>
      </c>
      <c r="I5032" t="s">
        <v>1352</v>
      </c>
    </row>
    <row r="5033" spans="1:9">
      <c r="A5033">
        <v>21062</v>
      </c>
      <c r="B5033" t="s">
        <v>6155</v>
      </c>
      <c r="C5033" t="s">
        <v>498</v>
      </c>
      <c r="D5033">
        <v>2</v>
      </c>
      <c r="E5033">
        <v>66.930000000000007</v>
      </c>
      <c r="F5033">
        <v>66.930000000000007</v>
      </c>
      <c r="G5033">
        <v>66.930000000000007</v>
      </c>
      <c r="H5033" t="s">
        <v>1351</v>
      </c>
      <c r="I5033" t="s">
        <v>1352</v>
      </c>
    </row>
    <row r="5034" spans="1:9">
      <c r="A5034">
        <v>21066</v>
      </c>
      <c r="B5034" t="s">
        <v>6156</v>
      </c>
      <c r="C5034" t="s">
        <v>498</v>
      </c>
      <c r="D5034">
        <v>2</v>
      </c>
      <c r="E5034">
        <v>9.06</v>
      </c>
      <c r="F5034">
        <v>9.06</v>
      </c>
      <c r="G5034">
        <v>9.06</v>
      </c>
      <c r="H5034" t="s">
        <v>1351</v>
      </c>
      <c r="I5034" t="s">
        <v>1352</v>
      </c>
    </row>
    <row r="5035" spans="1:9">
      <c r="A5035">
        <v>21069</v>
      </c>
      <c r="B5035" t="s">
        <v>6157</v>
      </c>
      <c r="C5035" t="s">
        <v>498</v>
      </c>
      <c r="D5035">
        <v>2</v>
      </c>
      <c r="E5035">
        <v>36</v>
      </c>
      <c r="F5035">
        <v>36</v>
      </c>
      <c r="G5035">
        <v>36</v>
      </c>
      <c r="H5035" t="s">
        <v>1351</v>
      </c>
      <c r="I5035" t="s">
        <v>1352</v>
      </c>
    </row>
    <row r="5036" spans="1:9">
      <c r="A5036">
        <v>21070</v>
      </c>
      <c r="B5036" t="s">
        <v>6158</v>
      </c>
      <c r="C5036" t="s">
        <v>498</v>
      </c>
      <c r="D5036">
        <v>2</v>
      </c>
      <c r="E5036">
        <v>78.66</v>
      </c>
      <c r="F5036">
        <v>78.66</v>
      </c>
      <c r="G5036">
        <v>78.66</v>
      </c>
      <c r="H5036" t="s">
        <v>1351</v>
      </c>
      <c r="I5036" t="s">
        <v>1352</v>
      </c>
    </row>
    <row r="5037" spans="1:9">
      <c r="A5037">
        <v>21071</v>
      </c>
      <c r="B5037" t="s">
        <v>6159</v>
      </c>
      <c r="C5037" t="s">
        <v>498</v>
      </c>
      <c r="D5037">
        <v>2</v>
      </c>
      <c r="E5037">
        <v>96.26</v>
      </c>
      <c r="F5037">
        <v>96.26</v>
      </c>
      <c r="G5037">
        <v>96.26</v>
      </c>
      <c r="H5037" t="s">
        <v>1351</v>
      </c>
      <c r="I5037" t="s">
        <v>1352</v>
      </c>
    </row>
    <row r="5038" spans="1:9">
      <c r="A5038">
        <v>21072</v>
      </c>
      <c r="B5038" t="s">
        <v>6160</v>
      </c>
      <c r="C5038" t="s">
        <v>498</v>
      </c>
      <c r="D5038">
        <v>2</v>
      </c>
      <c r="E5038">
        <v>182.66</v>
      </c>
      <c r="F5038">
        <v>182.66</v>
      </c>
      <c r="G5038">
        <v>182.66</v>
      </c>
      <c r="H5038" t="s">
        <v>1351</v>
      </c>
      <c r="I5038" t="s">
        <v>1352</v>
      </c>
    </row>
    <row r="5039" spans="1:9">
      <c r="A5039">
        <v>21073</v>
      </c>
      <c r="B5039" t="s">
        <v>6161</v>
      </c>
      <c r="C5039" t="s">
        <v>498</v>
      </c>
      <c r="D5039">
        <v>2</v>
      </c>
      <c r="E5039">
        <v>289.33</v>
      </c>
      <c r="F5039">
        <v>289.33</v>
      </c>
      <c r="G5039">
        <v>289.33</v>
      </c>
      <c r="H5039" t="s">
        <v>1351</v>
      </c>
      <c r="I5039" t="s">
        <v>1352</v>
      </c>
    </row>
    <row r="5040" spans="1:9">
      <c r="A5040">
        <v>21074</v>
      </c>
      <c r="B5040" t="s">
        <v>6162</v>
      </c>
      <c r="C5040" t="s">
        <v>498</v>
      </c>
      <c r="D5040">
        <v>2</v>
      </c>
      <c r="E5040">
        <v>253.33</v>
      </c>
      <c r="F5040">
        <v>253.33</v>
      </c>
      <c r="G5040">
        <v>253.33</v>
      </c>
      <c r="H5040" t="s">
        <v>1351</v>
      </c>
      <c r="I5040" t="s">
        <v>1352</v>
      </c>
    </row>
    <row r="5041" spans="1:9">
      <c r="A5041">
        <v>21075</v>
      </c>
      <c r="B5041" t="s">
        <v>6163</v>
      </c>
      <c r="C5041" t="s">
        <v>498</v>
      </c>
      <c r="D5041">
        <v>2</v>
      </c>
      <c r="E5041">
        <v>556</v>
      </c>
      <c r="F5041">
        <v>556</v>
      </c>
      <c r="G5041">
        <v>556</v>
      </c>
      <c r="H5041" t="s">
        <v>1351</v>
      </c>
      <c r="I5041" t="s">
        <v>1352</v>
      </c>
    </row>
    <row r="5042" spans="1:9">
      <c r="A5042">
        <v>21076</v>
      </c>
      <c r="B5042" t="s">
        <v>6164</v>
      </c>
      <c r="C5042" t="s">
        <v>498</v>
      </c>
      <c r="D5042">
        <v>2</v>
      </c>
      <c r="E5042">
        <v>666.66</v>
      </c>
      <c r="F5042">
        <v>666.66</v>
      </c>
      <c r="G5042">
        <v>666.66</v>
      </c>
      <c r="H5042" t="s">
        <v>1351</v>
      </c>
      <c r="I5042" t="s">
        <v>1352</v>
      </c>
    </row>
    <row r="5043" spans="1:9">
      <c r="A5043">
        <v>21077</v>
      </c>
      <c r="B5043" t="s">
        <v>6165</v>
      </c>
      <c r="C5043" t="s">
        <v>498</v>
      </c>
      <c r="D5043">
        <v>2</v>
      </c>
      <c r="E5043">
        <v>146.66</v>
      </c>
      <c r="F5043">
        <v>146.66</v>
      </c>
      <c r="G5043">
        <v>146.66</v>
      </c>
      <c r="H5043" t="s">
        <v>1351</v>
      </c>
      <c r="I5043" t="s">
        <v>1352</v>
      </c>
    </row>
    <row r="5044" spans="1:9">
      <c r="A5044">
        <v>21078</v>
      </c>
      <c r="B5044" t="s">
        <v>6166</v>
      </c>
      <c r="C5044" t="s">
        <v>498</v>
      </c>
      <c r="D5044">
        <v>2</v>
      </c>
      <c r="E5044">
        <v>183.6</v>
      </c>
      <c r="F5044">
        <v>183.6</v>
      </c>
      <c r="G5044">
        <v>183.6</v>
      </c>
      <c r="H5044" t="s">
        <v>1351</v>
      </c>
      <c r="I5044" t="s">
        <v>1352</v>
      </c>
    </row>
    <row r="5045" spans="1:9">
      <c r="A5045">
        <v>21079</v>
      </c>
      <c r="B5045" t="s">
        <v>6167</v>
      </c>
      <c r="C5045" t="s">
        <v>498</v>
      </c>
      <c r="D5045">
        <v>2</v>
      </c>
      <c r="E5045">
        <v>146.66</v>
      </c>
      <c r="F5045">
        <v>146.66</v>
      </c>
      <c r="G5045">
        <v>146.66</v>
      </c>
      <c r="H5045" t="s">
        <v>1351</v>
      </c>
      <c r="I5045" t="s">
        <v>1352</v>
      </c>
    </row>
    <row r="5046" spans="1:9">
      <c r="A5046">
        <v>21080</v>
      </c>
      <c r="B5046" t="s">
        <v>6168</v>
      </c>
      <c r="C5046" t="s">
        <v>498</v>
      </c>
      <c r="D5046">
        <v>2</v>
      </c>
      <c r="E5046">
        <v>173.33</v>
      </c>
      <c r="F5046">
        <v>173.33</v>
      </c>
      <c r="G5046">
        <v>173.33</v>
      </c>
      <c r="H5046" t="s">
        <v>1351</v>
      </c>
      <c r="I5046" t="s">
        <v>1352</v>
      </c>
    </row>
    <row r="5047" spans="1:9">
      <c r="A5047">
        <v>21081</v>
      </c>
      <c r="B5047" t="s">
        <v>6169</v>
      </c>
      <c r="C5047" t="s">
        <v>498</v>
      </c>
      <c r="D5047">
        <v>2</v>
      </c>
      <c r="E5047">
        <v>156.66</v>
      </c>
      <c r="F5047">
        <v>156.66</v>
      </c>
      <c r="G5047">
        <v>156.66</v>
      </c>
      <c r="H5047" t="s">
        <v>1351</v>
      </c>
      <c r="I5047" t="s">
        <v>1352</v>
      </c>
    </row>
    <row r="5048" spans="1:9">
      <c r="A5048">
        <v>21082</v>
      </c>
      <c r="B5048" t="s">
        <v>6170</v>
      </c>
      <c r="C5048" t="s">
        <v>498</v>
      </c>
      <c r="D5048">
        <v>2</v>
      </c>
      <c r="E5048">
        <v>226.66</v>
      </c>
      <c r="F5048">
        <v>226.66</v>
      </c>
      <c r="G5048">
        <v>226.66</v>
      </c>
      <c r="H5048" t="s">
        <v>1351</v>
      </c>
      <c r="I5048" t="s">
        <v>1352</v>
      </c>
    </row>
    <row r="5049" spans="1:9">
      <c r="A5049">
        <v>21083</v>
      </c>
      <c r="B5049" t="s">
        <v>6171</v>
      </c>
      <c r="C5049" t="s">
        <v>498</v>
      </c>
      <c r="D5049">
        <v>2</v>
      </c>
      <c r="E5049">
        <v>154.66</v>
      </c>
      <c r="F5049">
        <v>154.66</v>
      </c>
      <c r="G5049">
        <v>154.66</v>
      </c>
      <c r="H5049" t="s">
        <v>1351</v>
      </c>
      <c r="I5049" t="s">
        <v>1352</v>
      </c>
    </row>
    <row r="5050" spans="1:9">
      <c r="A5050">
        <v>21084</v>
      </c>
      <c r="B5050" t="s">
        <v>6172</v>
      </c>
      <c r="C5050" t="s">
        <v>498</v>
      </c>
      <c r="D5050">
        <v>2</v>
      </c>
      <c r="E5050">
        <v>239.99</v>
      </c>
      <c r="F5050">
        <v>239.99</v>
      </c>
      <c r="G5050">
        <v>239.99</v>
      </c>
      <c r="H5050" t="s">
        <v>1351</v>
      </c>
      <c r="I5050" t="s">
        <v>1352</v>
      </c>
    </row>
    <row r="5051" spans="1:9">
      <c r="A5051">
        <v>21085</v>
      </c>
      <c r="B5051" t="s">
        <v>6173</v>
      </c>
      <c r="C5051" t="s">
        <v>498</v>
      </c>
      <c r="D5051">
        <v>2</v>
      </c>
      <c r="E5051">
        <v>311.73</v>
      </c>
      <c r="F5051">
        <v>311.73</v>
      </c>
      <c r="G5051">
        <v>311.73</v>
      </c>
      <c r="H5051" t="s">
        <v>1351</v>
      </c>
      <c r="I5051" t="s">
        <v>1352</v>
      </c>
    </row>
    <row r="5052" spans="1:9">
      <c r="A5052">
        <v>21086</v>
      </c>
      <c r="B5052" t="s">
        <v>6174</v>
      </c>
      <c r="C5052" t="s">
        <v>498</v>
      </c>
      <c r="D5052">
        <v>2</v>
      </c>
      <c r="E5052">
        <v>330.66</v>
      </c>
      <c r="F5052">
        <v>330.66</v>
      </c>
      <c r="G5052">
        <v>330.66</v>
      </c>
      <c r="H5052" t="s">
        <v>1351</v>
      </c>
      <c r="I5052" t="s">
        <v>1352</v>
      </c>
    </row>
    <row r="5053" spans="1:9">
      <c r="A5053">
        <v>21087</v>
      </c>
      <c r="B5053" t="s">
        <v>6175</v>
      </c>
      <c r="C5053" t="s">
        <v>498</v>
      </c>
      <c r="D5053">
        <v>2</v>
      </c>
      <c r="E5053">
        <v>167.99</v>
      </c>
      <c r="F5053">
        <v>167.99</v>
      </c>
      <c r="G5053">
        <v>167.99</v>
      </c>
      <c r="H5053" t="s">
        <v>1351</v>
      </c>
      <c r="I5053" t="s">
        <v>1352</v>
      </c>
    </row>
    <row r="5054" spans="1:9">
      <c r="A5054">
        <v>21088</v>
      </c>
      <c r="B5054" t="s">
        <v>6176</v>
      </c>
      <c r="C5054" t="s">
        <v>498</v>
      </c>
      <c r="D5054">
        <v>2</v>
      </c>
      <c r="E5054">
        <v>218.53</v>
      </c>
      <c r="F5054">
        <v>218.53</v>
      </c>
      <c r="G5054">
        <v>218.53</v>
      </c>
      <c r="H5054" t="s">
        <v>1351</v>
      </c>
      <c r="I5054" t="s">
        <v>1352</v>
      </c>
    </row>
    <row r="5055" spans="1:9">
      <c r="A5055">
        <v>21089</v>
      </c>
      <c r="B5055" t="s">
        <v>6177</v>
      </c>
      <c r="C5055" t="s">
        <v>498</v>
      </c>
      <c r="D5055">
        <v>2</v>
      </c>
      <c r="E5055">
        <v>273.60000000000002</v>
      </c>
      <c r="F5055">
        <v>273.60000000000002</v>
      </c>
      <c r="G5055">
        <v>273.60000000000002</v>
      </c>
      <c r="H5055" t="s">
        <v>1351</v>
      </c>
      <c r="I5055" t="s">
        <v>1352</v>
      </c>
    </row>
    <row r="5056" spans="1:9">
      <c r="A5056">
        <v>21090</v>
      </c>
      <c r="B5056" t="s">
        <v>6178</v>
      </c>
      <c r="C5056" t="s">
        <v>498</v>
      </c>
      <c r="D5056">
        <v>2</v>
      </c>
      <c r="E5056">
        <v>298.8</v>
      </c>
      <c r="F5056">
        <v>298.8</v>
      </c>
      <c r="G5056">
        <v>298.8</v>
      </c>
      <c r="H5056" t="s">
        <v>1351</v>
      </c>
      <c r="I5056" t="s">
        <v>1352</v>
      </c>
    </row>
    <row r="5057" spans="1:9">
      <c r="A5057">
        <v>21091</v>
      </c>
      <c r="B5057" t="s">
        <v>6179</v>
      </c>
      <c r="C5057" t="s">
        <v>498</v>
      </c>
      <c r="D5057">
        <v>2</v>
      </c>
      <c r="E5057">
        <v>253.33</v>
      </c>
      <c r="F5057">
        <v>253.33</v>
      </c>
      <c r="G5057">
        <v>253.33</v>
      </c>
      <c r="H5057" t="s">
        <v>1351</v>
      </c>
      <c r="I5057" t="s">
        <v>1352</v>
      </c>
    </row>
    <row r="5058" spans="1:9">
      <c r="A5058">
        <v>21092</v>
      </c>
      <c r="B5058" t="s">
        <v>6180</v>
      </c>
      <c r="C5058" t="s">
        <v>498</v>
      </c>
      <c r="D5058">
        <v>2</v>
      </c>
      <c r="E5058">
        <v>20.260000000000002</v>
      </c>
      <c r="F5058">
        <v>21.75</v>
      </c>
      <c r="G5058">
        <v>26.85</v>
      </c>
      <c r="H5058" t="s">
        <v>1351</v>
      </c>
      <c r="I5058" t="s">
        <v>1392</v>
      </c>
    </row>
    <row r="5059" spans="1:9">
      <c r="A5059">
        <v>21094</v>
      </c>
      <c r="B5059" t="s">
        <v>6181</v>
      </c>
      <c r="C5059" t="s">
        <v>498</v>
      </c>
      <c r="D5059">
        <v>2</v>
      </c>
      <c r="E5059">
        <v>1.55</v>
      </c>
      <c r="F5059">
        <v>2.62</v>
      </c>
      <c r="G5059">
        <v>3.57</v>
      </c>
      <c r="H5059" t="s">
        <v>1351</v>
      </c>
      <c r="I5059" t="s">
        <v>1352</v>
      </c>
    </row>
    <row r="5060" spans="1:9">
      <c r="A5060">
        <v>21095</v>
      </c>
      <c r="B5060" t="s">
        <v>6182</v>
      </c>
      <c r="C5060" t="s">
        <v>498</v>
      </c>
      <c r="D5060">
        <v>2</v>
      </c>
      <c r="E5060">
        <v>2.67</v>
      </c>
      <c r="F5060">
        <v>4.51</v>
      </c>
      <c r="G5060">
        <v>6.15</v>
      </c>
      <c r="H5060" t="s">
        <v>1351</v>
      </c>
      <c r="I5060" t="s">
        <v>1352</v>
      </c>
    </row>
    <row r="5061" spans="1:9">
      <c r="A5061">
        <v>21096</v>
      </c>
      <c r="B5061" t="s">
        <v>6183</v>
      </c>
      <c r="C5061" t="s">
        <v>498</v>
      </c>
      <c r="D5061">
        <v>2</v>
      </c>
      <c r="E5061">
        <v>5.24</v>
      </c>
      <c r="F5061">
        <v>8.85</v>
      </c>
      <c r="G5061">
        <v>12.06</v>
      </c>
      <c r="H5061" t="s">
        <v>1351</v>
      </c>
      <c r="I5061" t="s">
        <v>1352</v>
      </c>
    </row>
    <row r="5062" spans="1:9">
      <c r="A5062">
        <v>21097</v>
      </c>
      <c r="B5062" t="s">
        <v>6184</v>
      </c>
      <c r="C5062" t="s">
        <v>498</v>
      </c>
      <c r="D5062">
        <v>2</v>
      </c>
      <c r="E5062">
        <v>2.62</v>
      </c>
      <c r="F5062">
        <v>4.42</v>
      </c>
      <c r="G5062">
        <v>6.03</v>
      </c>
      <c r="H5062" t="s">
        <v>1351</v>
      </c>
      <c r="I5062" t="s">
        <v>1352</v>
      </c>
    </row>
    <row r="5063" spans="1:9">
      <c r="A5063">
        <v>21098</v>
      </c>
      <c r="B5063" t="s">
        <v>6185</v>
      </c>
      <c r="C5063" t="s">
        <v>498</v>
      </c>
      <c r="D5063">
        <v>2</v>
      </c>
      <c r="E5063">
        <v>2.5099999999999998</v>
      </c>
      <c r="F5063">
        <v>4.25</v>
      </c>
      <c r="G5063">
        <v>5.79</v>
      </c>
      <c r="H5063" t="s">
        <v>1351</v>
      </c>
      <c r="I5063" t="s">
        <v>1352</v>
      </c>
    </row>
    <row r="5064" spans="1:9">
      <c r="A5064">
        <v>21099</v>
      </c>
      <c r="B5064" t="s">
        <v>6186</v>
      </c>
      <c r="C5064" t="s">
        <v>498</v>
      </c>
      <c r="D5064">
        <v>2</v>
      </c>
      <c r="E5064">
        <v>9.43</v>
      </c>
      <c r="F5064">
        <v>9.75</v>
      </c>
      <c r="G5064">
        <v>18.440000000000001</v>
      </c>
      <c r="H5064" t="s">
        <v>1351</v>
      </c>
      <c r="I5064" t="s">
        <v>1352</v>
      </c>
    </row>
    <row r="5065" spans="1:9">
      <c r="A5065">
        <v>21100</v>
      </c>
      <c r="B5065" t="s">
        <v>6187</v>
      </c>
      <c r="C5065" t="s">
        <v>498</v>
      </c>
      <c r="D5065">
        <v>2</v>
      </c>
      <c r="E5065">
        <v>720.72</v>
      </c>
      <c r="F5065">
        <v>980.51</v>
      </c>
      <c r="G5065" s="592">
        <v>1240.29</v>
      </c>
      <c r="H5065" t="s">
        <v>1351</v>
      </c>
      <c r="I5065" t="s">
        <v>1352</v>
      </c>
    </row>
    <row r="5066" spans="1:9">
      <c r="A5066">
        <v>21101</v>
      </c>
      <c r="B5066" t="s">
        <v>6188</v>
      </c>
      <c r="C5066" t="s">
        <v>498</v>
      </c>
      <c r="D5066">
        <v>2</v>
      </c>
      <c r="E5066">
        <v>33.01</v>
      </c>
      <c r="F5066">
        <v>34.54</v>
      </c>
      <c r="G5066">
        <v>37.9</v>
      </c>
      <c r="H5066" t="s">
        <v>1351</v>
      </c>
      <c r="I5066" t="s">
        <v>1352</v>
      </c>
    </row>
    <row r="5067" spans="1:9">
      <c r="A5067">
        <v>21102</v>
      </c>
      <c r="B5067" t="s">
        <v>6189</v>
      </c>
      <c r="C5067" t="s">
        <v>498</v>
      </c>
      <c r="D5067">
        <v>2</v>
      </c>
      <c r="E5067">
        <v>41.36</v>
      </c>
      <c r="F5067">
        <v>43.28</v>
      </c>
      <c r="G5067">
        <v>47.49</v>
      </c>
      <c r="H5067" t="s">
        <v>1351</v>
      </c>
      <c r="I5067" t="s">
        <v>1352</v>
      </c>
    </row>
    <row r="5068" spans="1:9">
      <c r="A5068">
        <v>21103</v>
      </c>
      <c r="B5068" t="s">
        <v>6190</v>
      </c>
      <c r="C5068" t="s">
        <v>498</v>
      </c>
      <c r="D5068">
        <v>2</v>
      </c>
      <c r="E5068">
        <v>31.66</v>
      </c>
      <c r="F5068">
        <v>33.119999999999997</v>
      </c>
      <c r="G5068">
        <v>36.35</v>
      </c>
      <c r="H5068" t="s">
        <v>1351</v>
      </c>
      <c r="I5068" t="s">
        <v>1352</v>
      </c>
    </row>
    <row r="5069" spans="1:9">
      <c r="A5069">
        <v>21104</v>
      </c>
      <c r="B5069" t="s">
        <v>6191</v>
      </c>
      <c r="C5069" t="s">
        <v>498</v>
      </c>
      <c r="D5069">
        <v>2</v>
      </c>
      <c r="E5069">
        <v>215.97</v>
      </c>
      <c r="F5069">
        <v>250.52</v>
      </c>
      <c r="G5069">
        <v>289.39999999999998</v>
      </c>
      <c r="H5069" t="s">
        <v>1351</v>
      </c>
      <c r="I5069" t="s">
        <v>1551</v>
      </c>
    </row>
    <row r="5070" spans="1:9">
      <c r="A5070">
        <v>21105</v>
      </c>
      <c r="B5070" t="s">
        <v>6192</v>
      </c>
      <c r="C5070" t="s">
        <v>1614</v>
      </c>
      <c r="D5070">
        <v>2</v>
      </c>
      <c r="E5070">
        <v>5.61</v>
      </c>
      <c r="F5070">
        <v>10.35</v>
      </c>
      <c r="G5070">
        <v>10.35</v>
      </c>
      <c r="H5070" t="s">
        <v>1351</v>
      </c>
      <c r="I5070" t="s">
        <v>1352</v>
      </c>
    </row>
    <row r="5071" spans="1:9">
      <c r="A5071">
        <v>21106</v>
      </c>
      <c r="B5071" t="s">
        <v>6193</v>
      </c>
      <c r="C5071" t="s">
        <v>1350</v>
      </c>
      <c r="D5071">
        <v>2</v>
      </c>
      <c r="E5071">
        <v>19.829999999999998</v>
      </c>
      <c r="F5071">
        <v>19.829999999999998</v>
      </c>
      <c r="G5071">
        <v>19.829999999999998</v>
      </c>
      <c r="H5071" t="s">
        <v>1351</v>
      </c>
      <c r="I5071" t="s">
        <v>1352</v>
      </c>
    </row>
    <row r="5072" spans="1:9">
      <c r="A5072">
        <v>21107</v>
      </c>
      <c r="B5072" t="s">
        <v>6194</v>
      </c>
      <c r="C5072" t="s">
        <v>1614</v>
      </c>
      <c r="D5072">
        <v>2</v>
      </c>
      <c r="E5072">
        <v>87.02</v>
      </c>
      <c r="F5072">
        <v>106.35</v>
      </c>
      <c r="G5072">
        <v>108.3</v>
      </c>
      <c r="H5072" t="s">
        <v>1351</v>
      </c>
      <c r="I5072" t="s">
        <v>1352</v>
      </c>
    </row>
    <row r="5073" spans="1:9">
      <c r="A5073">
        <v>21108</v>
      </c>
      <c r="B5073" t="s">
        <v>6195</v>
      </c>
      <c r="C5073" t="s">
        <v>1614</v>
      </c>
      <c r="D5073">
        <v>2</v>
      </c>
      <c r="E5073">
        <v>60.39</v>
      </c>
      <c r="F5073">
        <v>111.37</v>
      </c>
      <c r="G5073">
        <v>111.37</v>
      </c>
      <c r="H5073" t="s">
        <v>1351</v>
      </c>
      <c r="I5073" t="s">
        <v>1352</v>
      </c>
    </row>
    <row r="5074" spans="1:9">
      <c r="A5074">
        <v>21109</v>
      </c>
      <c r="B5074" t="s">
        <v>6196</v>
      </c>
      <c r="C5074" t="s">
        <v>498</v>
      </c>
      <c r="D5074">
        <v>2</v>
      </c>
      <c r="E5074">
        <v>107.95</v>
      </c>
      <c r="F5074">
        <v>107.95</v>
      </c>
      <c r="G5074">
        <v>164.77</v>
      </c>
      <c r="H5074" t="s">
        <v>1351</v>
      </c>
      <c r="I5074" t="s">
        <v>1551</v>
      </c>
    </row>
    <row r="5075" spans="1:9">
      <c r="A5075">
        <v>21110</v>
      </c>
      <c r="B5075" t="s">
        <v>6197</v>
      </c>
      <c r="C5075" t="s">
        <v>498</v>
      </c>
      <c r="D5075">
        <v>2</v>
      </c>
      <c r="E5075">
        <v>18.100000000000001</v>
      </c>
      <c r="F5075">
        <v>30.26</v>
      </c>
      <c r="G5075">
        <v>35.01</v>
      </c>
      <c r="H5075" t="s">
        <v>1351</v>
      </c>
      <c r="I5075" t="s">
        <v>1551</v>
      </c>
    </row>
    <row r="5076" spans="1:9">
      <c r="A5076">
        <v>21111</v>
      </c>
      <c r="B5076" t="s">
        <v>6198</v>
      </c>
      <c r="C5076" t="s">
        <v>1614</v>
      </c>
      <c r="D5076">
        <v>2</v>
      </c>
      <c r="E5076">
        <v>52.04</v>
      </c>
      <c r="F5076">
        <v>52.04</v>
      </c>
      <c r="G5076">
        <v>52.04</v>
      </c>
      <c r="H5076" t="s">
        <v>1351</v>
      </c>
      <c r="I5076" t="s">
        <v>1352</v>
      </c>
    </row>
    <row r="5077" spans="1:9">
      <c r="A5077">
        <v>21112</v>
      </c>
      <c r="B5077" t="s">
        <v>6199</v>
      </c>
      <c r="C5077" t="s">
        <v>498</v>
      </c>
      <c r="D5077">
        <v>2</v>
      </c>
      <c r="E5077">
        <v>79.489999999999995</v>
      </c>
      <c r="F5077">
        <v>90.21</v>
      </c>
      <c r="G5077">
        <v>104.12</v>
      </c>
      <c r="H5077" t="s">
        <v>1351</v>
      </c>
      <c r="I5077" t="s">
        <v>1352</v>
      </c>
    </row>
    <row r="5078" spans="1:9">
      <c r="A5078">
        <v>21113</v>
      </c>
      <c r="B5078" t="s">
        <v>6200</v>
      </c>
      <c r="C5078" t="s">
        <v>1614</v>
      </c>
      <c r="D5078">
        <v>2</v>
      </c>
      <c r="E5078">
        <v>6.9</v>
      </c>
      <c r="F5078">
        <v>7.85</v>
      </c>
      <c r="G5078">
        <v>12.92</v>
      </c>
      <c r="H5078" t="s">
        <v>1351</v>
      </c>
      <c r="I5078" t="s">
        <v>1352</v>
      </c>
    </row>
    <row r="5079" spans="1:9">
      <c r="A5079">
        <v>21114</v>
      </c>
      <c r="B5079" t="s">
        <v>6201</v>
      </c>
      <c r="C5079" t="s">
        <v>498</v>
      </c>
      <c r="D5079">
        <v>2</v>
      </c>
      <c r="E5079">
        <v>13.38</v>
      </c>
      <c r="F5079">
        <v>15.14</v>
      </c>
      <c r="G5079">
        <v>18.010000000000002</v>
      </c>
      <c r="H5079" t="s">
        <v>1351</v>
      </c>
      <c r="I5079" t="s">
        <v>1392</v>
      </c>
    </row>
    <row r="5080" spans="1:9">
      <c r="A5080">
        <v>21116</v>
      </c>
      <c r="B5080" t="s">
        <v>6202</v>
      </c>
      <c r="C5080" t="s">
        <v>498</v>
      </c>
      <c r="D5080">
        <v>2</v>
      </c>
      <c r="E5080">
        <v>5.3</v>
      </c>
      <c r="F5080">
        <v>12.13</v>
      </c>
      <c r="G5080">
        <v>13.26</v>
      </c>
      <c r="H5080" t="s">
        <v>1351</v>
      </c>
      <c r="I5080" t="s">
        <v>1392</v>
      </c>
    </row>
    <row r="5081" spans="1:9">
      <c r="A5081">
        <v>21118</v>
      </c>
      <c r="B5081" t="s">
        <v>6203</v>
      </c>
      <c r="C5081" t="s">
        <v>498</v>
      </c>
      <c r="D5081">
        <v>2</v>
      </c>
      <c r="E5081">
        <v>1.04</v>
      </c>
      <c r="F5081">
        <v>1.25</v>
      </c>
      <c r="G5081">
        <v>1.38</v>
      </c>
      <c r="H5081" t="s">
        <v>1351</v>
      </c>
      <c r="I5081" t="s">
        <v>1392</v>
      </c>
    </row>
    <row r="5082" spans="1:9">
      <c r="A5082">
        <v>21119</v>
      </c>
      <c r="B5082" t="s">
        <v>6204</v>
      </c>
      <c r="C5082" t="s">
        <v>498</v>
      </c>
      <c r="D5082">
        <v>2</v>
      </c>
      <c r="E5082">
        <v>0.75</v>
      </c>
      <c r="F5082">
        <v>1.01</v>
      </c>
      <c r="G5082">
        <v>1.18</v>
      </c>
      <c r="H5082" t="s">
        <v>1351</v>
      </c>
      <c r="I5082" t="s">
        <v>1392</v>
      </c>
    </row>
    <row r="5083" spans="1:9">
      <c r="A5083">
        <v>21120</v>
      </c>
      <c r="B5083" t="s">
        <v>6205</v>
      </c>
      <c r="C5083" t="s">
        <v>498</v>
      </c>
      <c r="D5083">
        <v>2</v>
      </c>
      <c r="E5083">
        <v>7.03</v>
      </c>
      <c r="F5083">
        <v>9.44</v>
      </c>
      <c r="G5083">
        <v>10.95</v>
      </c>
      <c r="H5083" t="s">
        <v>1351</v>
      </c>
      <c r="I5083" t="s">
        <v>1392</v>
      </c>
    </row>
    <row r="5084" spans="1:9">
      <c r="A5084">
        <v>21121</v>
      </c>
      <c r="B5084" t="s">
        <v>6206</v>
      </c>
      <c r="C5084" t="s">
        <v>498</v>
      </c>
      <c r="D5084">
        <v>2</v>
      </c>
      <c r="E5084">
        <v>1.31</v>
      </c>
      <c r="F5084">
        <v>1.95</v>
      </c>
      <c r="G5084">
        <v>2.42</v>
      </c>
      <c r="H5084" t="s">
        <v>1351</v>
      </c>
      <c r="I5084" t="s">
        <v>1392</v>
      </c>
    </row>
    <row r="5085" spans="1:9">
      <c r="A5085">
        <v>21122</v>
      </c>
      <c r="B5085" t="s">
        <v>6207</v>
      </c>
      <c r="C5085" t="s">
        <v>498</v>
      </c>
      <c r="D5085">
        <v>2</v>
      </c>
      <c r="E5085">
        <v>7.54</v>
      </c>
      <c r="F5085">
        <v>11.23</v>
      </c>
      <c r="G5085">
        <v>13.91</v>
      </c>
      <c r="H5085" t="s">
        <v>1351</v>
      </c>
      <c r="I5085" t="s">
        <v>1392</v>
      </c>
    </row>
    <row r="5086" spans="1:9">
      <c r="A5086">
        <v>21123</v>
      </c>
      <c r="B5086" t="s">
        <v>6208</v>
      </c>
      <c r="C5086" t="s">
        <v>441</v>
      </c>
      <c r="D5086">
        <v>2</v>
      </c>
      <c r="E5086">
        <v>5.0599999999999996</v>
      </c>
      <c r="F5086">
        <v>5.99</v>
      </c>
      <c r="G5086">
        <v>7.12</v>
      </c>
      <c r="H5086" t="s">
        <v>1351</v>
      </c>
      <c r="I5086" t="s">
        <v>1392</v>
      </c>
    </row>
    <row r="5087" spans="1:9">
      <c r="A5087">
        <v>21124</v>
      </c>
      <c r="B5087" t="s">
        <v>6209</v>
      </c>
      <c r="C5087" t="s">
        <v>441</v>
      </c>
      <c r="D5087">
        <v>2</v>
      </c>
      <c r="E5087">
        <v>8.99</v>
      </c>
      <c r="F5087">
        <v>10.65</v>
      </c>
      <c r="G5087">
        <v>12.65</v>
      </c>
      <c r="H5087" t="s">
        <v>1351</v>
      </c>
      <c r="I5087" t="s">
        <v>1392</v>
      </c>
    </row>
    <row r="5088" spans="1:9">
      <c r="A5088">
        <v>21125</v>
      </c>
      <c r="B5088" t="s">
        <v>6210</v>
      </c>
      <c r="C5088" t="s">
        <v>441</v>
      </c>
      <c r="D5088">
        <v>2</v>
      </c>
      <c r="E5088">
        <v>14.42</v>
      </c>
      <c r="F5088">
        <v>17.079999999999998</v>
      </c>
      <c r="G5088">
        <v>20.3</v>
      </c>
      <c r="H5088" t="s">
        <v>1351</v>
      </c>
      <c r="I5088" t="s">
        <v>1392</v>
      </c>
    </row>
    <row r="5089" spans="1:9">
      <c r="A5089">
        <v>21127</v>
      </c>
      <c r="B5089" t="s">
        <v>6211</v>
      </c>
      <c r="C5089" t="s">
        <v>498</v>
      </c>
      <c r="D5089">
        <v>2</v>
      </c>
      <c r="E5089">
        <v>0.78</v>
      </c>
      <c r="F5089">
        <v>1.02</v>
      </c>
      <c r="G5089">
        <v>1.35</v>
      </c>
      <c r="H5089" t="s">
        <v>1351</v>
      </c>
      <c r="I5089" t="s">
        <v>1551</v>
      </c>
    </row>
    <row r="5090" spans="1:9">
      <c r="A5090">
        <v>21128</v>
      </c>
      <c r="B5090" t="s">
        <v>6212</v>
      </c>
      <c r="C5090" t="s">
        <v>441</v>
      </c>
      <c r="D5090">
        <v>1</v>
      </c>
      <c r="E5090">
        <v>6.79</v>
      </c>
      <c r="F5090">
        <v>11.35</v>
      </c>
      <c r="G5090">
        <v>13.13</v>
      </c>
      <c r="H5090" t="s">
        <v>1351</v>
      </c>
      <c r="I5090" t="s">
        <v>1551</v>
      </c>
    </row>
    <row r="5091" spans="1:9">
      <c r="A5091">
        <v>21129</v>
      </c>
      <c r="B5091" t="s">
        <v>6212</v>
      </c>
      <c r="C5091" t="s">
        <v>441</v>
      </c>
      <c r="D5091">
        <v>2</v>
      </c>
      <c r="E5091">
        <v>5.23</v>
      </c>
      <c r="F5091">
        <v>8.74</v>
      </c>
      <c r="G5091">
        <v>10.119999999999999</v>
      </c>
      <c r="H5091" t="s">
        <v>1351</v>
      </c>
      <c r="I5091" t="s">
        <v>1551</v>
      </c>
    </row>
    <row r="5092" spans="1:9">
      <c r="A5092">
        <v>21130</v>
      </c>
      <c r="B5092" t="s">
        <v>6213</v>
      </c>
      <c r="C5092" t="s">
        <v>441</v>
      </c>
      <c r="D5092">
        <v>2</v>
      </c>
      <c r="E5092">
        <v>16.399999999999999</v>
      </c>
      <c r="F5092">
        <v>27.42</v>
      </c>
      <c r="G5092">
        <v>31.73</v>
      </c>
      <c r="H5092" t="s">
        <v>1351</v>
      </c>
      <c r="I5092" t="s">
        <v>1551</v>
      </c>
    </row>
    <row r="5093" spans="1:9">
      <c r="A5093">
        <v>21131</v>
      </c>
      <c r="B5093" t="s">
        <v>6213</v>
      </c>
      <c r="C5093" t="s">
        <v>441</v>
      </c>
      <c r="D5093">
        <v>2</v>
      </c>
      <c r="E5093">
        <v>30.55</v>
      </c>
      <c r="F5093">
        <v>51.07</v>
      </c>
      <c r="G5093">
        <v>59.08</v>
      </c>
      <c r="H5093" t="s">
        <v>1351</v>
      </c>
      <c r="I5093" t="s">
        <v>1551</v>
      </c>
    </row>
    <row r="5094" spans="1:9">
      <c r="A5094">
        <v>21132</v>
      </c>
      <c r="B5094" t="s">
        <v>6214</v>
      </c>
      <c r="C5094" t="s">
        <v>441</v>
      </c>
      <c r="D5094">
        <v>2</v>
      </c>
      <c r="E5094">
        <v>50.19</v>
      </c>
      <c r="F5094">
        <v>83.91</v>
      </c>
      <c r="G5094">
        <v>97.07</v>
      </c>
      <c r="H5094" t="s">
        <v>1351</v>
      </c>
      <c r="I5094" t="s">
        <v>1551</v>
      </c>
    </row>
    <row r="5095" spans="1:9">
      <c r="A5095">
        <v>21133</v>
      </c>
      <c r="B5095" t="s">
        <v>6213</v>
      </c>
      <c r="C5095" t="s">
        <v>441</v>
      </c>
      <c r="D5095">
        <v>2</v>
      </c>
      <c r="E5095">
        <v>42</v>
      </c>
      <c r="F5095">
        <v>70.209999999999994</v>
      </c>
      <c r="G5095">
        <v>81.22</v>
      </c>
      <c r="H5095" t="s">
        <v>1351</v>
      </c>
      <c r="I5095" t="s">
        <v>1551</v>
      </c>
    </row>
    <row r="5096" spans="1:9">
      <c r="A5096">
        <v>21134</v>
      </c>
      <c r="B5096" t="s">
        <v>6213</v>
      </c>
      <c r="C5096" t="s">
        <v>441</v>
      </c>
      <c r="D5096">
        <v>2</v>
      </c>
      <c r="E5096">
        <v>21.18</v>
      </c>
      <c r="F5096">
        <v>35.4</v>
      </c>
      <c r="G5096">
        <v>40.950000000000003</v>
      </c>
      <c r="H5096" t="s">
        <v>1351</v>
      </c>
      <c r="I5096" t="s">
        <v>1551</v>
      </c>
    </row>
    <row r="5097" spans="1:9">
      <c r="A5097">
        <v>21135</v>
      </c>
      <c r="B5097" t="s">
        <v>6213</v>
      </c>
      <c r="C5097" t="s">
        <v>441</v>
      </c>
      <c r="D5097">
        <v>2</v>
      </c>
      <c r="E5097">
        <v>11.93</v>
      </c>
      <c r="F5097">
        <v>19.95</v>
      </c>
      <c r="G5097">
        <v>23.08</v>
      </c>
      <c r="H5097" t="s">
        <v>1351</v>
      </c>
      <c r="I5097" t="s">
        <v>1551</v>
      </c>
    </row>
    <row r="5098" spans="1:9">
      <c r="A5098">
        <v>21136</v>
      </c>
      <c r="B5098" t="s">
        <v>6215</v>
      </c>
      <c r="C5098" t="s">
        <v>441</v>
      </c>
      <c r="D5098">
        <v>2</v>
      </c>
      <c r="E5098">
        <v>7.98</v>
      </c>
      <c r="F5098">
        <v>13.35</v>
      </c>
      <c r="G5098">
        <v>15.44</v>
      </c>
      <c r="H5098" t="s">
        <v>1351</v>
      </c>
      <c r="I5098" t="s">
        <v>1551</v>
      </c>
    </row>
    <row r="5099" spans="1:9">
      <c r="A5099">
        <v>21137</v>
      </c>
      <c r="B5099" t="s">
        <v>6216</v>
      </c>
      <c r="C5099" t="s">
        <v>441</v>
      </c>
      <c r="D5099">
        <v>2</v>
      </c>
      <c r="E5099">
        <v>5.2</v>
      </c>
      <c r="F5099">
        <v>8.6999999999999993</v>
      </c>
      <c r="G5099">
        <v>10.06</v>
      </c>
      <c r="H5099" t="s">
        <v>1351</v>
      </c>
      <c r="I5099" t="s">
        <v>1551</v>
      </c>
    </row>
    <row r="5100" spans="1:9">
      <c r="A5100">
        <v>21138</v>
      </c>
      <c r="B5100" t="s">
        <v>6217</v>
      </c>
      <c r="C5100" t="s">
        <v>441</v>
      </c>
      <c r="D5100">
        <v>2</v>
      </c>
      <c r="E5100">
        <v>1.81</v>
      </c>
      <c r="F5100">
        <v>2.2400000000000002</v>
      </c>
      <c r="G5100">
        <v>2.4500000000000002</v>
      </c>
      <c r="H5100" t="s">
        <v>1351</v>
      </c>
      <c r="I5100" t="s">
        <v>1352</v>
      </c>
    </row>
    <row r="5101" spans="1:9">
      <c r="A5101">
        <v>21139</v>
      </c>
      <c r="B5101" t="s">
        <v>6218</v>
      </c>
      <c r="C5101" t="s">
        <v>441</v>
      </c>
      <c r="D5101">
        <v>2</v>
      </c>
      <c r="E5101">
        <v>2.75</v>
      </c>
      <c r="F5101">
        <v>2.75</v>
      </c>
      <c r="G5101">
        <v>4.13</v>
      </c>
      <c r="H5101" t="s">
        <v>1351</v>
      </c>
      <c r="I5101" t="s">
        <v>1352</v>
      </c>
    </row>
    <row r="5102" spans="1:9">
      <c r="A5102">
        <v>21140</v>
      </c>
      <c r="B5102" t="s">
        <v>6219</v>
      </c>
      <c r="C5102">
        <v>10</v>
      </c>
      <c r="D5102" t="s">
        <v>6220</v>
      </c>
      <c r="E5102">
        <v>3.33</v>
      </c>
      <c r="F5102">
        <v>3.33</v>
      </c>
      <c r="G5102">
        <v>5</v>
      </c>
      <c r="H5102" t="s">
        <v>1351</v>
      </c>
      <c r="I5102" t="s">
        <v>1352</v>
      </c>
    </row>
    <row r="5103" spans="1:9">
      <c r="A5103">
        <v>21141</v>
      </c>
      <c r="B5103" t="s">
        <v>4688</v>
      </c>
      <c r="C5103" t="s">
        <v>1614</v>
      </c>
      <c r="D5103">
        <v>2</v>
      </c>
      <c r="E5103">
        <v>6.08</v>
      </c>
      <c r="F5103">
        <v>7.3</v>
      </c>
      <c r="G5103">
        <v>8.51</v>
      </c>
      <c r="H5103" t="s">
        <v>1351</v>
      </c>
      <c r="I5103" t="s">
        <v>1352</v>
      </c>
    </row>
    <row r="5104" spans="1:9">
      <c r="A5104">
        <v>21142</v>
      </c>
      <c r="B5104" t="s">
        <v>6221</v>
      </c>
      <c r="C5104" t="s">
        <v>498</v>
      </c>
      <c r="D5104">
        <v>2</v>
      </c>
      <c r="E5104">
        <v>14.29</v>
      </c>
      <c r="F5104">
        <v>14.49</v>
      </c>
      <c r="G5104">
        <v>14.69</v>
      </c>
      <c r="H5104" t="s">
        <v>1351</v>
      </c>
      <c r="I5104" t="s">
        <v>1352</v>
      </c>
    </row>
    <row r="5105" spans="1:9">
      <c r="A5105">
        <v>21143</v>
      </c>
      <c r="B5105" t="s">
        <v>6222</v>
      </c>
      <c r="C5105" t="s">
        <v>1596</v>
      </c>
      <c r="D5105">
        <v>2</v>
      </c>
      <c r="E5105">
        <v>33.1</v>
      </c>
      <c r="F5105">
        <v>41.17</v>
      </c>
      <c r="G5105">
        <v>65.77</v>
      </c>
      <c r="H5105" t="s">
        <v>1351</v>
      </c>
      <c r="I5105" t="s">
        <v>1352</v>
      </c>
    </row>
    <row r="5106" spans="1:9">
      <c r="A5106">
        <v>21144</v>
      </c>
      <c r="B5106" t="s">
        <v>6223</v>
      </c>
      <c r="C5106" t="s">
        <v>498</v>
      </c>
      <c r="D5106">
        <v>2</v>
      </c>
      <c r="E5106">
        <v>0.63</v>
      </c>
      <c r="F5106">
        <v>0.63</v>
      </c>
      <c r="G5106">
        <v>0.95</v>
      </c>
      <c r="H5106" t="s">
        <v>1351</v>
      </c>
      <c r="I5106" t="s">
        <v>1352</v>
      </c>
    </row>
    <row r="5107" spans="1:9">
      <c r="A5107">
        <v>21145</v>
      </c>
      <c r="B5107" t="s">
        <v>6224</v>
      </c>
      <c r="C5107" t="s">
        <v>498</v>
      </c>
      <c r="D5107">
        <v>2</v>
      </c>
      <c r="E5107">
        <v>21.94</v>
      </c>
      <c r="F5107">
        <v>25.16</v>
      </c>
      <c r="G5107">
        <v>36.06</v>
      </c>
      <c r="H5107" t="s">
        <v>1351</v>
      </c>
      <c r="I5107" t="s">
        <v>1551</v>
      </c>
    </row>
    <row r="5108" spans="1:9">
      <c r="A5108">
        <v>21146</v>
      </c>
      <c r="B5108" t="s">
        <v>6225</v>
      </c>
      <c r="C5108" t="s">
        <v>441</v>
      </c>
      <c r="D5108">
        <v>2</v>
      </c>
      <c r="E5108">
        <v>23.95</v>
      </c>
      <c r="F5108">
        <v>25.5</v>
      </c>
      <c r="G5108">
        <v>27.12</v>
      </c>
      <c r="H5108" t="s">
        <v>1351</v>
      </c>
      <c r="I5108" t="s">
        <v>4234</v>
      </c>
    </row>
    <row r="5109" spans="1:9">
      <c r="A5109">
        <v>21147</v>
      </c>
      <c r="B5109" t="s">
        <v>6226</v>
      </c>
      <c r="C5109" t="s">
        <v>441</v>
      </c>
      <c r="D5109">
        <v>2</v>
      </c>
      <c r="E5109">
        <v>65.19</v>
      </c>
      <c r="F5109">
        <v>69.41</v>
      </c>
      <c r="G5109">
        <v>73.84</v>
      </c>
      <c r="H5109" t="s">
        <v>1351</v>
      </c>
      <c r="I5109" t="s">
        <v>4234</v>
      </c>
    </row>
    <row r="5110" spans="1:9">
      <c r="A5110">
        <v>21148</v>
      </c>
      <c r="B5110" t="s">
        <v>6227</v>
      </c>
      <c r="C5110" t="s">
        <v>441</v>
      </c>
      <c r="D5110">
        <v>1</v>
      </c>
      <c r="E5110">
        <v>52.02</v>
      </c>
      <c r="F5110">
        <v>55.39</v>
      </c>
      <c r="G5110">
        <v>58.92</v>
      </c>
      <c r="H5110" t="s">
        <v>1351</v>
      </c>
      <c r="I5110" t="s">
        <v>4234</v>
      </c>
    </row>
    <row r="5111" spans="1:9">
      <c r="A5111">
        <v>21149</v>
      </c>
      <c r="B5111" t="s">
        <v>6228</v>
      </c>
      <c r="C5111" t="s">
        <v>441</v>
      </c>
      <c r="D5111">
        <v>2</v>
      </c>
      <c r="E5111">
        <v>78.989999999999995</v>
      </c>
      <c r="F5111">
        <v>84.11</v>
      </c>
      <c r="G5111">
        <v>89.47</v>
      </c>
      <c r="H5111" t="s">
        <v>1351</v>
      </c>
      <c r="I5111" t="s">
        <v>4234</v>
      </c>
    </row>
    <row r="5112" spans="1:9">
      <c r="A5112">
        <v>21150</v>
      </c>
      <c r="B5112" t="s">
        <v>6229</v>
      </c>
      <c r="C5112" t="s">
        <v>441</v>
      </c>
      <c r="D5112">
        <v>2</v>
      </c>
      <c r="E5112">
        <v>21.39</v>
      </c>
      <c r="F5112">
        <v>22.78</v>
      </c>
      <c r="G5112">
        <v>24.23</v>
      </c>
      <c r="H5112" t="s">
        <v>1351</v>
      </c>
      <c r="I5112" t="s">
        <v>4234</v>
      </c>
    </row>
    <row r="5113" spans="1:9">
      <c r="A5113">
        <v>21151</v>
      </c>
      <c r="B5113" t="s">
        <v>6230</v>
      </c>
      <c r="C5113" t="s">
        <v>441</v>
      </c>
      <c r="D5113">
        <v>2</v>
      </c>
      <c r="E5113">
        <v>125.06</v>
      </c>
      <c r="F5113">
        <v>133.16</v>
      </c>
      <c r="G5113">
        <v>141.65</v>
      </c>
      <c r="H5113" t="s">
        <v>1351</v>
      </c>
      <c r="I5113" t="s">
        <v>4234</v>
      </c>
    </row>
    <row r="5114" spans="1:9">
      <c r="A5114">
        <v>25001</v>
      </c>
      <c r="B5114" t="s">
        <v>6231</v>
      </c>
      <c r="C5114" t="s">
        <v>498</v>
      </c>
      <c r="D5114">
        <v>2</v>
      </c>
      <c r="E5114">
        <v>160.65</v>
      </c>
      <c r="F5114">
        <v>160.65</v>
      </c>
      <c r="G5114">
        <v>160.65</v>
      </c>
      <c r="H5114" t="s">
        <v>1351</v>
      </c>
      <c r="I5114" t="s">
        <v>1352</v>
      </c>
    </row>
    <row r="5115" spans="1:9">
      <c r="A5115">
        <v>25002</v>
      </c>
      <c r="B5115" t="s">
        <v>6232</v>
      </c>
      <c r="C5115" t="s">
        <v>1350</v>
      </c>
      <c r="D5115">
        <v>2</v>
      </c>
      <c r="E5115">
        <v>13.63</v>
      </c>
      <c r="F5115">
        <v>13.63</v>
      </c>
      <c r="G5115">
        <v>13.63</v>
      </c>
      <c r="H5115" t="s">
        <v>1351</v>
      </c>
      <c r="I5115" t="s">
        <v>1551</v>
      </c>
    </row>
    <row r="5116" spans="1:9">
      <c r="A5116">
        <v>25003</v>
      </c>
      <c r="B5116" t="s">
        <v>6233</v>
      </c>
      <c r="C5116" t="s">
        <v>1350</v>
      </c>
      <c r="D5116">
        <v>2</v>
      </c>
      <c r="E5116">
        <v>16.260000000000002</v>
      </c>
      <c r="F5116">
        <v>16.260000000000002</v>
      </c>
      <c r="G5116">
        <v>16.260000000000002</v>
      </c>
      <c r="H5116" t="s">
        <v>1351</v>
      </c>
      <c r="I5116" t="s">
        <v>1551</v>
      </c>
    </row>
    <row r="5117" spans="1:9">
      <c r="A5117">
        <v>25004</v>
      </c>
      <c r="B5117" t="s">
        <v>6234</v>
      </c>
      <c r="C5117" t="s">
        <v>1350</v>
      </c>
      <c r="D5117">
        <v>2</v>
      </c>
      <c r="E5117">
        <v>13.32</v>
      </c>
      <c r="F5117">
        <v>13.32</v>
      </c>
      <c r="G5117">
        <v>13.32</v>
      </c>
      <c r="H5117" t="s">
        <v>1351</v>
      </c>
      <c r="I5117" t="s">
        <v>1551</v>
      </c>
    </row>
    <row r="5118" spans="1:9">
      <c r="A5118">
        <v>25005</v>
      </c>
      <c r="B5118" t="s">
        <v>6235</v>
      </c>
      <c r="C5118" t="s">
        <v>1350</v>
      </c>
      <c r="D5118">
        <v>2</v>
      </c>
      <c r="E5118">
        <v>15.18</v>
      </c>
      <c r="F5118">
        <v>15.18</v>
      </c>
      <c r="G5118">
        <v>15.18</v>
      </c>
      <c r="H5118" t="s">
        <v>1351</v>
      </c>
      <c r="I5118" t="s">
        <v>1551</v>
      </c>
    </row>
    <row r="5119" spans="1:9">
      <c r="A5119">
        <v>25006</v>
      </c>
      <c r="B5119" t="s">
        <v>6236</v>
      </c>
      <c r="C5119" t="s">
        <v>1614</v>
      </c>
      <c r="D5119">
        <v>2</v>
      </c>
      <c r="E5119">
        <v>15.19</v>
      </c>
      <c r="F5119">
        <v>28.02</v>
      </c>
      <c r="G5119">
        <v>28.02</v>
      </c>
      <c r="H5119" t="s">
        <v>1351</v>
      </c>
      <c r="I5119" t="s">
        <v>1352</v>
      </c>
    </row>
    <row r="5120" spans="1:9">
      <c r="A5120">
        <v>25007</v>
      </c>
      <c r="B5120" t="s">
        <v>6237</v>
      </c>
      <c r="C5120" t="s">
        <v>1614</v>
      </c>
      <c r="D5120">
        <v>2</v>
      </c>
      <c r="E5120">
        <v>20.39</v>
      </c>
      <c r="F5120">
        <v>20.39</v>
      </c>
      <c r="G5120">
        <v>20.39</v>
      </c>
      <c r="H5120" t="s">
        <v>1351</v>
      </c>
      <c r="I5120" t="s">
        <v>1352</v>
      </c>
    </row>
    <row r="5121" spans="1:9">
      <c r="A5121">
        <v>25008</v>
      </c>
      <c r="B5121" t="s">
        <v>6238</v>
      </c>
      <c r="C5121" t="s">
        <v>498</v>
      </c>
      <c r="D5121">
        <v>2</v>
      </c>
      <c r="E5121" s="592">
        <v>107951.71</v>
      </c>
      <c r="F5121" s="592">
        <v>113332.92</v>
      </c>
      <c r="G5121" s="592">
        <v>135299.48000000001</v>
      </c>
      <c r="H5121" t="s">
        <v>1690</v>
      </c>
      <c r="I5121" t="s">
        <v>1728</v>
      </c>
    </row>
    <row r="5122" spans="1:9">
      <c r="A5122">
        <v>25009</v>
      </c>
      <c r="B5122" t="s">
        <v>6239</v>
      </c>
      <c r="C5122" t="s">
        <v>498</v>
      </c>
      <c r="D5122">
        <v>2</v>
      </c>
      <c r="E5122" s="592">
        <v>190151.37</v>
      </c>
      <c r="F5122" s="592">
        <v>199630.07999999999</v>
      </c>
      <c r="G5122" s="592">
        <v>238323.05</v>
      </c>
      <c r="H5122" t="s">
        <v>1690</v>
      </c>
      <c r="I5122" t="s">
        <v>1728</v>
      </c>
    </row>
    <row r="5123" spans="1:9">
      <c r="A5123">
        <v>25010</v>
      </c>
      <c r="B5123" t="s">
        <v>6240</v>
      </c>
      <c r="C5123" t="s">
        <v>498</v>
      </c>
      <c r="D5123">
        <v>2</v>
      </c>
      <c r="E5123" s="592">
        <v>1110836.94</v>
      </c>
      <c r="F5123" s="592">
        <v>1166210.23</v>
      </c>
      <c r="G5123" s="592">
        <v>1392248.96</v>
      </c>
      <c r="H5123" t="s">
        <v>1690</v>
      </c>
      <c r="I5123" t="s">
        <v>1728</v>
      </c>
    </row>
    <row r="5124" spans="1:9">
      <c r="A5124">
        <v>25011</v>
      </c>
      <c r="B5124" t="s">
        <v>6241</v>
      </c>
      <c r="C5124" t="s">
        <v>498</v>
      </c>
      <c r="D5124">
        <v>2</v>
      </c>
      <c r="E5124" s="592">
        <v>1252000.18</v>
      </c>
      <c r="F5124" s="592">
        <v>1314410.22</v>
      </c>
      <c r="G5124" s="592">
        <v>1569173.56</v>
      </c>
      <c r="H5124" t="s">
        <v>1690</v>
      </c>
      <c r="I5124" t="s">
        <v>1728</v>
      </c>
    </row>
    <row r="5125" spans="1:9">
      <c r="A5125">
        <v>25013</v>
      </c>
      <c r="B5125" t="s">
        <v>6242</v>
      </c>
      <c r="C5125" t="s">
        <v>498</v>
      </c>
      <c r="D5125">
        <v>2</v>
      </c>
      <c r="E5125" s="592">
        <v>62584.11</v>
      </c>
      <c r="F5125" s="592">
        <v>62584.11</v>
      </c>
      <c r="G5125" s="592">
        <v>62584.11</v>
      </c>
      <c r="H5125" t="s">
        <v>1690</v>
      </c>
      <c r="I5125" t="s">
        <v>1728</v>
      </c>
    </row>
    <row r="5126" spans="1:9">
      <c r="A5126">
        <v>25014</v>
      </c>
      <c r="B5126" t="s">
        <v>6243</v>
      </c>
      <c r="C5126" t="s">
        <v>498</v>
      </c>
      <c r="D5126">
        <v>2</v>
      </c>
      <c r="E5126" s="592">
        <v>67316.679999999993</v>
      </c>
      <c r="F5126" s="592">
        <v>67316.679999999993</v>
      </c>
      <c r="G5126" s="592">
        <v>67316.679999999993</v>
      </c>
      <c r="H5126" t="s">
        <v>1690</v>
      </c>
      <c r="I5126" t="s">
        <v>1728</v>
      </c>
    </row>
    <row r="5127" spans="1:9">
      <c r="A5127">
        <v>25015</v>
      </c>
      <c r="B5127" t="s">
        <v>6244</v>
      </c>
      <c r="C5127" t="s">
        <v>498</v>
      </c>
      <c r="D5127">
        <v>2</v>
      </c>
      <c r="E5127" s="592">
        <v>148347.06</v>
      </c>
      <c r="F5127" s="592">
        <v>148347.06</v>
      </c>
      <c r="G5127" s="592">
        <v>148347.06</v>
      </c>
      <c r="H5127" t="s">
        <v>1690</v>
      </c>
      <c r="I5127" t="s">
        <v>1728</v>
      </c>
    </row>
    <row r="5128" spans="1:9">
      <c r="A5128">
        <v>25016</v>
      </c>
      <c r="B5128" t="s">
        <v>6245</v>
      </c>
      <c r="C5128" t="s">
        <v>498</v>
      </c>
      <c r="D5128">
        <v>2</v>
      </c>
      <c r="E5128" s="592">
        <v>542947.65</v>
      </c>
      <c r="F5128" s="592">
        <v>542947.65</v>
      </c>
      <c r="G5128" s="592">
        <v>542947.65</v>
      </c>
      <c r="H5128" t="s">
        <v>1690</v>
      </c>
      <c r="I5128" t="s">
        <v>1728</v>
      </c>
    </row>
    <row r="5129" spans="1:9">
      <c r="A5129">
        <v>25017</v>
      </c>
      <c r="B5129" t="s">
        <v>6246</v>
      </c>
      <c r="C5129" t="s">
        <v>498</v>
      </c>
      <c r="D5129">
        <v>2</v>
      </c>
      <c r="E5129" s="592">
        <v>138816.9</v>
      </c>
      <c r="F5129" s="592">
        <v>138816.9</v>
      </c>
      <c r="G5129" s="592">
        <v>138816.9</v>
      </c>
      <c r="H5129" t="s">
        <v>1690</v>
      </c>
      <c r="I5129" t="s">
        <v>1728</v>
      </c>
    </row>
    <row r="5130" spans="1:9">
      <c r="A5130">
        <v>25018</v>
      </c>
      <c r="B5130" t="s">
        <v>6247</v>
      </c>
      <c r="C5130" t="s">
        <v>498</v>
      </c>
      <c r="D5130">
        <v>2</v>
      </c>
      <c r="E5130" s="592">
        <v>252979.71</v>
      </c>
      <c r="F5130" s="592">
        <v>252979.71</v>
      </c>
      <c r="G5130" s="592">
        <v>252979.71</v>
      </c>
      <c r="H5130" t="s">
        <v>1690</v>
      </c>
      <c r="I5130" t="s">
        <v>1728</v>
      </c>
    </row>
    <row r="5131" spans="1:9">
      <c r="A5131">
        <v>25019</v>
      </c>
      <c r="B5131" t="s">
        <v>6248</v>
      </c>
      <c r="C5131" t="s">
        <v>498</v>
      </c>
      <c r="D5131">
        <v>2</v>
      </c>
      <c r="E5131" s="592">
        <v>51373.3</v>
      </c>
      <c r="F5131" s="592">
        <v>52790.99</v>
      </c>
      <c r="G5131" s="592">
        <v>54208.67</v>
      </c>
      <c r="H5131" t="s">
        <v>1690</v>
      </c>
      <c r="I5131" t="s">
        <v>1728</v>
      </c>
    </row>
    <row r="5132" spans="1:9">
      <c r="A5132">
        <v>25020</v>
      </c>
      <c r="B5132" t="s">
        <v>6249</v>
      </c>
      <c r="C5132" t="s">
        <v>498</v>
      </c>
      <c r="D5132">
        <v>2</v>
      </c>
      <c r="E5132" s="592">
        <v>2497424.73</v>
      </c>
      <c r="F5132" s="592">
        <v>2497424.73</v>
      </c>
      <c r="G5132" s="592">
        <v>2497424.73</v>
      </c>
      <c r="H5132" t="s">
        <v>1690</v>
      </c>
      <c r="I5132" t="s">
        <v>1728</v>
      </c>
    </row>
    <row r="5133" spans="1:9">
      <c r="A5133">
        <v>25021</v>
      </c>
      <c r="B5133" t="s">
        <v>6250</v>
      </c>
      <c r="C5133" t="s">
        <v>498</v>
      </c>
      <c r="D5133">
        <v>2</v>
      </c>
      <c r="E5133" s="592">
        <v>2286806.91</v>
      </c>
      <c r="F5133" s="592">
        <v>2286806.91</v>
      </c>
      <c r="G5133" s="592">
        <v>2286806.91</v>
      </c>
      <c r="H5133" t="s">
        <v>1690</v>
      </c>
      <c r="I5133" t="s">
        <v>1728</v>
      </c>
    </row>
    <row r="5134" spans="1:9">
      <c r="A5134">
        <v>25022</v>
      </c>
      <c r="B5134" t="s">
        <v>6251</v>
      </c>
      <c r="C5134" t="s">
        <v>441</v>
      </c>
      <c r="D5134">
        <v>2</v>
      </c>
      <c r="E5134">
        <v>4.34</v>
      </c>
      <c r="F5134">
        <v>4.76</v>
      </c>
      <c r="G5134">
        <v>4.88</v>
      </c>
      <c r="H5134" t="s">
        <v>1351</v>
      </c>
      <c r="I5134" t="s">
        <v>1352</v>
      </c>
    </row>
    <row r="5135" spans="1:9">
      <c r="A5135">
        <v>25067</v>
      </c>
      <c r="B5135" t="s">
        <v>6252</v>
      </c>
      <c r="C5135" t="s">
        <v>498</v>
      </c>
      <c r="D5135">
        <v>2</v>
      </c>
      <c r="E5135">
        <v>1.85</v>
      </c>
      <c r="F5135">
        <v>2.61</v>
      </c>
      <c r="G5135">
        <v>2.83</v>
      </c>
      <c r="H5135" t="s">
        <v>1351</v>
      </c>
      <c r="I5135" t="s">
        <v>1352</v>
      </c>
    </row>
    <row r="5136" spans="1:9">
      <c r="A5136">
        <v>25069</v>
      </c>
      <c r="B5136" t="s">
        <v>6253</v>
      </c>
      <c r="C5136" t="s">
        <v>1614</v>
      </c>
      <c r="D5136">
        <v>2</v>
      </c>
      <c r="E5136">
        <v>5.52</v>
      </c>
      <c r="F5136">
        <v>6.1</v>
      </c>
      <c r="G5136">
        <v>6.14</v>
      </c>
      <c r="H5136" t="s">
        <v>1351</v>
      </c>
      <c r="I5136" t="s">
        <v>4234</v>
      </c>
    </row>
    <row r="5137" spans="1:9">
      <c r="A5137">
        <v>25070</v>
      </c>
      <c r="B5137" t="s">
        <v>6254</v>
      </c>
      <c r="C5137" t="s">
        <v>498</v>
      </c>
      <c r="D5137">
        <v>2</v>
      </c>
      <c r="E5137">
        <v>1.46</v>
      </c>
      <c r="F5137">
        <v>2.0699999999999998</v>
      </c>
      <c r="G5137">
        <v>2.2400000000000002</v>
      </c>
      <c r="H5137" t="s">
        <v>1351</v>
      </c>
      <c r="I5137" t="s">
        <v>1352</v>
      </c>
    </row>
    <row r="5138" spans="1:9">
      <c r="A5138">
        <v>25071</v>
      </c>
      <c r="B5138" t="s">
        <v>6255</v>
      </c>
      <c r="C5138" t="s">
        <v>498</v>
      </c>
      <c r="D5138">
        <v>2</v>
      </c>
      <c r="E5138">
        <v>1.04</v>
      </c>
      <c r="F5138">
        <v>1.47</v>
      </c>
      <c r="G5138">
        <v>1.59</v>
      </c>
      <c r="H5138" t="s">
        <v>1351</v>
      </c>
      <c r="I5138" t="s">
        <v>1352</v>
      </c>
    </row>
    <row r="5139" spans="1:9">
      <c r="A5139">
        <v>25398</v>
      </c>
      <c r="B5139" t="s">
        <v>6256</v>
      </c>
      <c r="C5139" t="s">
        <v>498</v>
      </c>
      <c r="D5139">
        <v>2</v>
      </c>
      <c r="E5139" s="592">
        <v>1718.02</v>
      </c>
      <c r="F5139" s="592">
        <v>1718.02</v>
      </c>
      <c r="G5139" s="592">
        <v>1718.02</v>
      </c>
      <c r="H5139" t="s">
        <v>1351</v>
      </c>
      <c r="I5139" t="s">
        <v>1352</v>
      </c>
    </row>
    <row r="5140" spans="1:9">
      <c r="A5140">
        <v>25399</v>
      </c>
      <c r="B5140" t="s">
        <v>6257</v>
      </c>
      <c r="C5140" t="s">
        <v>498</v>
      </c>
      <c r="D5140">
        <v>2</v>
      </c>
      <c r="E5140">
        <v>392.7</v>
      </c>
      <c r="F5140">
        <v>392.7</v>
      </c>
      <c r="G5140">
        <v>392.7</v>
      </c>
      <c r="H5140" t="s">
        <v>1351</v>
      </c>
      <c r="I5140" t="s">
        <v>1352</v>
      </c>
    </row>
    <row r="5141" spans="1:9">
      <c r="A5141">
        <v>25400</v>
      </c>
      <c r="B5141" t="s">
        <v>6258</v>
      </c>
      <c r="C5141" t="s">
        <v>498</v>
      </c>
      <c r="D5141">
        <v>2</v>
      </c>
      <c r="E5141">
        <v>710.79</v>
      </c>
      <c r="F5141">
        <v>831.68</v>
      </c>
      <c r="G5141">
        <v>888.38</v>
      </c>
      <c r="H5141" t="s">
        <v>1351</v>
      </c>
      <c r="I5141" t="s">
        <v>1352</v>
      </c>
    </row>
    <row r="5142" spans="1:9">
      <c r="A5142">
        <v>25860</v>
      </c>
      <c r="B5142" t="s">
        <v>6259</v>
      </c>
      <c r="C5142" t="s">
        <v>1614</v>
      </c>
      <c r="D5142">
        <v>2</v>
      </c>
      <c r="E5142">
        <v>10.130000000000001</v>
      </c>
      <c r="F5142">
        <v>10.9</v>
      </c>
      <c r="G5142">
        <v>11.64</v>
      </c>
      <c r="H5142" t="s">
        <v>1351</v>
      </c>
      <c r="I5142" t="s">
        <v>1352</v>
      </c>
    </row>
    <row r="5143" spans="1:9">
      <c r="A5143">
        <v>25861</v>
      </c>
      <c r="B5143" t="s">
        <v>6260</v>
      </c>
      <c r="C5143" t="s">
        <v>1614</v>
      </c>
      <c r="D5143">
        <v>2</v>
      </c>
      <c r="E5143">
        <v>15.2</v>
      </c>
      <c r="F5143">
        <v>16.350000000000001</v>
      </c>
      <c r="G5143">
        <v>17.47</v>
      </c>
      <c r="H5143" t="s">
        <v>1351</v>
      </c>
      <c r="I5143" t="s">
        <v>1352</v>
      </c>
    </row>
    <row r="5144" spans="1:9">
      <c r="A5144">
        <v>25862</v>
      </c>
      <c r="B5144" t="s">
        <v>6261</v>
      </c>
      <c r="C5144" t="s">
        <v>1614</v>
      </c>
      <c r="D5144">
        <v>2</v>
      </c>
      <c r="E5144">
        <v>16.21</v>
      </c>
      <c r="F5144">
        <v>17.440000000000001</v>
      </c>
      <c r="G5144">
        <v>18.63</v>
      </c>
      <c r="H5144" t="s">
        <v>1351</v>
      </c>
      <c r="I5144" t="s">
        <v>1352</v>
      </c>
    </row>
    <row r="5145" spans="1:9">
      <c r="A5145">
        <v>25863</v>
      </c>
      <c r="B5145" t="s">
        <v>6262</v>
      </c>
      <c r="C5145" t="s">
        <v>1614</v>
      </c>
      <c r="D5145">
        <v>2</v>
      </c>
      <c r="E5145">
        <v>20.27</v>
      </c>
      <c r="F5145">
        <v>21.8</v>
      </c>
      <c r="G5145">
        <v>23.29</v>
      </c>
      <c r="H5145" t="s">
        <v>1351</v>
      </c>
      <c r="I5145" t="s">
        <v>1352</v>
      </c>
    </row>
    <row r="5146" spans="1:9">
      <c r="A5146">
        <v>25864</v>
      </c>
      <c r="B5146" t="s">
        <v>6263</v>
      </c>
      <c r="C5146" t="s">
        <v>1614</v>
      </c>
      <c r="D5146">
        <v>2</v>
      </c>
      <c r="E5146">
        <v>30.4</v>
      </c>
      <c r="F5146">
        <v>32.71</v>
      </c>
      <c r="G5146">
        <v>34.94</v>
      </c>
      <c r="H5146" t="s">
        <v>1351</v>
      </c>
      <c r="I5146" t="s">
        <v>1352</v>
      </c>
    </row>
    <row r="5147" spans="1:9">
      <c r="A5147">
        <v>25865</v>
      </c>
      <c r="B5147" t="s">
        <v>6264</v>
      </c>
      <c r="C5147" t="s">
        <v>1614</v>
      </c>
      <c r="D5147">
        <v>2</v>
      </c>
      <c r="E5147">
        <v>40.54</v>
      </c>
      <c r="F5147">
        <v>43.61</v>
      </c>
      <c r="G5147">
        <v>46.59</v>
      </c>
      <c r="H5147" t="s">
        <v>1351</v>
      </c>
      <c r="I5147" t="s">
        <v>1352</v>
      </c>
    </row>
    <row r="5148" spans="1:9">
      <c r="A5148">
        <v>25866</v>
      </c>
      <c r="B5148" t="s">
        <v>6265</v>
      </c>
      <c r="C5148" t="s">
        <v>1614</v>
      </c>
      <c r="D5148">
        <v>2</v>
      </c>
      <c r="E5148">
        <v>50.67</v>
      </c>
      <c r="F5148">
        <v>54.51</v>
      </c>
      <c r="G5148">
        <v>58.24</v>
      </c>
      <c r="H5148" t="s">
        <v>1351</v>
      </c>
      <c r="I5148" t="s">
        <v>1352</v>
      </c>
    </row>
    <row r="5149" spans="1:9">
      <c r="A5149">
        <v>25867</v>
      </c>
      <c r="B5149" t="s">
        <v>6266</v>
      </c>
      <c r="C5149" t="s">
        <v>1614</v>
      </c>
      <c r="D5149">
        <v>2</v>
      </c>
      <c r="E5149">
        <v>33.07</v>
      </c>
      <c r="F5149">
        <v>35.57</v>
      </c>
      <c r="G5149">
        <v>38</v>
      </c>
      <c r="H5149" t="s">
        <v>1351</v>
      </c>
      <c r="I5149" t="s">
        <v>1352</v>
      </c>
    </row>
    <row r="5150" spans="1:9">
      <c r="A5150">
        <v>25868</v>
      </c>
      <c r="B5150" t="s">
        <v>6266</v>
      </c>
      <c r="C5150" t="s">
        <v>1614</v>
      </c>
      <c r="D5150">
        <v>2</v>
      </c>
      <c r="E5150">
        <v>11.21</v>
      </c>
      <c r="F5150">
        <v>12.06</v>
      </c>
      <c r="G5150">
        <v>12.89</v>
      </c>
      <c r="H5150" t="s">
        <v>1351</v>
      </c>
      <c r="I5150" t="s">
        <v>1352</v>
      </c>
    </row>
    <row r="5151" spans="1:9">
      <c r="A5151">
        <v>25869</v>
      </c>
      <c r="B5151" t="s">
        <v>6266</v>
      </c>
      <c r="C5151" t="s">
        <v>1614</v>
      </c>
      <c r="D5151">
        <v>2</v>
      </c>
      <c r="E5151">
        <v>16.87</v>
      </c>
      <c r="F5151">
        <v>18.149999999999999</v>
      </c>
      <c r="G5151">
        <v>19.39</v>
      </c>
      <c r="H5151" t="s">
        <v>1351</v>
      </c>
      <c r="I5151" t="s">
        <v>1352</v>
      </c>
    </row>
    <row r="5152" spans="1:9">
      <c r="A5152">
        <v>25870</v>
      </c>
      <c r="B5152" t="s">
        <v>6267</v>
      </c>
      <c r="C5152" t="s">
        <v>1614</v>
      </c>
      <c r="D5152">
        <v>2</v>
      </c>
      <c r="E5152">
        <v>17.93</v>
      </c>
      <c r="F5152">
        <v>19.29</v>
      </c>
      <c r="G5152">
        <v>20.61</v>
      </c>
      <c r="H5152" t="s">
        <v>1351</v>
      </c>
      <c r="I5152" t="s">
        <v>1352</v>
      </c>
    </row>
    <row r="5153" spans="1:9">
      <c r="A5153">
        <v>25871</v>
      </c>
      <c r="B5153" t="s">
        <v>6268</v>
      </c>
      <c r="C5153" t="s">
        <v>1614</v>
      </c>
      <c r="D5153">
        <v>2</v>
      </c>
      <c r="E5153">
        <v>22.27</v>
      </c>
      <c r="F5153">
        <v>23.96</v>
      </c>
      <c r="G5153">
        <v>25.6</v>
      </c>
      <c r="H5153" t="s">
        <v>1351</v>
      </c>
      <c r="I5153" t="s">
        <v>1352</v>
      </c>
    </row>
    <row r="5154" spans="1:9">
      <c r="A5154">
        <v>25872</v>
      </c>
      <c r="B5154" t="s">
        <v>6266</v>
      </c>
      <c r="C5154" t="s">
        <v>1614</v>
      </c>
      <c r="D5154">
        <v>2</v>
      </c>
      <c r="E5154">
        <v>44.07</v>
      </c>
      <c r="F5154">
        <v>47.41</v>
      </c>
      <c r="G5154">
        <v>50.66</v>
      </c>
      <c r="H5154" t="s">
        <v>1351</v>
      </c>
      <c r="I5154" t="s">
        <v>1352</v>
      </c>
    </row>
    <row r="5155" spans="1:9">
      <c r="A5155">
        <v>25873</v>
      </c>
      <c r="B5155" t="s">
        <v>6266</v>
      </c>
      <c r="C5155" t="s">
        <v>1614</v>
      </c>
      <c r="D5155">
        <v>2</v>
      </c>
      <c r="E5155">
        <v>55.1</v>
      </c>
      <c r="F5155">
        <v>59.28</v>
      </c>
      <c r="G5155">
        <v>63.34</v>
      </c>
      <c r="H5155" t="s">
        <v>1351</v>
      </c>
      <c r="I5155" t="s">
        <v>1352</v>
      </c>
    </row>
    <row r="5156" spans="1:9">
      <c r="A5156">
        <v>25874</v>
      </c>
      <c r="B5156" t="s">
        <v>6269</v>
      </c>
      <c r="C5156" t="s">
        <v>441</v>
      </c>
      <c r="D5156">
        <v>2</v>
      </c>
      <c r="E5156" s="592">
        <v>5500.88</v>
      </c>
      <c r="F5156" s="592">
        <v>5917.62</v>
      </c>
      <c r="G5156" s="592">
        <v>6322.44</v>
      </c>
      <c r="H5156" t="s">
        <v>1351</v>
      </c>
      <c r="I5156" t="s">
        <v>1352</v>
      </c>
    </row>
    <row r="5157" spans="1:9">
      <c r="A5157">
        <v>25875</v>
      </c>
      <c r="B5157" t="s">
        <v>6270</v>
      </c>
      <c r="C5157" t="s">
        <v>441</v>
      </c>
      <c r="D5157">
        <v>2</v>
      </c>
      <c r="E5157" s="592">
        <v>3004.5</v>
      </c>
      <c r="F5157" s="592">
        <v>3232.12</v>
      </c>
      <c r="G5157" s="592">
        <v>3453.23</v>
      </c>
      <c r="H5157" t="s">
        <v>1351</v>
      </c>
      <c r="I5157" t="s">
        <v>1392</v>
      </c>
    </row>
    <row r="5158" spans="1:9">
      <c r="A5158">
        <v>25876</v>
      </c>
      <c r="B5158" t="s">
        <v>6271</v>
      </c>
      <c r="C5158" t="s">
        <v>441</v>
      </c>
      <c r="D5158">
        <v>2</v>
      </c>
      <c r="E5158" s="592">
        <v>4695.26</v>
      </c>
      <c r="F5158" s="592">
        <v>5050.96</v>
      </c>
      <c r="G5158" s="592">
        <v>5396.5</v>
      </c>
      <c r="H5158" t="s">
        <v>1351</v>
      </c>
      <c r="I5158" t="s">
        <v>1392</v>
      </c>
    </row>
    <row r="5159" spans="1:9">
      <c r="A5159">
        <v>25877</v>
      </c>
      <c r="B5159" t="s">
        <v>6272</v>
      </c>
      <c r="C5159" t="s">
        <v>441</v>
      </c>
      <c r="D5159">
        <v>2</v>
      </c>
      <c r="E5159" s="592">
        <v>7406.19</v>
      </c>
      <c r="F5159" s="592">
        <v>7967.26</v>
      </c>
      <c r="G5159" s="592">
        <v>8512.2999999999993</v>
      </c>
      <c r="H5159" t="s">
        <v>1351</v>
      </c>
      <c r="I5159" t="s">
        <v>1392</v>
      </c>
    </row>
    <row r="5160" spans="1:9">
      <c r="A5160">
        <v>25878</v>
      </c>
      <c r="B5160" t="s">
        <v>6273</v>
      </c>
      <c r="C5160" t="s">
        <v>441</v>
      </c>
      <c r="D5160">
        <v>2</v>
      </c>
      <c r="E5160">
        <v>253.6</v>
      </c>
      <c r="F5160">
        <v>272.81</v>
      </c>
      <c r="G5160">
        <v>291.48</v>
      </c>
      <c r="H5160" t="s">
        <v>1351</v>
      </c>
      <c r="I5160" t="s">
        <v>1392</v>
      </c>
    </row>
    <row r="5161" spans="1:9">
      <c r="A5161">
        <v>25879</v>
      </c>
      <c r="B5161" t="s">
        <v>6274</v>
      </c>
      <c r="C5161" t="s">
        <v>441</v>
      </c>
      <c r="D5161">
        <v>2</v>
      </c>
      <c r="E5161" s="592">
        <v>9661.59</v>
      </c>
      <c r="F5161" s="592">
        <v>10393.530000000001</v>
      </c>
      <c r="G5161" s="592">
        <v>11104.56</v>
      </c>
      <c r="H5161" t="s">
        <v>1351</v>
      </c>
      <c r="I5161" t="s">
        <v>1392</v>
      </c>
    </row>
    <row r="5162" spans="1:9">
      <c r="A5162">
        <v>25880</v>
      </c>
      <c r="B5162" t="s">
        <v>6275</v>
      </c>
      <c r="C5162" t="s">
        <v>441</v>
      </c>
      <c r="D5162">
        <v>2</v>
      </c>
      <c r="E5162">
        <v>395.31</v>
      </c>
      <c r="F5162">
        <v>425.26</v>
      </c>
      <c r="G5162">
        <v>454.35</v>
      </c>
      <c r="H5162" t="s">
        <v>1351</v>
      </c>
      <c r="I5162" t="s">
        <v>1392</v>
      </c>
    </row>
    <row r="5163" spans="1:9">
      <c r="A5163">
        <v>25881</v>
      </c>
      <c r="B5163" t="s">
        <v>6276</v>
      </c>
      <c r="C5163" t="s">
        <v>441</v>
      </c>
      <c r="D5163">
        <v>2</v>
      </c>
      <c r="E5163">
        <v>979.46</v>
      </c>
      <c r="F5163" s="592">
        <v>1053.6600000000001</v>
      </c>
      <c r="G5163" s="592">
        <v>1125.74</v>
      </c>
      <c r="H5163" t="s">
        <v>1351</v>
      </c>
      <c r="I5163" t="s">
        <v>1392</v>
      </c>
    </row>
    <row r="5164" spans="1:9">
      <c r="A5164">
        <v>25882</v>
      </c>
      <c r="B5164" t="s">
        <v>6277</v>
      </c>
      <c r="C5164" t="s">
        <v>441</v>
      </c>
      <c r="D5164">
        <v>2</v>
      </c>
      <c r="E5164" s="592">
        <v>1577.58</v>
      </c>
      <c r="F5164" s="592">
        <v>1697.1</v>
      </c>
      <c r="G5164" s="592">
        <v>1813.2</v>
      </c>
      <c r="H5164" t="s">
        <v>1351</v>
      </c>
      <c r="I5164" t="s">
        <v>1392</v>
      </c>
    </row>
    <row r="5165" spans="1:9">
      <c r="A5165">
        <v>25883</v>
      </c>
      <c r="B5165" t="s">
        <v>6278</v>
      </c>
      <c r="C5165" t="s">
        <v>441</v>
      </c>
      <c r="D5165">
        <v>2</v>
      </c>
      <c r="E5165">
        <v>25.19</v>
      </c>
      <c r="F5165">
        <v>27.1</v>
      </c>
      <c r="G5165">
        <v>28.96</v>
      </c>
      <c r="H5165" t="s">
        <v>1351</v>
      </c>
      <c r="I5165" t="s">
        <v>1392</v>
      </c>
    </row>
    <row r="5166" spans="1:9">
      <c r="A5166">
        <v>25884</v>
      </c>
      <c r="B5166" t="s">
        <v>6279</v>
      </c>
      <c r="C5166" t="s">
        <v>441</v>
      </c>
      <c r="D5166">
        <v>2</v>
      </c>
      <c r="E5166" s="592">
        <v>2463.77</v>
      </c>
      <c r="F5166" s="592">
        <v>2650.42</v>
      </c>
      <c r="G5166" s="592">
        <v>2831.74</v>
      </c>
      <c r="H5166" t="s">
        <v>1351</v>
      </c>
      <c r="I5166" t="s">
        <v>1392</v>
      </c>
    </row>
    <row r="5167" spans="1:9">
      <c r="A5167">
        <v>25885</v>
      </c>
      <c r="B5167" t="s">
        <v>6280</v>
      </c>
      <c r="C5167" t="s">
        <v>441</v>
      </c>
      <c r="D5167">
        <v>2</v>
      </c>
      <c r="E5167" s="592">
        <v>2807.78</v>
      </c>
      <c r="F5167" s="592">
        <v>3020.49</v>
      </c>
      <c r="G5167" s="592">
        <v>3227.12</v>
      </c>
      <c r="H5167" t="s">
        <v>1351</v>
      </c>
      <c r="I5167" t="s">
        <v>1392</v>
      </c>
    </row>
    <row r="5168" spans="1:9">
      <c r="A5168">
        <v>25886</v>
      </c>
      <c r="B5168" t="s">
        <v>6281</v>
      </c>
      <c r="C5168" t="s">
        <v>441</v>
      </c>
      <c r="D5168">
        <v>2</v>
      </c>
      <c r="E5168">
        <v>56.28</v>
      </c>
      <c r="F5168">
        <v>60.55</v>
      </c>
      <c r="G5168">
        <v>64.69</v>
      </c>
      <c r="H5168" t="s">
        <v>1351</v>
      </c>
      <c r="I5168" t="s">
        <v>1392</v>
      </c>
    </row>
    <row r="5169" spans="1:9">
      <c r="A5169">
        <v>25887</v>
      </c>
      <c r="B5169" t="s">
        <v>6282</v>
      </c>
      <c r="C5169" t="s">
        <v>441</v>
      </c>
      <c r="D5169">
        <v>2</v>
      </c>
      <c r="E5169" s="592">
        <v>3809.52</v>
      </c>
      <c r="F5169" s="592">
        <v>4098.12</v>
      </c>
      <c r="G5169" s="592">
        <v>4378.47</v>
      </c>
      <c r="H5169" t="s">
        <v>1351</v>
      </c>
      <c r="I5169" t="s">
        <v>1392</v>
      </c>
    </row>
    <row r="5170" spans="1:9">
      <c r="A5170">
        <v>25888</v>
      </c>
      <c r="B5170" t="s">
        <v>6283</v>
      </c>
      <c r="C5170" t="s">
        <v>441</v>
      </c>
      <c r="D5170">
        <v>2</v>
      </c>
      <c r="E5170">
        <v>119.45</v>
      </c>
      <c r="F5170">
        <v>128.5</v>
      </c>
      <c r="G5170">
        <v>137.30000000000001</v>
      </c>
      <c r="H5170" t="s">
        <v>1351</v>
      </c>
      <c r="I5170" t="s">
        <v>1392</v>
      </c>
    </row>
    <row r="5171" spans="1:9">
      <c r="A5171">
        <v>25889</v>
      </c>
      <c r="B5171" t="s">
        <v>6284</v>
      </c>
      <c r="C5171" t="s">
        <v>441</v>
      </c>
      <c r="D5171">
        <v>2</v>
      </c>
      <c r="E5171" s="592">
        <v>3065.86</v>
      </c>
      <c r="F5171" s="592">
        <v>3298.12</v>
      </c>
      <c r="G5171" s="592">
        <v>3523.75</v>
      </c>
      <c r="H5171" t="s">
        <v>1351</v>
      </c>
      <c r="I5171" t="s">
        <v>1392</v>
      </c>
    </row>
    <row r="5172" spans="1:9">
      <c r="A5172">
        <v>25930</v>
      </c>
      <c r="B5172" t="s">
        <v>6285</v>
      </c>
      <c r="C5172" t="s">
        <v>6286</v>
      </c>
      <c r="D5172" t="s">
        <v>6287</v>
      </c>
      <c r="E5172">
        <v>85</v>
      </c>
      <c r="F5172">
        <v>85</v>
      </c>
      <c r="G5172">
        <v>85</v>
      </c>
      <c r="H5172" t="s">
        <v>5902</v>
      </c>
      <c r="I5172" t="s">
        <v>1352</v>
      </c>
    </row>
    <row r="5173" spans="1:9">
      <c r="A5173">
        <v>25931</v>
      </c>
      <c r="B5173" t="s">
        <v>6288</v>
      </c>
      <c r="C5173" t="s">
        <v>498</v>
      </c>
      <c r="D5173">
        <v>1</v>
      </c>
      <c r="E5173">
        <v>56.64</v>
      </c>
      <c r="F5173">
        <v>60.82</v>
      </c>
      <c r="G5173">
        <v>65</v>
      </c>
      <c r="H5173" t="s">
        <v>5902</v>
      </c>
      <c r="I5173" t="s">
        <v>1352</v>
      </c>
    </row>
    <row r="5174" spans="1:9">
      <c r="A5174">
        <v>25932</v>
      </c>
      <c r="B5174" t="s">
        <v>6289</v>
      </c>
      <c r="C5174" t="s">
        <v>6290</v>
      </c>
      <c r="D5174" t="s">
        <v>6291</v>
      </c>
      <c r="E5174">
        <v>185</v>
      </c>
      <c r="F5174">
        <v>188</v>
      </c>
      <c r="G5174">
        <v>188</v>
      </c>
      <c r="H5174" t="s">
        <v>6292</v>
      </c>
      <c r="I5174" t="s">
        <v>1691</v>
      </c>
    </row>
    <row r="5175" spans="1:9">
      <c r="A5175">
        <v>25950</v>
      </c>
      <c r="B5175" t="s">
        <v>6293</v>
      </c>
      <c r="C5175" t="s">
        <v>489</v>
      </c>
      <c r="D5175">
        <v>2</v>
      </c>
      <c r="E5175">
        <v>31.01</v>
      </c>
      <c r="F5175">
        <v>32.83</v>
      </c>
      <c r="G5175">
        <v>33.78</v>
      </c>
      <c r="H5175" t="s">
        <v>1351</v>
      </c>
      <c r="I5175" t="s">
        <v>1352</v>
      </c>
    </row>
    <row r="5176" spans="1:9">
      <c r="A5176">
        <v>25951</v>
      </c>
      <c r="B5176" t="s">
        <v>6294</v>
      </c>
      <c r="C5176" t="s">
        <v>1350</v>
      </c>
      <c r="D5176">
        <v>2</v>
      </c>
      <c r="E5176">
        <v>1.07</v>
      </c>
      <c r="F5176">
        <v>1.37</v>
      </c>
      <c r="G5176">
        <v>1.45</v>
      </c>
      <c r="H5176" t="s">
        <v>1351</v>
      </c>
      <c r="I5176" t="s">
        <v>1464</v>
      </c>
    </row>
    <row r="5177" spans="1:9">
      <c r="A5177">
        <v>25952</v>
      </c>
      <c r="B5177" t="s">
        <v>6295</v>
      </c>
      <c r="C5177" t="s">
        <v>498</v>
      </c>
      <c r="D5177">
        <v>2</v>
      </c>
      <c r="E5177" s="592">
        <v>647608.55000000005</v>
      </c>
      <c r="F5177" s="592">
        <v>647608.55000000005</v>
      </c>
      <c r="G5177" s="592">
        <v>647608.55000000005</v>
      </c>
      <c r="H5177" t="s">
        <v>1690</v>
      </c>
      <c r="I5177" t="s">
        <v>1728</v>
      </c>
    </row>
    <row r="5178" spans="1:9">
      <c r="A5178">
        <v>25953</v>
      </c>
      <c r="B5178" t="s">
        <v>6296</v>
      </c>
      <c r="C5178" t="s">
        <v>498</v>
      </c>
      <c r="D5178">
        <v>2</v>
      </c>
      <c r="E5178" s="592">
        <v>2979005.94</v>
      </c>
      <c r="F5178" s="592">
        <v>2979005.94</v>
      </c>
      <c r="G5178" s="592">
        <v>2979005.94</v>
      </c>
      <c r="H5178" t="s">
        <v>1690</v>
      </c>
      <c r="I5178" t="s">
        <v>1728</v>
      </c>
    </row>
    <row r="5179" spans="1:9">
      <c r="A5179">
        <v>25954</v>
      </c>
      <c r="B5179" t="s">
        <v>6297</v>
      </c>
      <c r="C5179" t="s">
        <v>498</v>
      </c>
      <c r="D5179">
        <v>2</v>
      </c>
      <c r="E5179" s="592">
        <v>1613628.22</v>
      </c>
      <c r="F5179" s="592">
        <v>1613628.22</v>
      </c>
      <c r="G5179" s="592">
        <v>1613628.22</v>
      </c>
      <c r="H5179" t="s">
        <v>1690</v>
      </c>
      <c r="I5179" t="s">
        <v>1728</v>
      </c>
    </row>
    <row r="5180" spans="1:9">
      <c r="A5180">
        <v>25955</v>
      </c>
      <c r="B5180" t="s">
        <v>6298</v>
      </c>
      <c r="C5180" t="s">
        <v>498</v>
      </c>
      <c r="D5180">
        <v>2</v>
      </c>
      <c r="E5180" s="592">
        <v>8663.16</v>
      </c>
      <c r="F5180" s="592">
        <v>8663.16</v>
      </c>
      <c r="G5180" s="592">
        <v>8663.16</v>
      </c>
      <c r="H5180" t="s">
        <v>1690</v>
      </c>
      <c r="I5180" t="s">
        <v>1728</v>
      </c>
    </row>
    <row r="5181" spans="1:9">
      <c r="A5181">
        <v>25956</v>
      </c>
      <c r="B5181" t="s">
        <v>6299</v>
      </c>
      <c r="C5181" t="s">
        <v>498</v>
      </c>
      <c r="D5181">
        <v>2</v>
      </c>
      <c r="E5181" s="592">
        <v>6768.28</v>
      </c>
      <c r="F5181" s="592">
        <v>6768.28</v>
      </c>
      <c r="G5181" s="592">
        <v>6768.28</v>
      </c>
      <c r="H5181" t="s">
        <v>1690</v>
      </c>
      <c r="I5181" t="s">
        <v>1728</v>
      </c>
    </row>
    <row r="5182" spans="1:9">
      <c r="A5182">
        <v>25957</v>
      </c>
      <c r="B5182" t="s">
        <v>6300</v>
      </c>
      <c r="C5182" t="s">
        <v>1485</v>
      </c>
      <c r="D5182">
        <v>2</v>
      </c>
      <c r="E5182">
        <v>2.4700000000000002</v>
      </c>
      <c r="F5182">
        <v>3.25</v>
      </c>
      <c r="G5182">
        <v>4.17</v>
      </c>
      <c r="H5182" t="s">
        <v>1486</v>
      </c>
      <c r="I5182" t="s">
        <v>1487</v>
      </c>
    </row>
    <row r="5183" spans="1:9">
      <c r="A5183">
        <v>25958</v>
      </c>
      <c r="B5183" t="s">
        <v>6301</v>
      </c>
      <c r="C5183" t="s">
        <v>1485</v>
      </c>
      <c r="D5183">
        <v>2</v>
      </c>
      <c r="E5183">
        <v>2.35</v>
      </c>
      <c r="F5183">
        <v>3.09</v>
      </c>
      <c r="G5183">
        <v>3.97</v>
      </c>
      <c r="H5183" t="s">
        <v>1486</v>
      </c>
      <c r="I5183" t="s">
        <v>1487</v>
      </c>
    </row>
    <row r="5184" spans="1:9">
      <c r="A5184">
        <v>25959</v>
      </c>
      <c r="B5184" t="s">
        <v>6302</v>
      </c>
      <c r="C5184" t="s">
        <v>1485</v>
      </c>
      <c r="D5184">
        <v>2</v>
      </c>
      <c r="E5184">
        <v>3.17</v>
      </c>
      <c r="F5184">
        <v>4.17</v>
      </c>
      <c r="G5184">
        <v>5.35</v>
      </c>
      <c r="H5184" t="s">
        <v>1486</v>
      </c>
      <c r="I5184" t="s">
        <v>1487</v>
      </c>
    </row>
    <row r="5185" spans="1:9">
      <c r="A5185">
        <v>25960</v>
      </c>
      <c r="B5185" t="s">
        <v>6303</v>
      </c>
      <c r="C5185" t="s">
        <v>1485</v>
      </c>
      <c r="D5185">
        <v>2</v>
      </c>
      <c r="E5185">
        <v>2.4500000000000002</v>
      </c>
      <c r="F5185">
        <v>3.22</v>
      </c>
      <c r="G5185">
        <v>4.13</v>
      </c>
      <c r="H5185" t="s">
        <v>1486</v>
      </c>
      <c r="I5185" t="s">
        <v>1487</v>
      </c>
    </row>
    <row r="5186" spans="1:9">
      <c r="A5186">
        <v>25961</v>
      </c>
      <c r="B5186" t="s">
        <v>6304</v>
      </c>
      <c r="C5186" t="s">
        <v>1485</v>
      </c>
      <c r="D5186">
        <v>2</v>
      </c>
      <c r="E5186">
        <v>2.39</v>
      </c>
      <c r="F5186">
        <v>3.15</v>
      </c>
      <c r="G5186">
        <v>4.04</v>
      </c>
      <c r="H5186" t="s">
        <v>1486</v>
      </c>
      <c r="I5186" t="s">
        <v>1487</v>
      </c>
    </row>
    <row r="5187" spans="1:9">
      <c r="A5187">
        <v>25962</v>
      </c>
      <c r="B5187" t="s">
        <v>6305</v>
      </c>
      <c r="C5187" t="s">
        <v>1614</v>
      </c>
      <c r="D5187">
        <v>2</v>
      </c>
      <c r="E5187">
        <v>35.83</v>
      </c>
      <c r="F5187">
        <v>42.37</v>
      </c>
      <c r="G5187">
        <v>42.37</v>
      </c>
      <c r="H5187" t="s">
        <v>1351</v>
      </c>
      <c r="I5187" t="s">
        <v>1352</v>
      </c>
    </row>
    <row r="5188" spans="1:9">
      <c r="A5188">
        <v>25963</v>
      </c>
      <c r="B5188" t="s">
        <v>6306</v>
      </c>
      <c r="C5188" t="s">
        <v>1350</v>
      </c>
      <c r="D5188">
        <v>2</v>
      </c>
      <c r="E5188">
        <v>0.03</v>
      </c>
      <c r="F5188">
        <v>0.04</v>
      </c>
      <c r="G5188">
        <v>7.0000000000000007E-2</v>
      </c>
      <c r="H5188" t="s">
        <v>1351</v>
      </c>
      <c r="I5188" t="s">
        <v>1352</v>
      </c>
    </row>
    <row r="5189" spans="1:9">
      <c r="A5189">
        <v>25964</v>
      </c>
      <c r="B5189" t="s">
        <v>6307</v>
      </c>
      <c r="C5189" t="s">
        <v>1485</v>
      </c>
      <c r="D5189">
        <v>2</v>
      </c>
      <c r="E5189">
        <v>2.84</v>
      </c>
      <c r="F5189">
        <v>3.62</v>
      </c>
      <c r="G5189">
        <v>3.62</v>
      </c>
      <c r="H5189" t="s">
        <v>1486</v>
      </c>
      <c r="I5189" t="s">
        <v>1487</v>
      </c>
    </row>
    <row r="5190" spans="1:9">
      <c r="A5190">
        <v>25965</v>
      </c>
      <c r="B5190" t="s">
        <v>6308</v>
      </c>
      <c r="C5190" t="s">
        <v>1614</v>
      </c>
      <c r="D5190">
        <v>2</v>
      </c>
      <c r="E5190">
        <v>89.66</v>
      </c>
      <c r="F5190">
        <v>89.66</v>
      </c>
      <c r="G5190">
        <v>89.66</v>
      </c>
      <c r="H5190" t="s">
        <v>1351</v>
      </c>
      <c r="I5190" t="s">
        <v>1352</v>
      </c>
    </row>
    <row r="5191" spans="1:9">
      <c r="A5191">
        <v>25966</v>
      </c>
      <c r="B5191" t="s">
        <v>6309</v>
      </c>
      <c r="C5191" t="s">
        <v>1355</v>
      </c>
      <c r="D5191">
        <v>2</v>
      </c>
      <c r="E5191">
        <v>10.72</v>
      </c>
      <c r="F5191">
        <v>12.04</v>
      </c>
      <c r="G5191">
        <v>13.5</v>
      </c>
      <c r="H5191" t="s">
        <v>1351</v>
      </c>
      <c r="I5191" t="s">
        <v>1352</v>
      </c>
    </row>
    <row r="5192" spans="1:9">
      <c r="A5192">
        <v>25967</v>
      </c>
      <c r="B5192" t="s">
        <v>6310</v>
      </c>
      <c r="C5192" t="s">
        <v>498</v>
      </c>
      <c r="D5192">
        <v>2</v>
      </c>
      <c r="E5192" s="592">
        <v>1240.23</v>
      </c>
      <c r="F5192" s="592">
        <v>1240.23</v>
      </c>
      <c r="G5192" s="592">
        <v>1240.23</v>
      </c>
      <c r="H5192" t="s">
        <v>1690</v>
      </c>
      <c r="I5192" t="s">
        <v>1728</v>
      </c>
    </row>
    <row r="5193" spans="1:9">
      <c r="A5193">
        <v>25968</v>
      </c>
      <c r="B5193" t="s">
        <v>6311</v>
      </c>
      <c r="C5193" t="s">
        <v>498</v>
      </c>
      <c r="D5193">
        <v>2</v>
      </c>
      <c r="E5193">
        <v>59.05</v>
      </c>
      <c r="F5193">
        <v>59.05</v>
      </c>
      <c r="G5193">
        <v>59.05</v>
      </c>
      <c r="H5193" t="s">
        <v>1690</v>
      </c>
      <c r="I5193" t="s">
        <v>1728</v>
      </c>
    </row>
    <row r="5194" spans="1:9">
      <c r="A5194">
        <v>25969</v>
      </c>
      <c r="B5194" t="s">
        <v>6312</v>
      </c>
      <c r="C5194" t="s">
        <v>498</v>
      </c>
      <c r="D5194">
        <v>2</v>
      </c>
      <c r="E5194">
        <v>314.60000000000002</v>
      </c>
      <c r="F5194">
        <v>314.60000000000002</v>
      </c>
      <c r="G5194">
        <v>314.60000000000002</v>
      </c>
      <c r="H5194" t="s">
        <v>1690</v>
      </c>
      <c r="I5194" t="s">
        <v>1728</v>
      </c>
    </row>
    <row r="5195" spans="1:9">
      <c r="A5195">
        <v>25970</v>
      </c>
      <c r="B5195" t="s">
        <v>6313</v>
      </c>
      <c r="C5195" t="s">
        <v>498</v>
      </c>
      <c r="D5195">
        <v>2</v>
      </c>
      <c r="E5195" s="592">
        <v>762843.48</v>
      </c>
      <c r="F5195" s="592">
        <v>762843.48</v>
      </c>
      <c r="G5195" s="592">
        <v>762843.48</v>
      </c>
      <c r="H5195" t="s">
        <v>1690</v>
      </c>
      <c r="I5195" t="s">
        <v>1728</v>
      </c>
    </row>
    <row r="5196" spans="1:9">
      <c r="A5196">
        <v>25971</v>
      </c>
      <c r="B5196" t="s">
        <v>6314</v>
      </c>
      <c r="C5196" t="s">
        <v>498</v>
      </c>
      <c r="D5196">
        <v>2</v>
      </c>
      <c r="E5196" s="592">
        <v>1135486.29</v>
      </c>
      <c r="F5196" s="592">
        <v>1135486.29</v>
      </c>
      <c r="G5196" s="592">
        <v>1135486.29</v>
      </c>
      <c r="H5196" t="s">
        <v>1690</v>
      </c>
      <c r="I5196" t="s">
        <v>1728</v>
      </c>
    </row>
    <row r="5197" spans="1:9">
      <c r="A5197">
        <v>25972</v>
      </c>
      <c r="B5197" t="s">
        <v>6315</v>
      </c>
      <c r="C5197" t="s">
        <v>1350</v>
      </c>
      <c r="D5197">
        <v>2</v>
      </c>
      <c r="E5197">
        <v>5.62</v>
      </c>
      <c r="F5197">
        <v>6.87</v>
      </c>
      <c r="G5197">
        <v>7</v>
      </c>
      <c r="H5197" t="s">
        <v>1351</v>
      </c>
      <c r="I5197" t="s">
        <v>1352</v>
      </c>
    </row>
    <row r="5198" spans="1:9">
      <c r="A5198">
        <v>25973</v>
      </c>
      <c r="B5198" t="s">
        <v>6316</v>
      </c>
      <c r="C5198" t="s">
        <v>1350</v>
      </c>
      <c r="D5198">
        <v>2</v>
      </c>
      <c r="E5198">
        <v>5.62</v>
      </c>
      <c r="F5198">
        <v>6.87</v>
      </c>
      <c r="G5198">
        <v>7</v>
      </c>
      <c r="H5198" t="s">
        <v>1351</v>
      </c>
      <c r="I5198" t="s">
        <v>1352</v>
      </c>
    </row>
    <row r="5199" spans="1:9">
      <c r="A5199">
        <v>25974</v>
      </c>
      <c r="B5199" t="s">
        <v>6317</v>
      </c>
      <c r="C5199" t="s">
        <v>1350</v>
      </c>
      <c r="D5199">
        <v>2</v>
      </c>
      <c r="E5199">
        <v>1.04</v>
      </c>
      <c r="F5199">
        <v>1.0900000000000001</v>
      </c>
      <c r="G5199">
        <v>1.1200000000000001</v>
      </c>
      <c r="H5199" t="s">
        <v>1351</v>
      </c>
      <c r="I5199" t="s">
        <v>1352</v>
      </c>
    </row>
    <row r="5200" spans="1:9">
      <c r="A5200">
        <v>25975</v>
      </c>
      <c r="B5200" t="s">
        <v>6318</v>
      </c>
      <c r="C5200" t="s">
        <v>498</v>
      </c>
      <c r="D5200">
        <v>2</v>
      </c>
      <c r="E5200" s="592">
        <v>14548.63</v>
      </c>
      <c r="F5200" s="592">
        <v>14848.52</v>
      </c>
      <c r="G5200" s="592">
        <v>14982</v>
      </c>
      <c r="H5200" t="s">
        <v>1690</v>
      </c>
      <c r="I5200" t="s">
        <v>1728</v>
      </c>
    </row>
    <row r="5201" spans="1:9">
      <c r="A5201">
        <v>25976</v>
      </c>
      <c r="B5201" t="s">
        <v>6319</v>
      </c>
      <c r="C5201" t="s">
        <v>1614</v>
      </c>
      <c r="D5201">
        <v>2</v>
      </c>
      <c r="E5201">
        <v>135.88</v>
      </c>
      <c r="F5201">
        <v>232.94</v>
      </c>
      <c r="G5201">
        <v>232.94</v>
      </c>
      <c r="H5201" t="s">
        <v>1351</v>
      </c>
      <c r="I5201" t="s">
        <v>1352</v>
      </c>
    </row>
    <row r="5202" spans="1:9">
      <c r="A5202">
        <v>25977</v>
      </c>
      <c r="B5202" t="s">
        <v>6320</v>
      </c>
      <c r="C5202" t="s">
        <v>1614</v>
      </c>
      <c r="D5202">
        <v>2</v>
      </c>
      <c r="E5202">
        <v>61.76</v>
      </c>
      <c r="F5202">
        <v>105.88</v>
      </c>
      <c r="G5202">
        <v>105.88</v>
      </c>
      <c r="H5202" t="s">
        <v>1351</v>
      </c>
      <c r="I5202" t="s">
        <v>1352</v>
      </c>
    </row>
    <row r="5203" spans="1:9">
      <c r="A5203">
        <v>25978</v>
      </c>
      <c r="B5203" t="s">
        <v>6321</v>
      </c>
      <c r="C5203" t="s">
        <v>1614</v>
      </c>
      <c r="D5203">
        <v>2</v>
      </c>
      <c r="E5203">
        <v>67.94</v>
      </c>
      <c r="F5203">
        <v>116.47</v>
      </c>
      <c r="G5203">
        <v>116.47</v>
      </c>
      <c r="H5203" t="s">
        <v>1351</v>
      </c>
      <c r="I5203" t="s">
        <v>1352</v>
      </c>
    </row>
    <row r="5204" spans="1:9">
      <c r="A5204">
        <v>25979</v>
      </c>
      <c r="B5204" t="s">
        <v>6322</v>
      </c>
      <c r="C5204" t="s">
        <v>1614</v>
      </c>
      <c r="D5204">
        <v>2</v>
      </c>
      <c r="E5204">
        <v>65.88</v>
      </c>
      <c r="F5204">
        <v>112.94</v>
      </c>
      <c r="G5204">
        <v>112.94</v>
      </c>
      <c r="H5204" t="s">
        <v>1351</v>
      </c>
      <c r="I5204" t="s">
        <v>1352</v>
      </c>
    </row>
    <row r="5205" spans="1:9">
      <c r="A5205">
        <v>25980</v>
      </c>
      <c r="B5205" t="s">
        <v>6323</v>
      </c>
      <c r="C5205" t="s">
        <v>1614</v>
      </c>
      <c r="D5205">
        <v>2</v>
      </c>
      <c r="E5205">
        <v>67.94</v>
      </c>
      <c r="F5205">
        <v>116.47</v>
      </c>
      <c r="G5205">
        <v>116.47</v>
      </c>
      <c r="H5205" t="s">
        <v>1351</v>
      </c>
      <c r="I5205" t="s">
        <v>1352</v>
      </c>
    </row>
    <row r="5206" spans="1:9">
      <c r="A5206">
        <v>25981</v>
      </c>
      <c r="B5206" t="s">
        <v>6324</v>
      </c>
      <c r="C5206" t="s">
        <v>1614</v>
      </c>
      <c r="D5206">
        <v>2</v>
      </c>
      <c r="E5206">
        <v>81.94</v>
      </c>
      <c r="F5206">
        <v>140.47</v>
      </c>
      <c r="G5206">
        <v>140.47</v>
      </c>
      <c r="H5206" t="s">
        <v>1351</v>
      </c>
      <c r="I5206" t="s">
        <v>1352</v>
      </c>
    </row>
    <row r="5207" spans="1:9">
      <c r="A5207">
        <v>25982</v>
      </c>
      <c r="B5207" t="s">
        <v>6325</v>
      </c>
      <c r="C5207" t="s">
        <v>1614</v>
      </c>
      <c r="D5207">
        <v>2</v>
      </c>
      <c r="E5207">
        <v>81.52</v>
      </c>
      <c r="F5207">
        <v>139.76</v>
      </c>
      <c r="G5207">
        <v>139.76</v>
      </c>
      <c r="H5207" t="s">
        <v>1351</v>
      </c>
      <c r="I5207" t="s">
        <v>1352</v>
      </c>
    </row>
    <row r="5208" spans="1:9">
      <c r="A5208">
        <v>25983</v>
      </c>
      <c r="B5208" t="s">
        <v>6326</v>
      </c>
      <c r="C5208" t="s">
        <v>1614</v>
      </c>
      <c r="D5208">
        <v>2</v>
      </c>
      <c r="E5208">
        <v>94.7</v>
      </c>
      <c r="F5208">
        <v>162.35</v>
      </c>
      <c r="G5208">
        <v>162.35</v>
      </c>
      <c r="H5208" t="s">
        <v>1351</v>
      </c>
      <c r="I5208" t="s">
        <v>1352</v>
      </c>
    </row>
    <row r="5209" spans="1:9">
      <c r="A5209">
        <v>25985</v>
      </c>
      <c r="B5209" t="s">
        <v>6327</v>
      </c>
      <c r="C5209" t="s">
        <v>498</v>
      </c>
      <c r="D5209">
        <v>2</v>
      </c>
      <c r="E5209" s="592">
        <v>53260.35</v>
      </c>
      <c r="F5209" s="592">
        <v>63309.47</v>
      </c>
      <c r="G5209" s="592">
        <v>76172.350000000006</v>
      </c>
      <c r="H5209" t="s">
        <v>1690</v>
      </c>
      <c r="I5209" t="s">
        <v>1728</v>
      </c>
    </row>
    <row r="5210" spans="1:9">
      <c r="A5210">
        <v>25986</v>
      </c>
      <c r="B5210" t="s">
        <v>6328</v>
      </c>
      <c r="C5210" t="s">
        <v>498</v>
      </c>
      <c r="D5210">
        <v>2</v>
      </c>
      <c r="E5210" s="592">
        <v>51067.74</v>
      </c>
      <c r="F5210" s="592">
        <v>52477</v>
      </c>
      <c r="G5210" s="592">
        <v>53886.239999999998</v>
      </c>
      <c r="H5210" t="s">
        <v>1690</v>
      </c>
      <c r="I5210" t="s">
        <v>1728</v>
      </c>
    </row>
    <row r="5211" spans="1:9">
      <c r="A5211">
        <v>25987</v>
      </c>
      <c r="B5211" t="s">
        <v>6329</v>
      </c>
      <c r="C5211" t="s">
        <v>498</v>
      </c>
      <c r="D5211">
        <v>2</v>
      </c>
      <c r="E5211" s="592">
        <v>27559.279999999999</v>
      </c>
      <c r="F5211" s="592">
        <v>28319.8</v>
      </c>
      <c r="G5211" s="592">
        <v>29080.32</v>
      </c>
      <c r="H5211" t="s">
        <v>1690</v>
      </c>
      <c r="I5211" t="s">
        <v>1728</v>
      </c>
    </row>
    <row r="5212" spans="1:9">
      <c r="A5212">
        <v>25988</v>
      </c>
      <c r="B5212" t="s">
        <v>6330</v>
      </c>
      <c r="C5212" t="s">
        <v>1614</v>
      </c>
      <c r="D5212">
        <v>2</v>
      </c>
      <c r="E5212">
        <v>2.15</v>
      </c>
      <c r="F5212">
        <v>3.18</v>
      </c>
      <c r="G5212">
        <v>5.25</v>
      </c>
      <c r="H5212" t="s">
        <v>1351</v>
      </c>
      <c r="I5212" t="s">
        <v>1352</v>
      </c>
    </row>
    <row r="5213" spans="1:9">
      <c r="A5213">
        <v>26017</v>
      </c>
      <c r="B5213" t="s">
        <v>6331</v>
      </c>
      <c r="C5213" t="s">
        <v>498</v>
      </c>
      <c r="D5213">
        <v>2</v>
      </c>
      <c r="E5213">
        <v>13.54</v>
      </c>
      <c r="F5213">
        <v>14.54</v>
      </c>
      <c r="G5213">
        <v>15.54</v>
      </c>
      <c r="H5213" t="s">
        <v>1351</v>
      </c>
      <c r="I5213" t="s">
        <v>1352</v>
      </c>
    </row>
    <row r="5214" spans="1:9">
      <c r="A5214">
        <v>26018</v>
      </c>
      <c r="B5214" t="s">
        <v>6332</v>
      </c>
      <c r="C5214" t="s">
        <v>498</v>
      </c>
      <c r="D5214">
        <v>2</v>
      </c>
      <c r="E5214">
        <v>2.77</v>
      </c>
      <c r="F5214">
        <v>2.97</v>
      </c>
      <c r="G5214">
        <v>3.18</v>
      </c>
      <c r="H5214" t="s">
        <v>1690</v>
      </c>
      <c r="I5214" t="s">
        <v>1728</v>
      </c>
    </row>
    <row r="5215" spans="1:9">
      <c r="A5215">
        <v>26019</v>
      </c>
      <c r="B5215" t="s">
        <v>6333</v>
      </c>
      <c r="C5215" t="s">
        <v>498</v>
      </c>
      <c r="D5215">
        <v>2</v>
      </c>
      <c r="E5215">
        <v>11.59</v>
      </c>
      <c r="F5215">
        <v>12.45</v>
      </c>
      <c r="G5215">
        <v>13.3</v>
      </c>
      <c r="H5215" t="s">
        <v>1351</v>
      </c>
      <c r="I5215" t="s">
        <v>1352</v>
      </c>
    </row>
    <row r="5216" spans="1:9">
      <c r="A5216">
        <v>26020</v>
      </c>
      <c r="B5216" t="s">
        <v>6334</v>
      </c>
      <c r="C5216" t="s">
        <v>498</v>
      </c>
      <c r="D5216">
        <v>2</v>
      </c>
      <c r="E5216">
        <v>4.21</v>
      </c>
      <c r="F5216">
        <v>4.5199999999999996</v>
      </c>
      <c r="G5216">
        <v>4.83</v>
      </c>
      <c r="H5216" t="s">
        <v>1351</v>
      </c>
      <c r="I5216" t="s">
        <v>1352</v>
      </c>
    </row>
    <row r="5217" spans="1:9">
      <c r="A5217">
        <v>26021</v>
      </c>
      <c r="B5217" t="s">
        <v>6335</v>
      </c>
      <c r="C5217" t="s">
        <v>498</v>
      </c>
      <c r="D5217">
        <v>2</v>
      </c>
      <c r="E5217">
        <v>16.29</v>
      </c>
      <c r="F5217">
        <v>17.489999999999998</v>
      </c>
      <c r="G5217">
        <v>18.690000000000001</v>
      </c>
      <c r="H5217" t="s">
        <v>1351</v>
      </c>
      <c r="I5217" t="s">
        <v>1352</v>
      </c>
    </row>
    <row r="5218" spans="1:9">
      <c r="A5218">
        <v>26022</v>
      </c>
      <c r="B5218" t="s">
        <v>6336</v>
      </c>
      <c r="C5218" t="s">
        <v>498</v>
      </c>
      <c r="D5218">
        <v>2</v>
      </c>
      <c r="E5218">
        <v>66.930000000000007</v>
      </c>
      <c r="F5218">
        <v>71.87</v>
      </c>
      <c r="G5218">
        <v>76.81</v>
      </c>
      <c r="H5218" t="s">
        <v>1690</v>
      </c>
      <c r="I5218" t="s">
        <v>1728</v>
      </c>
    </row>
    <row r="5219" spans="1:9">
      <c r="A5219">
        <v>26023</v>
      </c>
      <c r="B5219" t="s">
        <v>6337</v>
      </c>
      <c r="C5219" t="s">
        <v>498</v>
      </c>
      <c r="D5219">
        <v>2</v>
      </c>
      <c r="E5219">
        <v>25.51</v>
      </c>
      <c r="F5219">
        <v>27.39</v>
      </c>
      <c r="G5219">
        <v>29.27</v>
      </c>
      <c r="H5219" t="s">
        <v>1351</v>
      </c>
      <c r="I5219" t="s">
        <v>1352</v>
      </c>
    </row>
    <row r="5220" spans="1:9">
      <c r="A5220">
        <v>26026</v>
      </c>
      <c r="B5220" t="s">
        <v>6338</v>
      </c>
      <c r="C5220" t="s">
        <v>1350</v>
      </c>
      <c r="D5220">
        <v>2</v>
      </c>
      <c r="E5220">
        <v>1.17</v>
      </c>
      <c r="F5220">
        <v>1.35</v>
      </c>
      <c r="G5220">
        <v>1.59</v>
      </c>
      <c r="H5220" t="s">
        <v>1351</v>
      </c>
      <c r="I5220" t="s">
        <v>1352</v>
      </c>
    </row>
    <row r="5221" spans="1:9">
      <c r="A5221">
        <v>26027</v>
      </c>
      <c r="B5221" t="s">
        <v>6339</v>
      </c>
      <c r="C5221" t="s">
        <v>1355</v>
      </c>
      <c r="D5221">
        <v>2</v>
      </c>
      <c r="E5221">
        <v>2.41</v>
      </c>
      <c r="F5221">
        <v>2.78</v>
      </c>
      <c r="G5221">
        <v>3.28</v>
      </c>
      <c r="H5221" t="s">
        <v>1351</v>
      </c>
      <c r="I5221" t="s">
        <v>1352</v>
      </c>
    </row>
    <row r="5222" spans="1:9">
      <c r="A5222">
        <v>26028</v>
      </c>
      <c r="B5222" t="s">
        <v>6340</v>
      </c>
      <c r="C5222" t="s">
        <v>6286</v>
      </c>
      <c r="D5222" t="s">
        <v>6341</v>
      </c>
      <c r="E5222">
        <v>14.84</v>
      </c>
      <c r="F5222">
        <v>17.14</v>
      </c>
      <c r="G5222">
        <v>20.2</v>
      </c>
      <c r="H5222" t="s">
        <v>1351</v>
      </c>
      <c r="I5222" t="s">
        <v>1352</v>
      </c>
    </row>
    <row r="5223" spans="1:9">
      <c r="A5223">
        <v>26029</v>
      </c>
      <c r="B5223" t="s">
        <v>6342</v>
      </c>
      <c r="C5223" t="s">
        <v>1350</v>
      </c>
      <c r="D5223">
        <v>2</v>
      </c>
      <c r="E5223">
        <v>26.84</v>
      </c>
      <c r="F5223">
        <v>30.18</v>
      </c>
      <c r="G5223">
        <v>40.99</v>
      </c>
      <c r="H5223" t="s">
        <v>1351</v>
      </c>
      <c r="I5223" t="s">
        <v>1352</v>
      </c>
    </row>
    <row r="5224" spans="1:9">
      <c r="A5224">
        <v>26030</v>
      </c>
      <c r="B5224" t="s">
        <v>6343</v>
      </c>
      <c r="C5224" t="s">
        <v>1355</v>
      </c>
      <c r="D5224">
        <v>2</v>
      </c>
      <c r="E5224">
        <v>6.04</v>
      </c>
      <c r="F5224">
        <v>6.79</v>
      </c>
      <c r="G5224">
        <v>9.2200000000000006</v>
      </c>
      <c r="H5224" t="s">
        <v>1351</v>
      </c>
      <c r="I5224" t="s">
        <v>1352</v>
      </c>
    </row>
    <row r="5225" spans="1:9">
      <c r="A5225">
        <v>26031</v>
      </c>
      <c r="B5225" t="s">
        <v>6344</v>
      </c>
      <c r="C5225" t="s">
        <v>1355</v>
      </c>
      <c r="D5225">
        <v>2</v>
      </c>
      <c r="E5225">
        <v>15.93</v>
      </c>
      <c r="F5225">
        <v>17.91</v>
      </c>
      <c r="G5225">
        <v>24.33</v>
      </c>
      <c r="H5225" t="s">
        <v>1351</v>
      </c>
      <c r="I5225" t="s">
        <v>1352</v>
      </c>
    </row>
    <row r="5226" spans="1:9">
      <c r="A5226">
        <v>26032</v>
      </c>
      <c r="B5226" t="s">
        <v>6345</v>
      </c>
      <c r="C5226" t="s">
        <v>1355</v>
      </c>
      <c r="D5226">
        <v>2</v>
      </c>
      <c r="E5226">
        <v>15.85</v>
      </c>
      <c r="F5226">
        <v>17.82</v>
      </c>
      <c r="G5226">
        <v>24.21</v>
      </c>
      <c r="H5226" t="s">
        <v>1351</v>
      </c>
      <c r="I5226" t="s">
        <v>1352</v>
      </c>
    </row>
    <row r="5227" spans="1:9">
      <c r="A5227">
        <v>26033</v>
      </c>
      <c r="B5227" t="s">
        <v>6346</v>
      </c>
      <c r="C5227" t="s">
        <v>498</v>
      </c>
      <c r="D5227">
        <v>2</v>
      </c>
      <c r="E5227" s="592">
        <v>2118717.19</v>
      </c>
      <c r="F5227" s="592">
        <v>2118717.19</v>
      </c>
      <c r="G5227" s="592">
        <v>2118717.19</v>
      </c>
      <c r="H5227" t="s">
        <v>1690</v>
      </c>
      <c r="I5227" t="s">
        <v>1728</v>
      </c>
    </row>
    <row r="5228" spans="1:9">
      <c r="A5228">
        <v>26034</v>
      </c>
      <c r="B5228" t="s">
        <v>6347</v>
      </c>
      <c r="C5228" t="s">
        <v>498</v>
      </c>
      <c r="D5228">
        <v>2</v>
      </c>
      <c r="E5228" s="592">
        <v>5527088.5099999998</v>
      </c>
      <c r="F5228" s="592">
        <v>5527088.5099999998</v>
      </c>
      <c r="G5228" s="592">
        <v>5527088.5099999998</v>
      </c>
      <c r="H5228" t="s">
        <v>1690</v>
      </c>
      <c r="I5228" t="s">
        <v>1728</v>
      </c>
    </row>
    <row r="5229" spans="1:9">
      <c r="A5229">
        <v>26035</v>
      </c>
      <c r="B5229" t="s">
        <v>6348</v>
      </c>
      <c r="C5229" t="s">
        <v>498</v>
      </c>
      <c r="D5229">
        <v>2</v>
      </c>
      <c r="E5229" s="592">
        <v>847486.9</v>
      </c>
      <c r="F5229" s="592">
        <v>847486.9</v>
      </c>
      <c r="G5229" s="592">
        <v>847486.9</v>
      </c>
      <c r="H5229" t="s">
        <v>1690</v>
      </c>
      <c r="I5229" t="s">
        <v>1728</v>
      </c>
    </row>
    <row r="5230" spans="1:9">
      <c r="A5230">
        <v>26036</v>
      </c>
      <c r="B5230" t="s">
        <v>6349</v>
      </c>
      <c r="C5230" t="s">
        <v>498</v>
      </c>
      <c r="D5230">
        <v>2</v>
      </c>
      <c r="E5230" s="592">
        <v>361899.27</v>
      </c>
      <c r="F5230" s="592">
        <v>361899.27</v>
      </c>
      <c r="G5230" s="592">
        <v>361899.27</v>
      </c>
      <c r="H5230" t="s">
        <v>1690</v>
      </c>
      <c r="I5230" t="s">
        <v>1728</v>
      </c>
    </row>
    <row r="5231" spans="1:9">
      <c r="A5231">
        <v>26037</v>
      </c>
      <c r="B5231" t="s">
        <v>6350</v>
      </c>
      <c r="C5231" t="s">
        <v>6290</v>
      </c>
      <c r="D5231" t="s">
        <v>6351</v>
      </c>
      <c r="E5231">
        <v>520.54999999999995</v>
      </c>
      <c r="F5231">
        <v>529</v>
      </c>
      <c r="G5231">
        <v>529</v>
      </c>
      <c r="H5231" t="s">
        <v>1690</v>
      </c>
      <c r="I5231" t="s">
        <v>1691</v>
      </c>
    </row>
    <row r="5232" spans="1:9">
      <c r="A5232">
        <v>26038</v>
      </c>
      <c r="B5232" t="s">
        <v>6352</v>
      </c>
      <c r="C5232" t="s">
        <v>498</v>
      </c>
      <c r="D5232">
        <v>2</v>
      </c>
      <c r="E5232" s="592">
        <v>90649.44</v>
      </c>
      <c r="F5232" s="592">
        <v>101980.62</v>
      </c>
      <c r="G5232" s="592">
        <v>113311.8</v>
      </c>
      <c r="H5232" t="s">
        <v>1690</v>
      </c>
      <c r="I5232" t="s">
        <v>1728</v>
      </c>
    </row>
    <row r="5233" spans="1:9">
      <c r="A5233">
        <v>26039</v>
      </c>
      <c r="B5233" t="s">
        <v>6353</v>
      </c>
      <c r="C5233" t="s">
        <v>498</v>
      </c>
      <c r="D5233">
        <v>2</v>
      </c>
      <c r="E5233" s="592">
        <v>561836.16</v>
      </c>
      <c r="F5233" s="592">
        <v>632065.68000000005</v>
      </c>
      <c r="G5233" s="592">
        <v>702295.2</v>
      </c>
      <c r="H5233" t="s">
        <v>1690</v>
      </c>
      <c r="I5233" t="s">
        <v>1728</v>
      </c>
    </row>
    <row r="5234" spans="1:9">
      <c r="A5234">
        <v>26040</v>
      </c>
      <c r="B5234" t="s">
        <v>6354</v>
      </c>
      <c r="C5234" t="s">
        <v>498</v>
      </c>
      <c r="D5234">
        <v>2</v>
      </c>
      <c r="E5234" s="592">
        <v>145728</v>
      </c>
      <c r="F5234" s="592">
        <v>163944</v>
      </c>
      <c r="G5234" s="592">
        <v>182160</v>
      </c>
      <c r="H5234" t="s">
        <v>1690</v>
      </c>
      <c r="I5234" t="s">
        <v>1728</v>
      </c>
    </row>
    <row r="5235" spans="1:9">
      <c r="A5235">
        <v>26047</v>
      </c>
      <c r="B5235" t="s">
        <v>6355</v>
      </c>
      <c r="C5235" t="s">
        <v>498</v>
      </c>
      <c r="D5235">
        <v>2</v>
      </c>
      <c r="E5235">
        <v>25.38</v>
      </c>
      <c r="F5235">
        <v>57.7</v>
      </c>
      <c r="G5235">
        <v>89.97</v>
      </c>
      <c r="H5235" t="s">
        <v>1351</v>
      </c>
      <c r="I5235" t="s">
        <v>1392</v>
      </c>
    </row>
    <row r="5236" spans="1:9">
      <c r="A5236">
        <v>26048</v>
      </c>
      <c r="B5236" t="s">
        <v>6356</v>
      </c>
      <c r="C5236" t="s">
        <v>498</v>
      </c>
      <c r="D5236">
        <v>2</v>
      </c>
      <c r="E5236">
        <v>43.17</v>
      </c>
      <c r="F5236">
        <v>98.12</v>
      </c>
      <c r="G5236">
        <v>152.97</v>
      </c>
      <c r="H5236" t="s">
        <v>1351</v>
      </c>
      <c r="I5236" t="s">
        <v>1392</v>
      </c>
    </row>
    <row r="5237" spans="1:9">
      <c r="A5237">
        <v>26105</v>
      </c>
      <c r="B5237" t="s">
        <v>6357</v>
      </c>
      <c r="C5237" t="s">
        <v>489</v>
      </c>
      <c r="D5237">
        <v>2</v>
      </c>
      <c r="E5237">
        <v>342.72</v>
      </c>
      <c r="F5237">
        <v>426.21</v>
      </c>
      <c r="G5237">
        <v>680.88</v>
      </c>
      <c r="H5237" t="s">
        <v>5902</v>
      </c>
      <c r="I5237" t="s">
        <v>1352</v>
      </c>
    </row>
    <row r="5238" spans="1:9">
      <c r="A5238">
        <v>26525</v>
      </c>
      <c r="B5238" t="s">
        <v>6358</v>
      </c>
      <c r="C5238" t="s">
        <v>498</v>
      </c>
      <c r="D5238">
        <v>2</v>
      </c>
      <c r="E5238">
        <v>34.56</v>
      </c>
      <c r="F5238">
        <v>34.56</v>
      </c>
      <c r="G5238">
        <v>34.56</v>
      </c>
      <c r="H5238" t="s">
        <v>5902</v>
      </c>
      <c r="I5238" t="s">
        <v>1392</v>
      </c>
    </row>
    <row r="5239" spans="1:9">
      <c r="A5239">
        <v>26526</v>
      </c>
      <c r="B5239" t="s">
        <v>6359</v>
      </c>
      <c r="C5239" t="s">
        <v>498</v>
      </c>
      <c r="D5239">
        <v>2</v>
      </c>
      <c r="E5239">
        <v>12.53</v>
      </c>
      <c r="F5239">
        <v>12.53</v>
      </c>
      <c r="G5239">
        <v>12.53</v>
      </c>
      <c r="H5239" t="s">
        <v>5902</v>
      </c>
      <c r="I5239" t="s">
        <v>1392</v>
      </c>
    </row>
    <row r="5240" spans="1:9">
      <c r="A5240">
        <v>27056</v>
      </c>
      <c r="B5240" t="s">
        <v>6360</v>
      </c>
      <c r="C5240" t="s">
        <v>498</v>
      </c>
      <c r="D5240">
        <v>2</v>
      </c>
      <c r="E5240">
        <v>0.85</v>
      </c>
      <c r="F5240">
        <v>1.2</v>
      </c>
      <c r="G5240">
        <v>1.3</v>
      </c>
      <c r="H5240" t="s">
        <v>5902</v>
      </c>
      <c r="I5240" t="s">
        <v>1352</v>
      </c>
    </row>
    <row r="5241" spans="1:9">
      <c r="A5241">
        <v>27057</v>
      </c>
      <c r="B5241" t="s">
        <v>6361</v>
      </c>
      <c r="C5241" t="s">
        <v>498</v>
      </c>
      <c r="D5241">
        <v>2</v>
      </c>
      <c r="E5241">
        <v>1.05</v>
      </c>
      <c r="F5241">
        <v>1.48</v>
      </c>
      <c r="G5241">
        <v>1.6</v>
      </c>
      <c r="H5241" t="s">
        <v>5902</v>
      </c>
      <c r="I5241" t="s">
        <v>1352</v>
      </c>
    </row>
    <row r="5242" spans="1:9">
      <c r="A5242">
        <v>27058</v>
      </c>
      <c r="B5242" t="s">
        <v>6362</v>
      </c>
      <c r="C5242" t="s">
        <v>498</v>
      </c>
      <c r="D5242">
        <v>2</v>
      </c>
      <c r="E5242">
        <v>1.24</v>
      </c>
      <c r="F5242">
        <v>1.75</v>
      </c>
      <c r="G5242">
        <v>1.9</v>
      </c>
      <c r="H5242" t="s">
        <v>5902</v>
      </c>
      <c r="I5242" t="s">
        <v>1352</v>
      </c>
    </row>
    <row r="5243" spans="1:9">
      <c r="A5243">
        <v>27059</v>
      </c>
      <c r="B5243" t="s">
        <v>6363</v>
      </c>
      <c r="C5243" t="s">
        <v>498</v>
      </c>
      <c r="D5243">
        <v>2</v>
      </c>
      <c r="E5243">
        <v>0.72</v>
      </c>
      <c r="F5243">
        <v>1.02</v>
      </c>
      <c r="G5243">
        <v>1.1000000000000001</v>
      </c>
      <c r="H5243" t="s">
        <v>5902</v>
      </c>
      <c r="I5243" t="s">
        <v>1352</v>
      </c>
    </row>
    <row r="5244" spans="1:9">
      <c r="A5244">
        <v>27060</v>
      </c>
      <c r="B5244" t="s">
        <v>6364</v>
      </c>
      <c r="C5244" t="s">
        <v>498</v>
      </c>
      <c r="D5244">
        <v>2</v>
      </c>
      <c r="E5244">
        <v>0.49</v>
      </c>
      <c r="F5244">
        <v>0.7</v>
      </c>
      <c r="G5244">
        <v>0.76</v>
      </c>
      <c r="H5244" t="s">
        <v>5902</v>
      </c>
      <c r="I5244" t="s">
        <v>1352</v>
      </c>
    </row>
    <row r="5245" spans="1:9">
      <c r="A5245">
        <v>27061</v>
      </c>
      <c r="B5245" t="s">
        <v>6365</v>
      </c>
      <c r="C5245" t="s">
        <v>498</v>
      </c>
      <c r="D5245">
        <v>2</v>
      </c>
      <c r="E5245">
        <v>0.72</v>
      </c>
      <c r="F5245">
        <v>1.02</v>
      </c>
      <c r="G5245">
        <v>1.1000000000000001</v>
      </c>
      <c r="H5245" t="s">
        <v>5902</v>
      </c>
      <c r="I5245" t="s">
        <v>1352</v>
      </c>
    </row>
    <row r="5246" spans="1:9">
      <c r="A5246">
        <v>27367</v>
      </c>
      <c r="B5246" t="s">
        <v>6366</v>
      </c>
      <c r="C5246" t="s">
        <v>4498</v>
      </c>
      <c r="D5246" t="s">
        <v>4508</v>
      </c>
      <c r="E5246">
        <v>545</v>
      </c>
      <c r="F5246">
        <v>545</v>
      </c>
      <c r="G5246">
        <v>545</v>
      </c>
      <c r="H5246" t="s">
        <v>6367</v>
      </c>
      <c r="I5246" t="s">
        <v>1615</v>
      </c>
    </row>
    <row r="5247" spans="1:9">
      <c r="A5247">
        <v>27399</v>
      </c>
      <c r="B5247" t="s">
        <v>6368</v>
      </c>
      <c r="C5247" t="s">
        <v>498</v>
      </c>
      <c r="D5247">
        <v>2</v>
      </c>
      <c r="E5247">
        <v>57.8</v>
      </c>
      <c r="F5247">
        <v>67.040000000000006</v>
      </c>
      <c r="G5247">
        <v>95.23</v>
      </c>
      <c r="H5247" t="s">
        <v>5902</v>
      </c>
      <c r="I5247" t="s">
        <v>1352</v>
      </c>
    </row>
    <row r="5248" spans="1:9">
      <c r="A5248">
        <v>27465</v>
      </c>
      <c r="B5248" t="s">
        <v>6369</v>
      </c>
      <c r="C5248" t="s">
        <v>3466</v>
      </c>
      <c r="D5248" t="s">
        <v>3280</v>
      </c>
      <c r="E5248">
        <v>400</v>
      </c>
      <c r="F5248">
        <v>430</v>
      </c>
      <c r="G5248">
        <v>470</v>
      </c>
      <c r="H5248" t="s">
        <v>5902</v>
      </c>
      <c r="I5248" t="s">
        <v>1352</v>
      </c>
    </row>
    <row r="5249" spans="1:9">
      <c r="A5249">
        <v>27478</v>
      </c>
      <c r="B5249" t="s">
        <v>6370</v>
      </c>
      <c r="C5249" t="s">
        <v>4498</v>
      </c>
      <c r="D5249" t="s">
        <v>4499</v>
      </c>
      <c r="E5249">
        <v>545</v>
      </c>
      <c r="F5249">
        <v>545</v>
      </c>
      <c r="G5249">
        <v>545</v>
      </c>
      <c r="H5249" t="s">
        <v>6367</v>
      </c>
      <c r="I5249" t="s">
        <v>1487</v>
      </c>
    </row>
    <row r="5250" spans="1:9">
      <c r="A5250" t="s">
        <v>6371</v>
      </c>
      <c r="B5250" t="s">
        <v>6372</v>
      </c>
      <c r="I5250" t="s">
        <v>6371</v>
      </c>
    </row>
    <row r="5251" spans="1:9">
      <c r="A5251" t="s">
        <v>6371</v>
      </c>
      <c r="B5251" t="s">
        <v>6373</v>
      </c>
      <c r="I5251" t="s">
        <v>6371</v>
      </c>
    </row>
    <row r="5252" spans="1:9">
      <c r="A5252" t="s">
        <v>6371</v>
      </c>
      <c r="B5252" t="s">
        <v>6374</v>
      </c>
      <c r="I5252" t="s">
        <v>6371</v>
      </c>
    </row>
    <row r="5253" spans="1:9">
      <c r="A5253" t="s">
        <v>6371</v>
      </c>
      <c r="B5253" t="s">
        <v>6375</v>
      </c>
      <c r="I5253" t="s">
        <v>6371</v>
      </c>
    </row>
    <row r="5254" spans="1:9">
      <c r="A5254" t="s">
        <v>6371</v>
      </c>
      <c r="B5254" t="s">
        <v>6376</v>
      </c>
      <c r="I5254" t="s">
        <v>6371</v>
      </c>
    </row>
    <row r="5255" spans="1:9">
      <c r="A5255" t="s">
        <v>6371</v>
      </c>
      <c r="B5255" t="s">
        <v>6377</v>
      </c>
      <c r="I5255" t="s">
        <v>6371</v>
      </c>
    </row>
    <row r="5256" spans="1:9">
      <c r="A5256" t="s">
        <v>6371</v>
      </c>
      <c r="B5256" t="s">
        <v>6378</v>
      </c>
      <c r="I5256" t="s">
        <v>6371</v>
      </c>
    </row>
    <row r="5257" spans="1:9">
      <c r="A5257" t="s">
        <v>6371</v>
      </c>
      <c r="I5257" t="s">
        <v>6371</v>
      </c>
    </row>
    <row r="5258" spans="1:9">
      <c r="A5258" t="s">
        <v>6371</v>
      </c>
      <c r="I5258" t="s">
        <v>6371</v>
      </c>
    </row>
    <row r="5259" spans="1:9">
      <c r="A5259" t="s">
        <v>6379</v>
      </c>
      <c r="B5259" t="s">
        <v>6380</v>
      </c>
      <c r="I5259" t="s">
        <v>6371</v>
      </c>
    </row>
    <row r="5260" spans="1:9">
      <c r="A5260" t="s">
        <v>6381</v>
      </c>
      <c r="B5260" t="s">
        <v>6382</v>
      </c>
      <c r="I5260" t="s">
        <v>6371</v>
      </c>
    </row>
    <row r="5261" spans="1:9">
      <c r="A5261" t="s">
        <v>6383</v>
      </c>
      <c r="B5261" t="s">
        <v>6384</v>
      </c>
      <c r="F5261" t="s">
        <v>6385</v>
      </c>
      <c r="G5261" t="s">
        <v>6386</v>
      </c>
      <c r="H5261" s="599">
        <v>0.18949074074074077</v>
      </c>
      <c r="I5261" t="s">
        <v>6371</v>
      </c>
    </row>
    <row r="5262" spans="1:9">
      <c r="A5262" t="s">
        <v>6387</v>
      </c>
      <c r="B5262" t="s">
        <v>6388</v>
      </c>
      <c r="I5262" t="s">
        <v>6371</v>
      </c>
    </row>
    <row r="5263" spans="1:9">
      <c r="A5263" t="s">
        <v>6389</v>
      </c>
      <c r="B5263" t="s">
        <v>6390</v>
      </c>
      <c r="I5263" t="s">
        <v>6371</v>
      </c>
    </row>
    <row r="5264" spans="1:9">
      <c r="A5264" t="s">
        <v>6391</v>
      </c>
      <c r="B5264" t="s">
        <v>6392</v>
      </c>
      <c r="C5264" t="s">
        <v>6393</v>
      </c>
      <c r="D5264" t="s">
        <v>6394</v>
      </c>
      <c r="E5264" t="s">
        <v>6395</v>
      </c>
      <c r="I5264" t="s">
        <v>6371</v>
      </c>
    </row>
    <row r="5265" spans="1:9">
      <c r="A5265" t="s">
        <v>6396</v>
      </c>
      <c r="B5265" t="s">
        <v>6397</v>
      </c>
      <c r="I5265" t="s">
        <v>6371</v>
      </c>
    </row>
    <row r="5266" spans="1:9">
      <c r="A5266" t="s">
        <v>6398</v>
      </c>
      <c r="B5266" t="s">
        <v>6399</v>
      </c>
      <c r="C5266" t="s">
        <v>6400</v>
      </c>
      <c r="D5266" t="s">
        <v>6401</v>
      </c>
      <c r="E5266" t="s">
        <v>6402</v>
      </c>
      <c r="F5266" t="s">
        <v>6402</v>
      </c>
      <c r="G5266" t="s">
        <v>6402</v>
      </c>
      <c r="H5266" t="s">
        <v>6403</v>
      </c>
      <c r="I5266" t="s">
        <v>6404</v>
      </c>
    </row>
    <row r="5267" spans="1:9">
      <c r="A5267" t="s">
        <v>6398</v>
      </c>
      <c r="B5267" t="s">
        <v>6399</v>
      </c>
      <c r="C5267" t="s">
        <v>6400</v>
      </c>
      <c r="D5267" t="s">
        <v>6401</v>
      </c>
      <c r="E5267" t="s">
        <v>6402</v>
      </c>
      <c r="F5267" t="s">
        <v>6402</v>
      </c>
      <c r="G5267" t="s">
        <v>6402</v>
      </c>
      <c r="H5267" t="s">
        <v>6403</v>
      </c>
      <c r="I5267" t="s">
        <v>6404</v>
      </c>
    </row>
    <row r="5268" spans="1:9">
      <c r="A5268" t="s">
        <v>6398</v>
      </c>
      <c r="B5268" t="s">
        <v>6399</v>
      </c>
      <c r="C5268" t="s">
        <v>6400</v>
      </c>
      <c r="D5268" t="s">
        <v>6401</v>
      </c>
      <c r="E5268" t="s">
        <v>6402</v>
      </c>
      <c r="F5268" t="s">
        <v>6402</v>
      </c>
      <c r="G5268" t="s">
        <v>6402</v>
      </c>
      <c r="H5268" t="s">
        <v>6403</v>
      </c>
      <c r="I5268" t="s">
        <v>6404</v>
      </c>
    </row>
    <row r="5269" spans="1:9">
      <c r="A5269" t="s">
        <v>6398</v>
      </c>
      <c r="B5269" t="s">
        <v>6399</v>
      </c>
      <c r="C5269" t="s">
        <v>6400</v>
      </c>
      <c r="D5269" t="s">
        <v>6401</v>
      </c>
      <c r="E5269" t="s">
        <v>6402</v>
      </c>
      <c r="F5269" t="s">
        <v>6402</v>
      </c>
      <c r="G5269" t="s">
        <v>6402</v>
      </c>
      <c r="H5269" t="s">
        <v>6403</v>
      </c>
      <c r="I5269" t="s">
        <v>6404</v>
      </c>
    </row>
    <row r="5270" spans="1:9">
      <c r="A5270" t="s">
        <v>6405</v>
      </c>
      <c r="B5270" t="s">
        <v>6406</v>
      </c>
      <c r="E5270" t="s">
        <v>6407</v>
      </c>
      <c r="F5270" t="s">
        <v>6408</v>
      </c>
      <c r="G5270" s="600">
        <v>40544</v>
      </c>
    </row>
    <row r="5271" spans="1:9">
      <c r="A5271" t="s">
        <v>1344</v>
      </c>
      <c r="B5271" t="s">
        <v>6409</v>
      </c>
      <c r="C5271" t="s">
        <v>6410</v>
      </c>
      <c r="D5271" t="s">
        <v>6411</v>
      </c>
      <c r="E5271" t="s">
        <v>6412</v>
      </c>
      <c r="F5271" t="s">
        <v>6413</v>
      </c>
      <c r="G5271" t="s">
        <v>6414</v>
      </c>
      <c r="H5271" t="s">
        <v>6415</v>
      </c>
      <c r="I5271" t="s">
        <v>6416</v>
      </c>
    </row>
    <row r="5272" spans="1:9">
      <c r="A5272" t="s">
        <v>1344</v>
      </c>
      <c r="B5272" t="s">
        <v>6409</v>
      </c>
      <c r="C5272" t="s">
        <v>6410</v>
      </c>
      <c r="D5272" t="s">
        <v>6411</v>
      </c>
      <c r="E5272" t="s">
        <v>6412</v>
      </c>
      <c r="F5272" t="s">
        <v>6413</v>
      </c>
      <c r="G5272" t="s">
        <v>6414</v>
      </c>
      <c r="H5272" t="s">
        <v>6415</v>
      </c>
      <c r="I5272" t="s">
        <v>6416</v>
      </c>
    </row>
    <row r="5273" spans="1:9">
      <c r="A5273" t="s">
        <v>1344</v>
      </c>
      <c r="B5273" t="s">
        <v>6409</v>
      </c>
      <c r="C5273" t="s">
        <v>6410</v>
      </c>
      <c r="D5273" t="s">
        <v>6411</v>
      </c>
      <c r="E5273" t="s">
        <v>6412</v>
      </c>
      <c r="F5273" t="s">
        <v>6413</v>
      </c>
      <c r="G5273" t="s">
        <v>6414</v>
      </c>
      <c r="H5273" t="s">
        <v>6415</v>
      </c>
      <c r="I5273" t="s">
        <v>6416</v>
      </c>
    </row>
    <row r="5274" spans="1:9">
      <c r="A5274" t="s">
        <v>1344</v>
      </c>
      <c r="B5274" t="s">
        <v>6409</v>
      </c>
      <c r="C5274" t="s">
        <v>6410</v>
      </c>
      <c r="D5274" t="s">
        <v>6411</v>
      </c>
      <c r="E5274" t="s">
        <v>6412</v>
      </c>
      <c r="F5274" t="s">
        <v>6413</v>
      </c>
      <c r="G5274" t="s">
        <v>6414</v>
      </c>
      <c r="H5274" t="s">
        <v>6415</v>
      </c>
      <c r="I5274" t="s">
        <v>6416</v>
      </c>
    </row>
    <row r="5275" spans="1:9">
      <c r="A5275" t="s">
        <v>1344</v>
      </c>
      <c r="B5275" t="s">
        <v>6409</v>
      </c>
      <c r="C5275" t="s">
        <v>6410</v>
      </c>
      <c r="D5275" t="s">
        <v>6411</v>
      </c>
      <c r="E5275" t="s">
        <v>6412</v>
      </c>
      <c r="F5275" t="s">
        <v>6413</v>
      </c>
      <c r="G5275" t="s">
        <v>6414</v>
      </c>
      <c r="H5275" t="s">
        <v>6415</v>
      </c>
      <c r="I5275" t="s">
        <v>6416</v>
      </c>
    </row>
    <row r="5276" spans="1:9">
      <c r="A5276" t="s">
        <v>1344</v>
      </c>
      <c r="B5276" t="s">
        <v>6409</v>
      </c>
      <c r="C5276" t="s">
        <v>6410</v>
      </c>
      <c r="D5276" t="s">
        <v>6411</v>
      </c>
      <c r="E5276" t="s">
        <v>6412</v>
      </c>
      <c r="F5276" t="s">
        <v>6413</v>
      </c>
      <c r="G5276" t="s">
        <v>6414</v>
      </c>
      <c r="H5276" t="s">
        <v>6415</v>
      </c>
      <c r="I5276" t="s">
        <v>6416</v>
      </c>
    </row>
    <row r="5277" spans="1:9">
      <c r="A5277" t="s">
        <v>1344</v>
      </c>
      <c r="B5277" t="s">
        <v>6409</v>
      </c>
      <c r="C5277" t="s">
        <v>6410</v>
      </c>
      <c r="D5277" t="s">
        <v>6411</v>
      </c>
      <c r="E5277" t="s">
        <v>6412</v>
      </c>
      <c r="F5277" t="s">
        <v>6413</v>
      </c>
      <c r="G5277" t="s">
        <v>6414</v>
      </c>
      <c r="H5277" t="s">
        <v>6415</v>
      </c>
      <c r="I5277" t="s">
        <v>6416</v>
      </c>
    </row>
    <row r="5278" spans="1:9">
      <c r="A5278" t="s">
        <v>1344</v>
      </c>
      <c r="B5278" t="s">
        <v>6409</v>
      </c>
      <c r="C5278" t="s">
        <v>6410</v>
      </c>
      <c r="D5278" t="s">
        <v>6411</v>
      </c>
      <c r="E5278" t="s">
        <v>6412</v>
      </c>
      <c r="F5278" t="s">
        <v>6413</v>
      </c>
      <c r="G5278" t="s">
        <v>6414</v>
      </c>
      <c r="H5278" t="s">
        <v>6415</v>
      </c>
      <c r="I5278" t="s">
        <v>6416</v>
      </c>
    </row>
    <row r="5279" spans="1:9">
      <c r="A5279" t="s">
        <v>1344</v>
      </c>
      <c r="B5279" t="s">
        <v>6409</v>
      </c>
      <c r="C5279" t="s">
        <v>6410</v>
      </c>
      <c r="D5279" t="s">
        <v>6411</v>
      </c>
      <c r="E5279" t="s">
        <v>6412</v>
      </c>
      <c r="F5279" t="s">
        <v>6413</v>
      </c>
      <c r="G5279" t="s">
        <v>6414</v>
      </c>
      <c r="H5279" t="s">
        <v>6415</v>
      </c>
      <c r="I5279" t="s">
        <v>6416</v>
      </c>
    </row>
    <row r="5280" spans="1:9">
      <c r="A5280" t="s">
        <v>1344</v>
      </c>
      <c r="B5280" t="s">
        <v>6409</v>
      </c>
      <c r="C5280" t="s">
        <v>6410</v>
      </c>
      <c r="D5280" t="s">
        <v>6411</v>
      </c>
      <c r="E5280" t="s">
        <v>6412</v>
      </c>
      <c r="F5280" t="s">
        <v>6413</v>
      </c>
      <c r="G5280" t="s">
        <v>6414</v>
      </c>
      <c r="H5280" t="s">
        <v>6415</v>
      </c>
      <c r="I5280" t="s">
        <v>6416</v>
      </c>
    </row>
    <row r="5281" spans="1:9">
      <c r="A5281" t="s">
        <v>1344</v>
      </c>
      <c r="B5281" t="s">
        <v>6409</v>
      </c>
      <c r="C5281" t="s">
        <v>6410</v>
      </c>
      <c r="D5281" t="s">
        <v>6411</v>
      </c>
      <c r="E5281" t="s">
        <v>6412</v>
      </c>
      <c r="F5281" t="s">
        <v>6413</v>
      </c>
      <c r="G5281" t="s">
        <v>6414</v>
      </c>
      <c r="H5281" t="s">
        <v>6415</v>
      </c>
      <c r="I5281" t="s">
        <v>6416</v>
      </c>
    </row>
    <row r="5282" spans="1:9">
      <c r="A5282" t="s">
        <v>1344</v>
      </c>
      <c r="B5282" t="s">
        <v>6409</v>
      </c>
      <c r="C5282" t="s">
        <v>6410</v>
      </c>
      <c r="D5282" t="s">
        <v>6411</v>
      </c>
      <c r="E5282" t="s">
        <v>6412</v>
      </c>
      <c r="F5282" t="s">
        <v>6413</v>
      </c>
      <c r="G5282" t="s">
        <v>6414</v>
      </c>
      <c r="H5282" t="s">
        <v>6415</v>
      </c>
      <c r="I5282" t="s">
        <v>6416</v>
      </c>
    </row>
    <row r="5283" spans="1:9">
      <c r="A5283" t="s">
        <v>1344</v>
      </c>
      <c r="B5283" t="s">
        <v>6409</v>
      </c>
      <c r="C5283" t="s">
        <v>6410</v>
      </c>
      <c r="D5283" t="s">
        <v>6411</v>
      </c>
      <c r="E5283" t="s">
        <v>6412</v>
      </c>
      <c r="F5283" t="s">
        <v>6413</v>
      </c>
      <c r="G5283" t="s">
        <v>6414</v>
      </c>
      <c r="H5283" t="s">
        <v>6415</v>
      </c>
      <c r="I5283" t="s">
        <v>6416</v>
      </c>
    </row>
    <row r="5284" spans="1:9">
      <c r="A5284" t="s">
        <v>1344</v>
      </c>
      <c r="B5284" t="s">
        <v>6409</v>
      </c>
      <c r="C5284" t="s">
        <v>6410</v>
      </c>
      <c r="D5284" t="s">
        <v>6411</v>
      </c>
      <c r="E5284" t="s">
        <v>6412</v>
      </c>
      <c r="F5284" t="s">
        <v>6413</v>
      </c>
      <c r="G5284" t="s">
        <v>6414</v>
      </c>
      <c r="H5284" t="s">
        <v>6415</v>
      </c>
      <c r="I5284" t="s">
        <v>6416</v>
      </c>
    </row>
    <row r="5285" spans="1:9">
      <c r="A5285" t="s">
        <v>1344</v>
      </c>
      <c r="B5285" t="s">
        <v>6409</v>
      </c>
      <c r="C5285" t="s">
        <v>6410</v>
      </c>
      <c r="D5285" t="s">
        <v>6411</v>
      </c>
      <c r="E5285" t="s">
        <v>6412</v>
      </c>
      <c r="F5285" t="s">
        <v>6413</v>
      </c>
      <c r="G5285" t="s">
        <v>6414</v>
      </c>
      <c r="H5285" t="s">
        <v>6415</v>
      </c>
      <c r="I5285" t="s">
        <v>6416</v>
      </c>
    </row>
    <row r="5286" spans="1:9">
      <c r="A5286" t="s">
        <v>1344</v>
      </c>
      <c r="B5286" t="s">
        <v>6409</v>
      </c>
      <c r="C5286" t="s">
        <v>6410</v>
      </c>
      <c r="D5286" t="s">
        <v>6411</v>
      </c>
      <c r="E5286" t="s">
        <v>6412</v>
      </c>
      <c r="F5286" t="s">
        <v>6413</v>
      </c>
      <c r="G5286" t="s">
        <v>6414</v>
      </c>
      <c r="H5286" t="s">
        <v>6415</v>
      </c>
      <c r="I5286" t="s">
        <v>6416</v>
      </c>
    </row>
    <row r="5287" spans="1:9">
      <c r="A5287" t="s">
        <v>1344</v>
      </c>
      <c r="B5287" t="s">
        <v>6409</v>
      </c>
      <c r="C5287" t="s">
        <v>6410</v>
      </c>
      <c r="D5287" t="s">
        <v>6411</v>
      </c>
      <c r="E5287" t="s">
        <v>6412</v>
      </c>
      <c r="F5287" t="s">
        <v>6413</v>
      </c>
      <c r="G5287" t="s">
        <v>6414</v>
      </c>
      <c r="H5287" t="s">
        <v>6415</v>
      </c>
      <c r="I5287" t="s">
        <v>6416</v>
      </c>
    </row>
    <row r="5288" spans="1:9">
      <c r="A5288" t="s">
        <v>1344</v>
      </c>
      <c r="B5288" t="s">
        <v>6409</v>
      </c>
      <c r="C5288" t="s">
        <v>6410</v>
      </c>
      <c r="D5288" t="s">
        <v>6411</v>
      </c>
      <c r="E5288" t="s">
        <v>6412</v>
      </c>
      <c r="F5288" t="s">
        <v>6413</v>
      </c>
      <c r="G5288" t="s">
        <v>6414</v>
      </c>
      <c r="H5288" t="s">
        <v>6415</v>
      </c>
      <c r="I5288" t="s">
        <v>6416</v>
      </c>
    </row>
    <row r="5289" spans="1:9">
      <c r="A5289" t="s">
        <v>1344</v>
      </c>
      <c r="B5289" t="s">
        <v>6409</v>
      </c>
      <c r="C5289" t="s">
        <v>6410</v>
      </c>
      <c r="D5289" t="s">
        <v>6411</v>
      </c>
      <c r="E5289" t="s">
        <v>6412</v>
      </c>
      <c r="F5289" t="s">
        <v>6413</v>
      </c>
      <c r="G5289" t="s">
        <v>6414</v>
      </c>
      <c r="H5289" t="s">
        <v>6415</v>
      </c>
      <c r="I5289" t="s">
        <v>6416</v>
      </c>
    </row>
    <row r="5290" spans="1:9">
      <c r="A5290" t="s">
        <v>1344</v>
      </c>
      <c r="B5290" t="s">
        <v>6409</v>
      </c>
      <c r="C5290" t="s">
        <v>6410</v>
      </c>
      <c r="D5290" t="s">
        <v>6411</v>
      </c>
      <c r="E5290" t="s">
        <v>6412</v>
      </c>
      <c r="F5290" t="s">
        <v>6413</v>
      </c>
      <c r="G5290" t="s">
        <v>6414</v>
      </c>
      <c r="H5290" t="s">
        <v>6415</v>
      </c>
      <c r="I5290" t="s">
        <v>6416</v>
      </c>
    </row>
    <row r="5291" spans="1:9">
      <c r="A5291" t="s">
        <v>1344</v>
      </c>
      <c r="B5291" t="s">
        <v>6409</v>
      </c>
      <c r="C5291" t="s">
        <v>6410</v>
      </c>
      <c r="D5291" t="s">
        <v>6411</v>
      </c>
      <c r="E5291" t="s">
        <v>6412</v>
      </c>
      <c r="F5291" t="s">
        <v>6413</v>
      </c>
      <c r="G5291" t="s">
        <v>6414</v>
      </c>
      <c r="H5291" t="s">
        <v>6415</v>
      </c>
      <c r="I5291" t="s">
        <v>6416</v>
      </c>
    </row>
    <row r="5292" spans="1:9">
      <c r="A5292" t="s">
        <v>1344</v>
      </c>
      <c r="B5292" t="s">
        <v>6409</v>
      </c>
      <c r="C5292" t="s">
        <v>6410</v>
      </c>
      <c r="D5292" t="s">
        <v>6411</v>
      </c>
      <c r="E5292" t="s">
        <v>6412</v>
      </c>
      <c r="F5292" t="s">
        <v>6413</v>
      </c>
      <c r="G5292" t="s">
        <v>6414</v>
      </c>
      <c r="H5292" t="s">
        <v>6415</v>
      </c>
      <c r="I5292" t="s">
        <v>6416</v>
      </c>
    </row>
    <row r="5293" spans="1:9">
      <c r="A5293" t="s">
        <v>1344</v>
      </c>
      <c r="B5293" t="s">
        <v>6409</v>
      </c>
      <c r="C5293" t="s">
        <v>6410</v>
      </c>
      <c r="D5293" t="s">
        <v>6411</v>
      </c>
      <c r="E5293" t="s">
        <v>6412</v>
      </c>
      <c r="F5293" t="s">
        <v>6413</v>
      </c>
      <c r="G5293" t="s">
        <v>6414</v>
      </c>
      <c r="H5293" t="s">
        <v>6415</v>
      </c>
      <c r="I5293" t="s">
        <v>6416</v>
      </c>
    </row>
    <row r="5294" spans="1:9">
      <c r="A5294" t="s">
        <v>1344</v>
      </c>
      <c r="B5294" t="s">
        <v>6409</v>
      </c>
      <c r="C5294" t="s">
        <v>6410</v>
      </c>
      <c r="D5294" t="s">
        <v>6411</v>
      </c>
      <c r="E5294" t="s">
        <v>6412</v>
      </c>
      <c r="F5294" t="s">
        <v>6413</v>
      </c>
      <c r="G5294" t="s">
        <v>6414</v>
      </c>
      <c r="H5294" t="s">
        <v>6415</v>
      </c>
      <c r="I5294" t="s">
        <v>6416</v>
      </c>
    </row>
    <row r="5295" spans="1:9">
      <c r="A5295" t="s">
        <v>1344</v>
      </c>
      <c r="B5295" t="s">
        <v>6409</v>
      </c>
      <c r="C5295" t="s">
        <v>6410</v>
      </c>
      <c r="D5295" t="s">
        <v>6411</v>
      </c>
      <c r="E5295" t="s">
        <v>6412</v>
      </c>
      <c r="F5295" t="s">
        <v>6413</v>
      </c>
      <c r="G5295" t="s">
        <v>6414</v>
      </c>
      <c r="H5295" t="s">
        <v>6415</v>
      </c>
      <c r="I5295" t="s">
        <v>6416</v>
      </c>
    </row>
    <row r="5296" spans="1:9">
      <c r="A5296" t="s">
        <v>1344</v>
      </c>
      <c r="B5296" t="s">
        <v>6409</v>
      </c>
      <c r="C5296" t="s">
        <v>6410</v>
      </c>
      <c r="D5296" t="s">
        <v>6411</v>
      </c>
      <c r="E5296" t="s">
        <v>6412</v>
      </c>
      <c r="F5296" t="s">
        <v>6413</v>
      </c>
      <c r="G5296" t="s">
        <v>6414</v>
      </c>
      <c r="H5296" t="s">
        <v>6415</v>
      </c>
      <c r="I5296" t="s">
        <v>6416</v>
      </c>
    </row>
    <row r="5297" spans="1:9">
      <c r="A5297" t="s">
        <v>1344</v>
      </c>
      <c r="B5297" t="s">
        <v>6409</v>
      </c>
      <c r="C5297" t="s">
        <v>6410</v>
      </c>
      <c r="D5297" t="s">
        <v>6411</v>
      </c>
      <c r="E5297" t="s">
        <v>6412</v>
      </c>
      <c r="F5297" t="s">
        <v>6413</v>
      </c>
      <c r="G5297" t="s">
        <v>6414</v>
      </c>
      <c r="H5297" t="s">
        <v>6415</v>
      </c>
      <c r="I5297" t="s">
        <v>6416</v>
      </c>
    </row>
    <row r="5298" spans="1:9">
      <c r="A5298" t="s">
        <v>1344</v>
      </c>
      <c r="B5298" t="s">
        <v>6409</v>
      </c>
      <c r="C5298" t="s">
        <v>6410</v>
      </c>
      <c r="D5298" t="s">
        <v>6411</v>
      </c>
      <c r="E5298" t="s">
        <v>6412</v>
      </c>
      <c r="F5298" t="s">
        <v>6413</v>
      </c>
      <c r="G5298" t="s">
        <v>6414</v>
      </c>
      <c r="H5298" t="s">
        <v>6415</v>
      </c>
      <c r="I5298" t="s">
        <v>6416</v>
      </c>
    </row>
    <row r="5299" spans="1:9">
      <c r="A5299" t="s">
        <v>1344</v>
      </c>
      <c r="B5299" t="s">
        <v>6409</v>
      </c>
      <c r="C5299" t="s">
        <v>6410</v>
      </c>
      <c r="D5299" t="s">
        <v>6411</v>
      </c>
      <c r="E5299" t="s">
        <v>6412</v>
      </c>
      <c r="F5299" t="s">
        <v>6413</v>
      </c>
      <c r="G5299" t="s">
        <v>6414</v>
      </c>
      <c r="H5299" t="s">
        <v>6415</v>
      </c>
      <c r="I5299" t="s">
        <v>6416</v>
      </c>
    </row>
    <row r="5300" spans="1:9">
      <c r="A5300" t="s">
        <v>1344</v>
      </c>
      <c r="B5300" t="s">
        <v>6409</v>
      </c>
      <c r="C5300" t="s">
        <v>6410</v>
      </c>
      <c r="D5300" t="s">
        <v>6411</v>
      </c>
      <c r="E5300" t="s">
        <v>6412</v>
      </c>
      <c r="F5300" t="s">
        <v>6413</v>
      </c>
      <c r="G5300" t="s">
        <v>6414</v>
      </c>
      <c r="H5300" t="s">
        <v>6415</v>
      </c>
      <c r="I5300" t="s">
        <v>6416</v>
      </c>
    </row>
    <row r="5301" spans="1:9">
      <c r="A5301" t="s">
        <v>1344</v>
      </c>
      <c r="B5301" t="s">
        <v>6409</v>
      </c>
      <c r="C5301" t="s">
        <v>6410</v>
      </c>
      <c r="D5301" t="s">
        <v>6411</v>
      </c>
      <c r="E5301" t="s">
        <v>6412</v>
      </c>
      <c r="F5301" t="s">
        <v>6413</v>
      </c>
      <c r="G5301" t="s">
        <v>6414</v>
      </c>
      <c r="H5301" t="s">
        <v>6415</v>
      </c>
      <c r="I5301" t="s">
        <v>6416</v>
      </c>
    </row>
    <row r="5302" spans="1:9">
      <c r="A5302" t="s">
        <v>1344</v>
      </c>
      <c r="B5302" t="s">
        <v>6409</v>
      </c>
      <c r="C5302" t="s">
        <v>6410</v>
      </c>
      <c r="D5302" t="s">
        <v>6411</v>
      </c>
      <c r="E5302" t="s">
        <v>6412</v>
      </c>
      <c r="F5302" t="s">
        <v>6413</v>
      </c>
      <c r="G5302" t="s">
        <v>6414</v>
      </c>
      <c r="H5302" t="s">
        <v>6415</v>
      </c>
      <c r="I5302" t="s">
        <v>6416</v>
      </c>
    </row>
    <row r="5303" spans="1:9">
      <c r="A5303" t="s">
        <v>1344</v>
      </c>
      <c r="B5303" t="s">
        <v>6409</v>
      </c>
      <c r="C5303" t="s">
        <v>6410</v>
      </c>
      <c r="D5303" t="s">
        <v>6411</v>
      </c>
      <c r="E5303" t="s">
        <v>6412</v>
      </c>
      <c r="F5303" t="s">
        <v>6413</v>
      </c>
      <c r="G5303" t="s">
        <v>6414</v>
      </c>
      <c r="H5303" t="s">
        <v>6415</v>
      </c>
      <c r="I5303" t="s">
        <v>6416</v>
      </c>
    </row>
    <row r="5304" spans="1:9">
      <c r="A5304" t="s">
        <v>1344</v>
      </c>
      <c r="B5304" t="s">
        <v>6409</v>
      </c>
      <c r="C5304" t="s">
        <v>6410</v>
      </c>
      <c r="D5304" t="s">
        <v>6411</v>
      </c>
      <c r="E5304" t="s">
        <v>6412</v>
      </c>
      <c r="F5304" t="s">
        <v>6413</v>
      </c>
      <c r="G5304" t="s">
        <v>6414</v>
      </c>
      <c r="H5304" t="s">
        <v>6415</v>
      </c>
      <c r="I5304" t="s">
        <v>6416</v>
      </c>
    </row>
    <row r="5305" spans="1:9">
      <c r="A5305" t="s">
        <v>1344</v>
      </c>
      <c r="B5305" t="s">
        <v>6409</v>
      </c>
      <c r="C5305" t="s">
        <v>6410</v>
      </c>
      <c r="D5305" t="s">
        <v>6411</v>
      </c>
      <c r="E5305" t="s">
        <v>6412</v>
      </c>
      <c r="F5305" t="s">
        <v>6413</v>
      </c>
      <c r="G5305" t="s">
        <v>6414</v>
      </c>
      <c r="H5305" t="s">
        <v>6415</v>
      </c>
      <c r="I5305" t="s">
        <v>6416</v>
      </c>
    </row>
    <row r="5306" spans="1:9">
      <c r="A5306" t="s">
        <v>1344</v>
      </c>
      <c r="B5306" t="s">
        <v>6409</v>
      </c>
      <c r="C5306" t="s">
        <v>6410</v>
      </c>
      <c r="D5306" t="s">
        <v>6411</v>
      </c>
      <c r="E5306" t="s">
        <v>6412</v>
      </c>
      <c r="F5306" t="s">
        <v>6413</v>
      </c>
      <c r="G5306" t="s">
        <v>6414</v>
      </c>
      <c r="H5306" t="s">
        <v>6415</v>
      </c>
      <c r="I5306" t="s">
        <v>6416</v>
      </c>
    </row>
    <row r="5307" spans="1:9">
      <c r="A5307" t="s">
        <v>1344</v>
      </c>
      <c r="B5307" t="s">
        <v>6409</v>
      </c>
      <c r="C5307" t="s">
        <v>6410</v>
      </c>
      <c r="D5307" t="s">
        <v>6411</v>
      </c>
      <c r="E5307" t="s">
        <v>6412</v>
      </c>
      <c r="F5307" t="s">
        <v>6413</v>
      </c>
      <c r="G5307" t="s">
        <v>6414</v>
      </c>
      <c r="H5307" t="s">
        <v>6415</v>
      </c>
      <c r="I5307" t="s">
        <v>6416</v>
      </c>
    </row>
    <row r="5308" spans="1:9">
      <c r="A5308" t="s">
        <v>1344</v>
      </c>
      <c r="B5308" t="s">
        <v>6409</v>
      </c>
      <c r="C5308" t="s">
        <v>6410</v>
      </c>
      <c r="D5308" t="s">
        <v>6411</v>
      </c>
      <c r="E5308" t="s">
        <v>6412</v>
      </c>
      <c r="F5308" t="s">
        <v>6413</v>
      </c>
      <c r="G5308" t="s">
        <v>6414</v>
      </c>
      <c r="H5308" t="s">
        <v>6415</v>
      </c>
      <c r="I5308" t="s">
        <v>6416</v>
      </c>
    </row>
    <row r="5309" spans="1:9">
      <c r="A5309" t="s">
        <v>1344</v>
      </c>
      <c r="B5309" t="s">
        <v>6409</v>
      </c>
      <c r="C5309" t="s">
        <v>6410</v>
      </c>
      <c r="D5309" t="s">
        <v>6411</v>
      </c>
      <c r="E5309" t="s">
        <v>6412</v>
      </c>
      <c r="F5309" t="s">
        <v>6413</v>
      </c>
      <c r="G5309" t="s">
        <v>6414</v>
      </c>
      <c r="H5309" t="s">
        <v>6415</v>
      </c>
      <c r="I5309" t="s">
        <v>6416</v>
      </c>
    </row>
    <row r="5310" spans="1:9">
      <c r="A5310" t="s">
        <v>1344</v>
      </c>
      <c r="B5310" t="s">
        <v>6409</v>
      </c>
      <c r="C5310" t="s">
        <v>6410</v>
      </c>
      <c r="D5310" t="s">
        <v>6411</v>
      </c>
      <c r="E5310" t="s">
        <v>6412</v>
      </c>
      <c r="F5310" t="s">
        <v>6413</v>
      </c>
      <c r="G5310" t="s">
        <v>6414</v>
      </c>
      <c r="H5310" t="s">
        <v>6415</v>
      </c>
      <c r="I5310" t="s">
        <v>6416</v>
      </c>
    </row>
    <row r="5311" spans="1:9">
      <c r="A5311" t="s">
        <v>1344</v>
      </c>
      <c r="B5311" t="s">
        <v>6409</v>
      </c>
      <c r="C5311" t="s">
        <v>6410</v>
      </c>
      <c r="D5311" t="s">
        <v>6411</v>
      </c>
      <c r="E5311" t="s">
        <v>6412</v>
      </c>
      <c r="F5311" t="s">
        <v>6413</v>
      </c>
      <c r="G5311" t="s">
        <v>6414</v>
      </c>
      <c r="H5311" t="s">
        <v>6415</v>
      </c>
      <c r="I5311" t="s">
        <v>6416</v>
      </c>
    </row>
    <row r="5312" spans="1:9">
      <c r="A5312" t="s">
        <v>1344</v>
      </c>
      <c r="B5312" t="s">
        <v>6409</v>
      </c>
      <c r="C5312" t="s">
        <v>6410</v>
      </c>
      <c r="D5312" t="s">
        <v>6411</v>
      </c>
      <c r="E5312" t="s">
        <v>6412</v>
      </c>
      <c r="F5312" t="s">
        <v>6413</v>
      </c>
      <c r="G5312" t="s">
        <v>6414</v>
      </c>
      <c r="H5312" t="s">
        <v>6415</v>
      </c>
      <c r="I5312" t="s">
        <v>6416</v>
      </c>
    </row>
    <row r="5313" spans="1:9">
      <c r="A5313" t="s">
        <v>1344</v>
      </c>
      <c r="B5313" t="s">
        <v>6409</v>
      </c>
      <c r="C5313" t="s">
        <v>6410</v>
      </c>
      <c r="D5313" t="s">
        <v>6411</v>
      </c>
      <c r="E5313" t="s">
        <v>6412</v>
      </c>
      <c r="F5313" t="s">
        <v>6413</v>
      </c>
      <c r="G5313" t="s">
        <v>6414</v>
      </c>
      <c r="H5313" t="s">
        <v>6415</v>
      </c>
      <c r="I5313" t="s">
        <v>6416</v>
      </c>
    </row>
    <row r="5314" spans="1:9">
      <c r="A5314" t="s">
        <v>1344</v>
      </c>
      <c r="B5314" t="s">
        <v>6409</v>
      </c>
      <c r="C5314" t="s">
        <v>6410</v>
      </c>
      <c r="D5314" t="s">
        <v>6411</v>
      </c>
      <c r="E5314" t="s">
        <v>6412</v>
      </c>
      <c r="F5314" t="s">
        <v>6413</v>
      </c>
      <c r="G5314" t="s">
        <v>6414</v>
      </c>
      <c r="H5314" t="s">
        <v>6415</v>
      </c>
      <c r="I5314" t="s">
        <v>6416</v>
      </c>
    </row>
    <row r="5315" spans="1:9">
      <c r="A5315" t="s">
        <v>1344</v>
      </c>
      <c r="B5315" t="s">
        <v>6409</v>
      </c>
      <c r="C5315" t="s">
        <v>6410</v>
      </c>
      <c r="D5315" t="s">
        <v>6411</v>
      </c>
      <c r="E5315" t="s">
        <v>6412</v>
      </c>
      <c r="F5315" t="s">
        <v>6413</v>
      </c>
      <c r="G5315" t="s">
        <v>6414</v>
      </c>
      <c r="H5315" t="s">
        <v>6415</v>
      </c>
      <c r="I5315" t="s">
        <v>6416</v>
      </c>
    </row>
    <row r="5316" spans="1:9">
      <c r="A5316" t="s">
        <v>1344</v>
      </c>
      <c r="B5316" t="s">
        <v>6409</v>
      </c>
      <c r="C5316" t="s">
        <v>6410</v>
      </c>
      <c r="D5316" t="s">
        <v>6411</v>
      </c>
      <c r="E5316" t="s">
        <v>6412</v>
      </c>
      <c r="F5316" t="s">
        <v>6413</v>
      </c>
      <c r="G5316" t="s">
        <v>6414</v>
      </c>
      <c r="H5316" t="s">
        <v>6415</v>
      </c>
      <c r="I5316" t="s">
        <v>6416</v>
      </c>
    </row>
    <row r="5317" spans="1:9">
      <c r="A5317" t="s">
        <v>1344</v>
      </c>
      <c r="B5317" t="s">
        <v>6409</v>
      </c>
      <c r="C5317" t="s">
        <v>6410</v>
      </c>
      <c r="D5317" t="s">
        <v>6411</v>
      </c>
      <c r="E5317" t="s">
        <v>6412</v>
      </c>
      <c r="F5317" t="s">
        <v>6413</v>
      </c>
      <c r="G5317" t="s">
        <v>6414</v>
      </c>
      <c r="H5317" t="s">
        <v>6415</v>
      </c>
      <c r="I5317" t="s">
        <v>6416</v>
      </c>
    </row>
    <row r="5318" spans="1:9">
      <c r="A5318" t="s">
        <v>1344</v>
      </c>
      <c r="B5318" t="s">
        <v>6409</v>
      </c>
      <c r="C5318" t="s">
        <v>6410</v>
      </c>
      <c r="D5318" t="s">
        <v>6411</v>
      </c>
      <c r="E5318" t="s">
        <v>6412</v>
      </c>
      <c r="F5318" t="s">
        <v>6413</v>
      </c>
      <c r="G5318" t="s">
        <v>6414</v>
      </c>
      <c r="H5318" t="s">
        <v>6415</v>
      </c>
      <c r="I5318" t="s">
        <v>6416</v>
      </c>
    </row>
    <row r="5319" spans="1:9">
      <c r="A5319" t="s">
        <v>1344</v>
      </c>
      <c r="B5319" t="s">
        <v>6409</v>
      </c>
      <c r="C5319" t="s">
        <v>6410</v>
      </c>
      <c r="D5319" t="s">
        <v>6411</v>
      </c>
      <c r="E5319" t="s">
        <v>6412</v>
      </c>
      <c r="F5319" t="s">
        <v>6413</v>
      </c>
      <c r="G5319" t="s">
        <v>6414</v>
      </c>
      <c r="H5319" t="s">
        <v>6415</v>
      </c>
      <c r="I5319" t="s">
        <v>6416</v>
      </c>
    </row>
    <row r="5320" spans="1:9">
      <c r="A5320" t="s">
        <v>1344</v>
      </c>
      <c r="B5320" t="s">
        <v>6409</v>
      </c>
      <c r="C5320" t="s">
        <v>6410</v>
      </c>
      <c r="D5320" t="s">
        <v>6411</v>
      </c>
      <c r="E5320" t="s">
        <v>6412</v>
      </c>
      <c r="F5320" t="s">
        <v>6413</v>
      </c>
      <c r="G5320" t="s">
        <v>6414</v>
      </c>
      <c r="H5320" t="s">
        <v>6415</v>
      </c>
      <c r="I5320" t="s">
        <v>6416</v>
      </c>
    </row>
    <row r="5321" spans="1:9">
      <c r="A5321" t="s">
        <v>1344</v>
      </c>
      <c r="B5321" t="s">
        <v>6409</v>
      </c>
      <c r="C5321" t="s">
        <v>6410</v>
      </c>
      <c r="D5321" t="s">
        <v>6411</v>
      </c>
      <c r="E5321" t="s">
        <v>6412</v>
      </c>
      <c r="F5321" t="s">
        <v>6413</v>
      </c>
      <c r="G5321" t="s">
        <v>6414</v>
      </c>
      <c r="H5321" t="s">
        <v>6415</v>
      </c>
      <c r="I5321" t="s">
        <v>6416</v>
      </c>
    </row>
    <row r="5322" spans="1:9">
      <c r="A5322" t="s">
        <v>1344</v>
      </c>
      <c r="B5322" t="s">
        <v>6409</v>
      </c>
      <c r="C5322" t="s">
        <v>6410</v>
      </c>
      <c r="D5322" t="s">
        <v>6411</v>
      </c>
      <c r="E5322" t="s">
        <v>6412</v>
      </c>
      <c r="F5322" t="s">
        <v>6413</v>
      </c>
      <c r="G5322" t="s">
        <v>6414</v>
      </c>
      <c r="H5322" t="s">
        <v>6415</v>
      </c>
      <c r="I5322" t="s">
        <v>6416</v>
      </c>
    </row>
    <row r="5323" spans="1:9">
      <c r="A5323" t="s">
        <v>1344</v>
      </c>
      <c r="B5323" t="s">
        <v>6409</v>
      </c>
      <c r="C5323" t="s">
        <v>6410</v>
      </c>
      <c r="D5323" t="s">
        <v>6411</v>
      </c>
      <c r="E5323" t="s">
        <v>6412</v>
      </c>
      <c r="F5323" t="s">
        <v>6413</v>
      </c>
      <c r="G5323" t="s">
        <v>6414</v>
      </c>
      <c r="H5323" t="s">
        <v>6415</v>
      </c>
      <c r="I5323" t="s">
        <v>6416</v>
      </c>
    </row>
    <row r="5324" spans="1:9">
      <c r="A5324" t="s">
        <v>1344</v>
      </c>
      <c r="B5324" t="s">
        <v>6409</v>
      </c>
      <c r="C5324" t="s">
        <v>6410</v>
      </c>
      <c r="D5324" t="s">
        <v>6411</v>
      </c>
      <c r="E5324" t="s">
        <v>6412</v>
      </c>
      <c r="F5324" t="s">
        <v>6413</v>
      </c>
      <c r="G5324" t="s">
        <v>6414</v>
      </c>
      <c r="H5324" t="s">
        <v>6415</v>
      </c>
      <c r="I5324" t="s">
        <v>6416</v>
      </c>
    </row>
    <row r="5325" spans="1:9">
      <c r="A5325" t="s">
        <v>1344</v>
      </c>
      <c r="B5325" t="s">
        <v>6409</v>
      </c>
      <c r="C5325" t="s">
        <v>6410</v>
      </c>
      <c r="D5325" t="s">
        <v>6411</v>
      </c>
      <c r="E5325" t="s">
        <v>6412</v>
      </c>
      <c r="F5325" t="s">
        <v>6413</v>
      </c>
      <c r="G5325" t="s">
        <v>6414</v>
      </c>
      <c r="H5325" t="s">
        <v>6415</v>
      </c>
      <c r="I5325" t="s">
        <v>6416</v>
      </c>
    </row>
    <row r="5326" spans="1:9">
      <c r="A5326" t="s">
        <v>1344</v>
      </c>
      <c r="B5326" t="s">
        <v>6409</v>
      </c>
      <c r="C5326" t="s">
        <v>6410</v>
      </c>
      <c r="D5326" t="s">
        <v>6411</v>
      </c>
      <c r="E5326" t="s">
        <v>6412</v>
      </c>
      <c r="F5326" t="s">
        <v>6413</v>
      </c>
      <c r="G5326" t="s">
        <v>6414</v>
      </c>
      <c r="H5326" t="s">
        <v>6415</v>
      </c>
      <c r="I5326" t="s">
        <v>6416</v>
      </c>
    </row>
    <row r="5327" spans="1:9">
      <c r="A5327" t="s">
        <v>1344</v>
      </c>
      <c r="B5327" t="s">
        <v>6409</v>
      </c>
      <c r="C5327" t="s">
        <v>6410</v>
      </c>
      <c r="D5327" t="s">
        <v>6411</v>
      </c>
      <c r="E5327" t="s">
        <v>6412</v>
      </c>
      <c r="F5327" t="s">
        <v>6413</v>
      </c>
      <c r="G5327" t="s">
        <v>6414</v>
      </c>
      <c r="H5327" t="s">
        <v>6415</v>
      </c>
      <c r="I5327" t="s">
        <v>6416</v>
      </c>
    </row>
    <row r="5328" spans="1:9">
      <c r="A5328" t="s">
        <v>1344</v>
      </c>
      <c r="B5328" t="s">
        <v>6409</v>
      </c>
      <c r="C5328" t="s">
        <v>6410</v>
      </c>
      <c r="D5328" t="s">
        <v>6411</v>
      </c>
      <c r="E5328" t="s">
        <v>6412</v>
      </c>
      <c r="F5328" t="s">
        <v>6413</v>
      </c>
      <c r="G5328" t="s">
        <v>6414</v>
      </c>
      <c r="H5328" t="s">
        <v>6415</v>
      </c>
      <c r="I5328" t="s">
        <v>6416</v>
      </c>
    </row>
    <row r="5329" spans="1:9">
      <c r="A5329" t="s">
        <v>1344</v>
      </c>
      <c r="B5329" t="s">
        <v>6409</v>
      </c>
      <c r="C5329" t="s">
        <v>6410</v>
      </c>
      <c r="D5329" t="s">
        <v>6411</v>
      </c>
      <c r="E5329" t="s">
        <v>6412</v>
      </c>
      <c r="F5329" t="s">
        <v>6413</v>
      </c>
      <c r="G5329" t="s">
        <v>6414</v>
      </c>
      <c r="H5329" t="s">
        <v>6415</v>
      </c>
      <c r="I5329" t="s">
        <v>6416</v>
      </c>
    </row>
    <row r="5330" spans="1:9">
      <c r="A5330" t="s">
        <v>1344</v>
      </c>
      <c r="B5330" t="s">
        <v>6409</v>
      </c>
      <c r="C5330" t="s">
        <v>6410</v>
      </c>
      <c r="D5330" t="s">
        <v>6411</v>
      </c>
      <c r="E5330" t="s">
        <v>6412</v>
      </c>
      <c r="F5330" t="s">
        <v>6413</v>
      </c>
      <c r="G5330" t="s">
        <v>6414</v>
      </c>
      <c r="H5330" t="s">
        <v>6415</v>
      </c>
      <c r="I5330" t="s">
        <v>6416</v>
      </c>
    </row>
    <row r="5331" spans="1:9">
      <c r="A5331" t="s">
        <v>1344</v>
      </c>
      <c r="B5331" t="s">
        <v>6409</v>
      </c>
      <c r="C5331" t="s">
        <v>6410</v>
      </c>
      <c r="D5331" t="s">
        <v>6411</v>
      </c>
      <c r="E5331" t="s">
        <v>6412</v>
      </c>
      <c r="F5331" t="s">
        <v>6413</v>
      </c>
      <c r="G5331" t="s">
        <v>6414</v>
      </c>
      <c r="H5331" t="s">
        <v>6415</v>
      </c>
      <c r="I5331" t="s">
        <v>6416</v>
      </c>
    </row>
    <row r="5332" spans="1:9">
      <c r="A5332" t="s">
        <v>1344</v>
      </c>
      <c r="B5332" t="s">
        <v>6409</v>
      </c>
      <c r="C5332" t="s">
        <v>6410</v>
      </c>
      <c r="D5332" t="s">
        <v>6411</v>
      </c>
      <c r="E5332" t="s">
        <v>6412</v>
      </c>
      <c r="F5332" t="s">
        <v>6413</v>
      </c>
      <c r="G5332" t="s">
        <v>6414</v>
      </c>
      <c r="H5332" t="s">
        <v>6415</v>
      </c>
      <c r="I5332" t="s">
        <v>6416</v>
      </c>
    </row>
    <row r="5333" spans="1:9">
      <c r="A5333" t="s">
        <v>1344</v>
      </c>
      <c r="B5333" t="s">
        <v>6409</v>
      </c>
      <c r="C5333" t="s">
        <v>6410</v>
      </c>
      <c r="D5333" t="s">
        <v>6411</v>
      </c>
      <c r="E5333" t="s">
        <v>6412</v>
      </c>
      <c r="F5333" t="s">
        <v>6413</v>
      </c>
      <c r="G5333" t="s">
        <v>6414</v>
      </c>
      <c r="H5333" t="s">
        <v>6415</v>
      </c>
      <c r="I5333" t="s">
        <v>6416</v>
      </c>
    </row>
    <row r="5334" spans="1:9">
      <c r="A5334" t="s">
        <v>1344</v>
      </c>
      <c r="B5334" t="s">
        <v>6409</v>
      </c>
      <c r="C5334" t="s">
        <v>6410</v>
      </c>
      <c r="D5334" t="s">
        <v>6411</v>
      </c>
      <c r="E5334" t="s">
        <v>6412</v>
      </c>
      <c r="F5334" t="s">
        <v>6413</v>
      </c>
      <c r="G5334" t="s">
        <v>6414</v>
      </c>
      <c r="H5334" t="s">
        <v>6415</v>
      </c>
      <c r="I5334" t="s">
        <v>6416</v>
      </c>
    </row>
    <row r="5335" spans="1:9">
      <c r="A5335" t="s">
        <v>1344</v>
      </c>
      <c r="B5335" t="s">
        <v>6409</v>
      </c>
      <c r="C5335" t="s">
        <v>6410</v>
      </c>
      <c r="D5335" t="s">
        <v>6411</v>
      </c>
      <c r="E5335" t="s">
        <v>6412</v>
      </c>
      <c r="F5335" t="s">
        <v>6413</v>
      </c>
      <c r="G5335" t="s">
        <v>6414</v>
      </c>
      <c r="H5335" t="s">
        <v>6415</v>
      </c>
      <c r="I5335" t="s">
        <v>6416</v>
      </c>
    </row>
    <row r="5336" spans="1:9">
      <c r="A5336" t="s">
        <v>1344</v>
      </c>
      <c r="B5336" t="s">
        <v>6409</v>
      </c>
      <c r="C5336" t="s">
        <v>6410</v>
      </c>
      <c r="D5336" t="s">
        <v>6411</v>
      </c>
      <c r="E5336" t="s">
        <v>6412</v>
      </c>
      <c r="F5336" t="s">
        <v>6413</v>
      </c>
      <c r="G5336" t="s">
        <v>6414</v>
      </c>
      <c r="H5336" t="s">
        <v>6415</v>
      </c>
      <c r="I5336" t="s">
        <v>6416</v>
      </c>
    </row>
    <row r="5337" spans="1:9">
      <c r="A5337" t="s">
        <v>1344</v>
      </c>
      <c r="B5337" t="s">
        <v>6409</v>
      </c>
      <c r="C5337" t="s">
        <v>6410</v>
      </c>
      <c r="D5337" t="s">
        <v>6411</v>
      </c>
      <c r="E5337" t="s">
        <v>6412</v>
      </c>
      <c r="F5337" t="s">
        <v>6413</v>
      </c>
      <c r="G5337" t="s">
        <v>6414</v>
      </c>
      <c r="H5337" t="s">
        <v>6415</v>
      </c>
      <c r="I5337" t="s">
        <v>6416</v>
      </c>
    </row>
    <row r="5338" spans="1:9">
      <c r="A5338" t="s">
        <v>1344</v>
      </c>
      <c r="B5338" t="s">
        <v>6409</v>
      </c>
      <c r="C5338" t="s">
        <v>6410</v>
      </c>
      <c r="D5338" t="s">
        <v>6411</v>
      </c>
      <c r="E5338" t="s">
        <v>6412</v>
      </c>
      <c r="F5338" t="s">
        <v>6413</v>
      </c>
      <c r="G5338" t="s">
        <v>6414</v>
      </c>
      <c r="H5338" t="s">
        <v>6415</v>
      </c>
      <c r="I5338" t="s">
        <v>6416</v>
      </c>
    </row>
    <row r="5339" spans="1:9">
      <c r="A5339" t="s">
        <v>1344</v>
      </c>
      <c r="B5339" t="s">
        <v>6409</v>
      </c>
      <c r="C5339" t="s">
        <v>6410</v>
      </c>
      <c r="D5339" t="s">
        <v>6411</v>
      </c>
      <c r="E5339" t="s">
        <v>6412</v>
      </c>
      <c r="F5339" t="s">
        <v>6413</v>
      </c>
      <c r="G5339" t="s">
        <v>6414</v>
      </c>
      <c r="H5339" t="s">
        <v>6415</v>
      </c>
      <c r="I5339" t="s">
        <v>6416</v>
      </c>
    </row>
    <row r="5340" spans="1:9">
      <c r="A5340" t="s">
        <v>1344</v>
      </c>
      <c r="B5340" t="s">
        <v>6409</v>
      </c>
      <c r="C5340" t="s">
        <v>6410</v>
      </c>
      <c r="D5340" t="s">
        <v>6411</v>
      </c>
      <c r="E5340" t="s">
        <v>6412</v>
      </c>
      <c r="F5340" t="s">
        <v>6413</v>
      </c>
      <c r="G5340" t="s">
        <v>6414</v>
      </c>
      <c r="H5340" t="s">
        <v>6415</v>
      </c>
      <c r="I5340" t="s">
        <v>6416</v>
      </c>
    </row>
    <row r="5341" spans="1:9">
      <c r="A5341" t="s">
        <v>1344</v>
      </c>
      <c r="B5341" t="s">
        <v>6409</v>
      </c>
      <c r="C5341" t="s">
        <v>6410</v>
      </c>
      <c r="D5341" t="s">
        <v>6411</v>
      </c>
      <c r="E5341" t="s">
        <v>6412</v>
      </c>
      <c r="F5341" t="s">
        <v>6413</v>
      </c>
      <c r="G5341" t="s">
        <v>6414</v>
      </c>
      <c r="H5341" t="s">
        <v>6415</v>
      </c>
      <c r="I5341" t="s">
        <v>6416</v>
      </c>
    </row>
    <row r="5342" spans="1:9">
      <c r="A5342" t="s">
        <v>1344</v>
      </c>
      <c r="B5342" t="s">
        <v>6409</v>
      </c>
      <c r="C5342" t="s">
        <v>6410</v>
      </c>
      <c r="D5342" t="s">
        <v>6411</v>
      </c>
      <c r="E5342" t="s">
        <v>6412</v>
      </c>
      <c r="F5342" t="s">
        <v>6413</v>
      </c>
      <c r="G5342" t="s">
        <v>6414</v>
      </c>
      <c r="H5342" t="s">
        <v>6415</v>
      </c>
      <c r="I5342" t="s">
        <v>6416</v>
      </c>
    </row>
    <row r="5343" spans="1:9">
      <c r="A5343" t="s">
        <v>1344</v>
      </c>
      <c r="B5343" t="s">
        <v>6409</v>
      </c>
      <c r="C5343" t="s">
        <v>6410</v>
      </c>
      <c r="D5343" t="s">
        <v>6411</v>
      </c>
      <c r="E5343" t="s">
        <v>6412</v>
      </c>
      <c r="F5343" t="s">
        <v>6413</v>
      </c>
      <c r="G5343" t="s">
        <v>6414</v>
      </c>
      <c r="H5343" t="s">
        <v>6415</v>
      </c>
      <c r="I5343" t="s">
        <v>6416</v>
      </c>
    </row>
    <row r="5344" spans="1:9">
      <c r="A5344" t="s">
        <v>1344</v>
      </c>
      <c r="B5344" t="s">
        <v>6409</v>
      </c>
      <c r="C5344" t="s">
        <v>6410</v>
      </c>
      <c r="D5344" t="s">
        <v>6411</v>
      </c>
      <c r="E5344" t="s">
        <v>6412</v>
      </c>
      <c r="F5344" t="s">
        <v>6413</v>
      </c>
      <c r="G5344" t="s">
        <v>6414</v>
      </c>
      <c r="H5344" t="s">
        <v>6415</v>
      </c>
      <c r="I5344" t="s">
        <v>6416</v>
      </c>
    </row>
    <row r="5345" spans="1:9">
      <c r="A5345" t="s">
        <v>1344</v>
      </c>
      <c r="B5345" t="s">
        <v>6409</v>
      </c>
      <c r="C5345" t="s">
        <v>6410</v>
      </c>
      <c r="D5345" t="s">
        <v>6411</v>
      </c>
      <c r="E5345" t="s">
        <v>6412</v>
      </c>
      <c r="F5345" t="s">
        <v>6413</v>
      </c>
      <c r="G5345" t="s">
        <v>6414</v>
      </c>
      <c r="H5345" t="s">
        <v>6415</v>
      </c>
      <c r="I5345" t="s">
        <v>6416</v>
      </c>
    </row>
    <row r="5346" spans="1:9">
      <c r="A5346" t="s">
        <v>1344</v>
      </c>
      <c r="B5346" t="s">
        <v>6409</v>
      </c>
      <c r="C5346" t="s">
        <v>6410</v>
      </c>
      <c r="D5346" t="s">
        <v>6411</v>
      </c>
      <c r="E5346" t="s">
        <v>6412</v>
      </c>
      <c r="F5346" t="s">
        <v>6413</v>
      </c>
      <c r="G5346" t="s">
        <v>6414</v>
      </c>
      <c r="H5346" t="s">
        <v>6415</v>
      </c>
      <c r="I5346" t="s">
        <v>6416</v>
      </c>
    </row>
    <row r="5347" spans="1:9">
      <c r="A5347" t="s">
        <v>1344</v>
      </c>
      <c r="B5347" t="s">
        <v>6409</v>
      </c>
      <c r="C5347" t="s">
        <v>6410</v>
      </c>
      <c r="D5347" t="s">
        <v>6411</v>
      </c>
      <c r="E5347" t="s">
        <v>6412</v>
      </c>
      <c r="F5347" t="s">
        <v>6413</v>
      </c>
      <c r="G5347" t="s">
        <v>6414</v>
      </c>
      <c r="H5347" t="s">
        <v>6415</v>
      </c>
      <c r="I5347" t="s">
        <v>6416</v>
      </c>
    </row>
    <row r="5348" spans="1:9">
      <c r="A5348" t="s">
        <v>1344</v>
      </c>
      <c r="B5348" t="s">
        <v>6409</v>
      </c>
      <c r="C5348" t="s">
        <v>6410</v>
      </c>
      <c r="D5348" t="s">
        <v>6411</v>
      </c>
      <c r="E5348" t="s">
        <v>6412</v>
      </c>
      <c r="F5348" t="s">
        <v>6413</v>
      </c>
      <c r="G5348" t="s">
        <v>6414</v>
      </c>
      <c r="H5348" t="s">
        <v>6415</v>
      </c>
      <c r="I5348" t="s">
        <v>6416</v>
      </c>
    </row>
    <row r="5349" spans="1:9">
      <c r="A5349" t="s">
        <v>1344</v>
      </c>
      <c r="B5349" t="s">
        <v>6409</v>
      </c>
      <c r="C5349" t="s">
        <v>6410</v>
      </c>
      <c r="D5349" t="s">
        <v>6411</v>
      </c>
      <c r="E5349" t="s">
        <v>6412</v>
      </c>
      <c r="F5349" t="s">
        <v>6413</v>
      </c>
      <c r="G5349" t="s">
        <v>6414</v>
      </c>
      <c r="H5349" t="s">
        <v>6415</v>
      </c>
      <c r="I5349" t="s">
        <v>6416</v>
      </c>
    </row>
    <row r="5350" spans="1:9">
      <c r="A5350" t="s">
        <v>1344</v>
      </c>
      <c r="B5350" t="s">
        <v>6409</v>
      </c>
      <c r="C5350" t="s">
        <v>6410</v>
      </c>
      <c r="D5350" t="s">
        <v>6411</v>
      </c>
      <c r="E5350" t="s">
        <v>6412</v>
      </c>
      <c r="F5350" t="s">
        <v>6413</v>
      </c>
      <c r="G5350" t="s">
        <v>6414</v>
      </c>
      <c r="H5350" t="s">
        <v>6415</v>
      </c>
      <c r="I5350" t="s">
        <v>6416</v>
      </c>
    </row>
    <row r="5351" spans="1:9">
      <c r="A5351" t="s">
        <v>1344</v>
      </c>
      <c r="B5351" t="s">
        <v>6409</v>
      </c>
      <c r="C5351" t="s">
        <v>6410</v>
      </c>
      <c r="D5351" t="s">
        <v>6411</v>
      </c>
      <c r="E5351" t="s">
        <v>6412</v>
      </c>
      <c r="F5351" t="s">
        <v>6413</v>
      </c>
      <c r="G5351" t="s">
        <v>6414</v>
      </c>
      <c r="H5351" t="s">
        <v>6415</v>
      </c>
      <c r="I5351" t="s">
        <v>6416</v>
      </c>
    </row>
    <row r="5352" spans="1:9">
      <c r="A5352" t="s">
        <v>1344</v>
      </c>
      <c r="B5352" t="s">
        <v>6409</v>
      </c>
      <c r="C5352" t="s">
        <v>6410</v>
      </c>
      <c r="D5352" t="s">
        <v>6411</v>
      </c>
      <c r="E5352" t="s">
        <v>6412</v>
      </c>
      <c r="F5352" t="s">
        <v>6413</v>
      </c>
      <c r="G5352" t="s">
        <v>6414</v>
      </c>
      <c r="H5352" t="s">
        <v>6415</v>
      </c>
      <c r="I5352" t="s">
        <v>6416</v>
      </c>
    </row>
    <row r="5353" spans="1:9">
      <c r="A5353" t="s">
        <v>1344</v>
      </c>
      <c r="B5353" t="s">
        <v>6409</v>
      </c>
      <c r="C5353" t="s">
        <v>6410</v>
      </c>
      <c r="D5353" t="s">
        <v>6411</v>
      </c>
      <c r="E5353" t="s">
        <v>6412</v>
      </c>
      <c r="F5353" t="s">
        <v>6413</v>
      </c>
      <c r="G5353" t="s">
        <v>6414</v>
      </c>
      <c r="H5353" t="s">
        <v>6415</v>
      </c>
      <c r="I5353" t="s">
        <v>6416</v>
      </c>
    </row>
    <row r="5354" spans="1:9">
      <c r="A5354" t="s">
        <v>1344</v>
      </c>
      <c r="B5354" t="s">
        <v>6409</v>
      </c>
      <c r="C5354" t="s">
        <v>6410</v>
      </c>
      <c r="D5354" t="s">
        <v>6411</v>
      </c>
      <c r="E5354" t="s">
        <v>6412</v>
      </c>
      <c r="F5354" t="s">
        <v>6413</v>
      </c>
      <c r="G5354" t="s">
        <v>6414</v>
      </c>
      <c r="H5354" t="s">
        <v>6415</v>
      </c>
      <c r="I5354" t="s">
        <v>6416</v>
      </c>
    </row>
    <row r="5355" spans="1:9">
      <c r="A5355" t="s">
        <v>1344</v>
      </c>
      <c r="B5355" t="s">
        <v>6409</v>
      </c>
      <c r="C5355" t="s">
        <v>6410</v>
      </c>
      <c r="D5355" t="s">
        <v>6411</v>
      </c>
      <c r="E5355" t="s">
        <v>6412</v>
      </c>
      <c r="F5355" t="s">
        <v>6413</v>
      </c>
      <c r="G5355" t="s">
        <v>6414</v>
      </c>
      <c r="H5355" t="s">
        <v>6415</v>
      </c>
      <c r="I5355" t="s">
        <v>6416</v>
      </c>
    </row>
    <row r="5356" spans="1:9">
      <c r="A5356" t="s">
        <v>1344</v>
      </c>
      <c r="B5356" t="s">
        <v>6409</v>
      </c>
      <c r="C5356" t="s">
        <v>6410</v>
      </c>
      <c r="D5356" t="s">
        <v>6411</v>
      </c>
      <c r="E5356" t="s">
        <v>6412</v>
      </c>
      <c r="F5356" t="s">
        <v>6413</v>
      </c>
      <c r="G5356" t="s">
        <v>6414</v>
      </c>
      <c r="H5356" t="s">
        <v>6415</v>
      </c>
      <c r="I5356" t="s">
        <v>6416</v>
      </c>
    </row>
    <row r="5357" spans="1:9">
      <c r="A5357" t="s">
        <v>1344</v>
      </c>
      <c r="B5357" t="s">
        <v>6409</v>
      </c>
      <c r="C5357" t="s">
        <v>6410</v>
      </c>
      <c r="D5357" t="s">
        <v>6411</v>
      </c>
      <c r="E5357" t="s">
        <v>6412</v>
      </c>
      <c r="F5357" t="s">
        <v>6413</v>
      </c>
      <c r="G5357" t="s">
        <v>6414</v>
      </c>
      <c r="H5357" t="s">
        <v>6415</v>
      </c>
      <c r="I5357" t="s">
        <v>6416</v>
      </c>
    </row>
    <row r="5358" spans="1:9">
      <c r="A5358" t="s">
        <v>1344</v>
      </c>
      <c r="B5358" t="s">
        <v>6409</v>
      </c>
      <c r="C5358" t="s">
        <v>6410</v>
      </c>
      <c r="D5358" t="s">
        <v>6411</v>
      </c>
      <c r="E5358" t="s">
        <v>6412</v>
      </c>
      <c r="F5358" t="s">
        <v>6413</v>
      </c>
      <c r="G5358" t="s">
        <v>6414</v>
      </c>
      <c r="H5358" t="s">
        <v>6415</v>
      </c>
      <c r="I5358" t="s">
        <v>6416</v>
      </c>
    </row>
    <row r="5359" spans="1:9">
      <c r="A5359" t="s">
        <v>1344</v>
      </c>
      <c r="B5359" t="s">
        <v>6409</v>
      </c>
      <c r="C5359" t="s">
        <v>6410</v>
      </c>
      <c r="D5359" t="s">
        <v>6411</v>
      </c>
      <c r="E5359" t="s">
        <v>6412</v>
      </c>
      <c r="F5359" t="s">
        <v>6413</v>
      </c>
      <c r="G5359" t="s">
        <v>6414</v>
      </c>
      <c r="H5359" t="s">
        <v>6415</v>
      </c>
      <c r="I5359" t="s">
        <v>6416</v>
      </c>
    </row>
    <row r="5360" spans="1:9">
      <c r="A5360" t="s">
        <v>1344</v>
      </c>
      <c r="B5360" t="s">
        <v>6409</v>
      </c>
      <c r="C5360" t="s">
        <v>6410</v>
      </c>
      <c r="D5360" t="s">
        <v>6411</v>
      </c>
      <c r="E5360" t="s">
        <v>6412</v>
      </c>
      <c r="F5360" t="s">
        <v>6413</v>
      </c>
      <c r="G5360" t="s">
        <v>6414</v>
      </c>
      <c r="H5360" t="s">
        <v>6415</v>
      </c>
      <c r="I5360" t="s">
        <v>6416</v>
      </c>
    </row>
    <row r="5361" spans="1:9">
      <c r="A5361" t="s">
        <v>1344</v>
      </c>
      <c r="B5361" t="s">
        <v>6409</v>
      </c>
      <c r="C5361" t="s">
        <v>6410</v>
      </c>
      <c r="D5361" t="s">
        <v>6411</v>
      </c>
      <c r="E5361" t="s">
        <v>6412</v>
      </c>
      <c r="F5361" t="s">
        <v>6413</v>
      </c>
      <c r="G5361" t="s">
        <v>6414</v>
      </c>
      <c r="H5361" t="s">
        <v>6415</v>
      </c>
      <c r="I5361" t="s">
        <v>6416</v>
      </c>
    </row>
    <row r="5362" spans="1:9">
      <c r="A5362" t="s">
        <v>1344</v>
      </c>
      <c r="B5362" t="s">
        <v>6409</v>
      </c>
      <c r="C5362" t="s">
        <v>6410</v>
      </c>
      <c r="D5362" t="s">
        <v>6411</v>
      </c>
      <c r="E5362" t="s">
        <v>6412</v>
      </c>
      <c r="F5362" t="s">
        <v>6413</v>
      </c>
      <c r="G5362" t="s">
        <v>6414</v>
      </c>
      <c r="H5362" t="s">
        <v>6415</v>
      </c>
      <c r="I5362" t="s">
        <v>6416</v>
      </c>
    </row>
    <row r="5363" spans="1:9">
      <c r="A5363" t="s">
        <v>1344</v>
      </c>
      <c r="B5363" t="s">
        <v>6409</v>
      </c>
      <c r="C5363" t="s">
        <v>6410</v>
      </c>
      <c r="D5363" t="s">
        <v>6411</v>
      </c>
      <c r="E5363" t="s">
        <v>6412</v>
      </c>
      <c r="F5363" t="s">
        <v>6413</v>
      </c>
      <c r="G5363" t="s">
        <v>6414</v>
      </c>
      <c r="H5363" t="s">
        <v>6415</v>
      </c>
      <c r="I5363" t="s">
        <v>6416</v>
      </c>
    </row>
    <row r="5364" spans="1:9">
      <c r="A5364" t="s">
        <v>1344</v>
      </c>
      <c r="B5364" t="s">
        <v>6409</v>
      </c>
      <c r="C5364" t="s">
        <v>6410</v>
      </c>
      <c r="D5364" t="s">
        <v>6411</v>
      </c>
      <c r="E5364" t="s">
        <v>6412</v>
      </c>
      <c r="F5364" t="s">
        <v>6413</v>
      </c>
      <c r="G5364" t="s">
        <v>6414</v>
      </c>
      <c r="H5364" t="s">
        <v>6415</v>
      </c>
      <c r="I5364" t="s">
        <v>6416</v>
      </c>
    </row>
    <row r="5365" spans="1:9">
      <c r="A5365" t="s">
        <v>1344</v>
      </c>
      <c r="B5365" t="s">
        <v>6409</v>
      </c>
      <c r="C5365" t="s">
        <v>6410</v>
      </c>
      <c r="D5365" t="s">
        <v>6411</v>
      </c>
      <c r="E5365" t="s">
        <v>6412</v>
      </c>
      <c r="F5365" t="s">
        <v>6413</v>
      </c>
      <c r="G5365" t="s">
        <v>6414</v>
      </c>
      <c r="H5365" t="s">
        <v>6415</v>
      </c>
      <c r="I5365" t="s">
        <v>6416</v>
      </c>
    </row>
    <row r="5366" spans="1:9">
      <c r="A5366" t="s">
        <v>1344</v>
      </c>
      <c r="B5366" t="s">
        <v>6409</v>
      </c>
      <c r="C5366" t="s">
        <v>6410</v>
      </c>
      <c r="D5366" t="s">
        <v>6411</v>
      </c>
      <c r="E5366" t="s">
        <v>6412</v>
      </c>
      <c r="F5366" t="s">
        <v>6413</v>
      </c>
      <c r="G5366" t="s">
        <v>6414</v>
      </c>
      <c r="H5366" t="s">
        <v>6415</v>
      </c>
      <c r="I5366" t="s">
        <v>6416</v>
      </c>
    </row>
    <row r="5367" spans="1:9">
      <c r="A5367" t="s">
        <v>1344</v>
      </c>
      <c r="B5367" t="s">
        <v>6409</v>
      </c>
      <c r="C5367" t="s">
        <v>6410</v>
      </c>
      <c r="D5367" t="s">
        <v>6411</v>
      </c>
      <c r="E5367" t="s">
        <v>6412</v>
      </c>
      <c r="F5367" t="s">
        <v>6413</v>
      </c>
      <c r="G5367" t="s">
        <v>6414</v>
      </c>
      <c r="H5367" t="s">
        <v>6415</v>
      </c>
      <c r="I5367" t="s">
        <v>6416</v>
      </c>
    </row>
    <row r="5368" spans="1:9">
      <c r="A5368" t="s">
        <v>1344</v>
      </c>
      <c r="B5368" t="s">
        <v>6409</v>
      </c>
      <c r="C5368" t="s">
        <v>6410</v>
      </c>
      <c r="D5368" t="s">
        <v>6411</v>
      </c>
      <c r="E5368" t="s">
        <v>6412</v>
      </c>
      <c r="F5368" t="s">
        <v>6413</v>
      </c>
      <c r="G5368" t="s">
        <v>6414</v>
      </c>
      <c r="H5368" t="s">
        <v>6415</v>
      </c>
      <c r="I5368" t="s">
        <v>6416</v>
      </c>
    </row>
    <row r="5369" spans="1:9">
      <c r="A5369" t="s">
        <v>1344</v>
      </c>
      <c r="B5369" t="s">
        <v>6409</v>
      </c>
      <c r="C5369" t="s">
        <v>6410</v>
      </c>
      <c r="D5369" t="s">
        <v>6411</v>
      </c>
      <c r="E5369" t="s">
        <v>6412</v>
      </c>
      <c r="F5369" t="s">
        <v>6413</v>
      </c>
      <c r="G5369" t="s">
        <v>6414</v>
      </c>
      <c r="H5369" t="s">
        <v>6415</v>
      </c>
      <c r="I5369" t="s">
        <v>6416</v>
      </c>
    </row>
    <row r="5370" spans="1:9">
      <c r="A5370" t="s">
        <v>1344</v>
      </c>
      <c r="B5370" t="s">
        <v>6409</v>
      </c>
      <c r="C5370" t="s">
        <v>6410</v>
      </c>
      <c r="D5370" t="s">
        <v>6411</v>
      </c>
      <c r="E5370" t="s">
        <v>6412</v>
      </c>
      <c r="F5370" t="s">
        <v>6413</v>
      </c>
      <c r="G5370" t="s">
        <v>6414</v>
      </c>
      <c r="H5370" t="s">
        <v>6415</v>
      </c>
      <c r="I5370" t="s">
        <v>6416</v>
      </c>
    </row>
    <row r="5371" spans="1:9">
      <c r="A5371" t="s">
        <v>1344</v>
      </c>
      <c r="B5371" t="s">
        <v>6409</v>
      </c>
      <c r="C5371" t="s">
        <v>6410</v>
      </c>
      <c r="D5371" t="s">
        <v>6411</v>
      </c>
      <c r="E5371" t="s">
        <v>6412</v>
      </c>
      <c r="F5371" t="s">
        <v>6413</v>
      </c>
      <c r="G5371" t="s">
        <v>6414</v>
      </c>
      <c r="H5371" t="s">
        <v>6415</v>
      </c>
      <c r="I5371" t="s">
        <v>6416</v>
      </c>
    </row>
    <row r="5372" spans="1:9">
      <c r="A5372" t="s">
        <v>1344</v>
      </c>
      <c r="B5372" t="s">
        <v>6409</v>
      </c>
      <c r="C5372" t="s">
        <v>6410</v>
      </c>
      <c r="D5372" t="s">
        <v>6411</v>
      </c>
      <c r="E5372" t="s">
        <v>6412</v>
      </c>
      <c r="F5372" t="s">
        <v>6413</v>
      </c>
      <c r="G5372" t="s">
        <v>6414</v>
      </c>
      <c r="H5372" t="s">
        <v>6415</v>
      </c>
      <c r="I5372" t="s">
        <v>6416</v>
      </c>
    </row>
    <row r="5373" spans="1:9">
      <c r="A5373" t="s">
        <v>1344</v>
      </c>
      <c r="B5373" t="s">
        <v>6409</v>
      </c>
      <c r="C5373" t="s">
        <v>6410</v>
      </c>
      <c r="D5373" t="s">
        <v>6411</v>
      </c>
      <c r="E5373" t="s">
        <v>6412</v>
      </c>
      <c r="F5373" t="s">
        <v>6413</v>
      </c>
      <c r="G5373" t="s">
        <v>6414</v>
      </c>
      <c r="H5373" t="s">
        <v>6415</v>
      </c>
      <c r="I5373" t="s">
        <v>6416</v>
      </c>
    </row>
    <row r="5374" spans="1:9">
      <c r="A5374" t="s">
        <v>1344</v>
      </c>
      <c r="B5374" t="s">
        <v>6409</v>
      </c>
      <c r="C5374" t="s">
        <v>6410</v>
      </c>
      <c r="D5374" t="s">
        <v>6411</v>
      </c>
      <c r="E5374" t="s">
        <v>6412</v>
      </c>
      <c r="F5374" t="s">
        <v>6413</v>
      </c>
      <c r="G5374" t="s">
        <v>6414</v>
      </c>
      <c r="H5374" t="s">
        <v>6415</v>
      </c>
      <c r="I5374" t="s">
        <v>6416</v>
      </c>
    </row>
    <row r="5375" spans="1:9">
      <c r="A5375" t="s">
        <v>1344</v>
      </c>
      <c r="B5375" t="s">
        <v>6409</v>
      </c>
      <c r="C5375" t="s">
        <v>6410</v>
      </c>
      <c r="D5375" t="s">
        <v>6411</v>
      </c>
      <c r="E5375" t="s">
        <v>6412</v>
      </c>
      <c r="F5375" t="s">
        <v>6413</v>
      </c>
      <c r="G5375" t="s">
        <v>6414</v>
      </c>
      <c r="H5375" t="s">
        <v>6415</v>
      </c>
      <c r="I5375" t="s">
        <v>6416</v>
      </c>
    </row>
    <row r="5376" spans="1:9">
      <c r="A5376" t="s">
        <v>1344</v>
      </c>
      <c r="B5376" t="s">
        <v>6409</v>
      </c>
      <c r="C5376" t="s">
        <v>6410</v>
      </c>
      <c r="D5376" t="s">
        <v>6411</v>
      </c>
      <c r="E5376" t="s">
        <v>6412</v>
      </c>
      <c r="F5376" t="s">
        <v>6413</v>
      </c>
      <c r="G5376" t="s">
        <v>6414</v>
      </c>
      <c r="H5376" t="s">
        <v>6415</v>
      </c>
      <c r="I5376" t="s">
        <v>6416</v>
      </c>
    </row>
    <row r="5377" spans="1:9">
      <c r="A5377" t="s">
        <v>1344</v>
      </c>
      <c r="B5377" t="s">
        <v>6409</v>
      </c>
      <c r="C5377" t="s">
        <v>6410</v>
      </c>
      <c r="D5377" t="s">
        <v>6411</v>
      </c>
      <c r="E5377" t="s">
        <v>6412</v>
      </c>
      <c r="F5377" t="s">
        <v>6413</v>
      </c>
      <c r="G5377" t="s">
        <v>6414</v>
      </c>
      <c r="H5377" t="s">
        <v>6415</v>
      </c>
      <c r="I5377" t="s">
        <v>6416</v>
      </c>
    </row>
    <row r="5378" spans="1:9">
      <c r="A5378" t="s">
        <v>1344</v>
      </c>
      <c r="B5378" t="s">
        <v>6409</v>
      </c>
      <c r="C5378" t="s">
        <v>6410</v>
      </c>
      <c r="D5378" t="s">
        <v>6411</v>
      </c>
      <c r="E5378" t="s">
        <v>6412</v>
      </c>
      <c r="F5378" t="s">
        <v>6413</v>
      </c>
      <c r="G5378" t="s">
        <v>6414</v>
      </c>
      <c r="H5378" t="s">
        <v>6415</v>
      </c>
      <c r="I5378" t="s">
        <v>6416</v>
      </c>
    </row>
    <row r="5379" spans="1:9">
      <c r="A5379" t="s">
        <v>1344</v>
      </c>
      <c r="B5379" t="s">
        <v>6409</v>
      </c>
      <c r="C5379" t="s">
        <v>6410</v>
      </c>
      <c r="D5379" t="s">
        <v>6411</v>
      </c>
      <c r="E5379" t="s">
        <v>6412</v>
      </c>
      <c r="F5379" t="s">
        <v>6413</v>
      </c>
      <c r="G5379" t="s">
        <v>6414</v>
      </c>
      <c r="H5379" t="s">
        <v>6415</v>
      </c>
      <c r="I5379" t="s">
        <v>6416</v>
      </c>
    </row>
    <row r="5380" spans="1:9">
      <c r="A5380" t="s">
        <v>1344</v>
      </c>
      <c r="B5380" t="s">
        <v>6409</v>
      </c>
      <c r="C5380" t="s">
        <v>6410</v>
      </c>
      <c r="D5380" t="s">
        <v>6411</v>
      </c>
      <c r="E5380" t="s">
        <v>6412</v>
      </c>
      <c r="F5380" t="s">
        <v>6413</v>
      </c>
      <c r="G5380" t="s">
        <v>6414</v>
      </c>
      <c r="H5380" t="s">
        <v>6415</v>
      </c>
      <c r="I5380" t="s">
        <v>6416</v>
      </c>
    </row>
    <row r="5381" spans="1:9">
      <c r="A5381" t="s">
        <v>1344</v>
      </c>
      <c r="B5381" t="s">
        <v>6409</v>
      </c>
      <c r="C5381" t="s">
        <v>6410</v>
      </c>
      <c r="D5381" t="s">
        <v>6411</v>
      </c>
      <c r="E5381" t="s">
        <v>6412</v>
      </c>
      <c r="F5381" t="s">
        <v>6413</v>
      </c>
      <c r="G5381" t="s">
        <v>6414</v>
      </c>
      <c r="H5381" t="s">
        <v>6415</v>
      </c>
      <c r="I5381" t="s">
        <v>6416</v>
      </c>
    </row>
    <row r="5382" spans="1:9">
      <c r="A5382" t="s">
        <v>1344</v>
      </c>
      <c r="B5382" t="s">
        <v>6409</v>
      </c>
      <c r="C5382" t="s">
        <v>6410</v>
      </c>
      <c r="D5382" t="s">
        <v>6411</v>
      </c>
      <c r="E5382" t="s">
        <v>6412</v>
      </c>
      <c r="F5382" t="s">
        <v>6413</v>
      </c>
      <c r="G5382" t="s">
        <v>6414</v>
      </c>
      <c r="H5382" t="s">
        <v>6415</v>
      </c>
      <c r="I5382" t="s">
        <v>6416</v>
      </c>
    </row>
    <row r="5383" spans="1:9">
      <c r="A5383" t="s">
        <v>1344</v>
      </c>
      <c r="B5383" t="s">
        <v>6409</v>
      </c>
      <c r="C5383" t="s">
        <v>6410</v>
      </c>
      <c r="D5383" t="s">
        <v>6411</v>
      </c>
      <c r="E5383" t="s">
        <v>6412</v>
      </c>
      <c r="F5383" t="s">
        <v>6413</v>
      </c>
      <c r="G5383" t="s">
        <v>6414</v>
      </c>
      <c r="H5383" t="s">
        <v>6415</v>
      </c>
      <c r="I5383" t="s">
        <v>6416</v>
      </c>
    </row>
    <row r="5384" spans="1:9">
      <c r="A5384" t="s">
        <v>1344</v>
      </c>
      <c r="B5384" t="s">
        <v>6409</v>
      </c>
      <c r="C5384" t="s">
        <v>6410</v>
      </c>
      <c r="D5384" t="s">
        <v>6411</v>
      </c>
      <c r="E5384" t="s">
        <v>6412</v>
      </c>
      <c r="F5384" t="s">
        <v>6413</v>
      </c>
      <c r="G5384" t="s">
        <v>6414</v>
      </c>
      <c r="H5384" t="s">
        <v>6415</v>
      </c>
      <c r="I5384" t="s">
        <v>6416</v>
      </c>
    </row>
    <row r="5385" spans="1:9">
      <c r="A5385" t="s">
        <v>1344</v>
      </c>
      <c r="B5385" t="s">
        <v>6409</v>
      </c>
      <c r="C5385" t="s">
        <v>6410</v>
      </c>
      <c r="D5385" t="s">
        <v>6411</v>
      </c>
      <c r="E5385" t="s">
        <v>6412</v>
      </c>
      <c r="F5385" t="s">
        <v>6413</v>
      </c>
      <c r="G5385" t="s">
        <v>6414</v>
      </c>
      <c r="H5385" t="s">
        <v>6415</v>
      </c>
      <c r="I5385" t="s">
        <v>6416</v>
      </c>
    </row>
    <row r="5386" spans="1:9">
      <c r="A5386" t="s">
        <v>1344</v>
      </c>
      <c r="B5386" t="s">
        <v>6409</v>
      </c>
      <c r="C5386" t="s">
        <v>6410</v>
      </c>
      <c r="D5386" t="s">
        <v>6411</v>
      </c>
      <c r="E5386" t="s">
        <v>6412</v>
      </c>
      <c r="F5386" t="s">
        <v>6413</v>
      </c>
      <c r="G5386" t="s">
        <v>6414</v>
      </c>
      <c r="H5386" t="s">
        <v>6415</v>
      </c>
      <c r="I5386" t="s">
        <v>6416</v>
      </c>
    </row>
    <row r="5387" spans="1:9">
      <c r="A5387" t="s">
        <v>1344</v>
      </c>
      <c r="B5387" t="s">
        <v>6409</v>
      </c>
      <c r="C5387" t="s">
        <v>6410</v>
      </c>
      <c r="D5387" t="s">
        <v>6411</v>
      </c>
      <c r="E5387" t="s">
        <v>6412</v>
      </c>
      <c r="F5387" t="s">
        <v>6413</v>
      </c>
      <c r="G5387" t="s">
        <v>6414</v>
      </c>
      <c r="H5387" t="s">
        <v>6415</v>
      </c>
      <c r="I5387" t="s">
        <v>6416</v>
      </c>
    </row>
    <row r="5388" spans="1:9">
      <c r="A5388" t="s">
        <v>1344</v>
      </c>
      <c r="B5388" t="s">
        <v>6409</v>
      </c>
      <c r="C5388" t="s">
        <v>6410</v>
      </c>
      <c r="D5388" t="s">
        <v>6411</v>
      </c>
      <c r="E5388" t="s">
        <v>6412</v>
      </c>
      <c r="F5388" t="s">
        <v>6413</v>
      </c>
      <c r="G5388" t="s">
        <v>6414</v>
      </c>
      <c r="H5388" t="s">
        <v>6415</v>
      </c>
      <c r="I5388" t="s">
        <v>6416</v>
      </c>
    </row>
    <row r="5389" spans="1:9">
      <c r="A5389" t="s">
        <v>1344</v>
      </c>
      <c r="B5389" t="s">
        <v>6409</v>
      </c>
      <c r="C5389" t="s">
        <v>6410</v>
      </c>
      <c r="D5389" t="s">
        <v>6411</v>
      </c>
      <c r="E5389" t="s">
        <v>6412</v>
      </c>
      <c r="F5389" t="s">
        <v>6413</v>
      </c>
      <c r="G5389" t="s">
        <v>6414</v>
      </c>
      <c r="H5389" t="s">
        <v>6415</v>
      </c>
      <c r="I5389" t="s">
        <v>6416</v>
      </c>
    </row>
    <row r="5390" spans="1:9">
      <c r="A5390" t="s">
        <v>1344</v>
      </c>
      <c r="B5390" t="s">
        <v>6409</v>
      </c>
      <c r="C5390" t="s">
        <v>6410</v>
      </c>
      <c r="D5390" t="s">
        <v>6411</v>
      </c>
      <c r="E5390" t="s">
        <v>6412</v>
      </c>
      <c r="F5390" t="s">
        <v>6413</v>
      </c>
      <c r="G5390" t="s">
        <v>6414</v>
      </c>
      <c r="H5390" t="s">
        <v>6415</v>
      </c>
      <c r="I5390" t="s">
        <v>6416</v>
      </c>
    </row>
    <row r="5391" spans="1:9">
      <c r="A5391" t="s">
        <v>1344</v>
      </c>
      <c r="B5391" t="s">
        <v>6409</v>
      </c>
      <c r="C5391" t="s">
        <v>6410</v>
      </c>
      <c r="D5391" t="s">
        <v>6411</v>
      </c>
      <c r="E5391" t="s">
        <v>6412</v>
      </c>
      <c r="F5391" t="s">
        <v>6413</v>
      </c>
      <c r="G5391" t="s">
        <v>6414</v>
      </c>
      <c r="H5391" t="s">
        <v>6415</v>
      </c>
      <c r="I5391" t="s">
        <v>6416</v>
      </c>
    </row>
    <row r="5392" spans="1:9">
      <c r="A5392" t="s">
        <v>1344</v>
      </c>
      <c r="B5392" t="s">
        <v>6409</v>
      </c>
      <c r="C5392" t="s">
        <v>6410</v>
      </c>
      <c r="D5392" t="s">
        <v>6411</v>
      </c>
      <c r="E5392" t="s">
        <v>6412</v>
      </c>
      <c r="F5392" t="s">
        <v>6413</v>
      </c>
      <c r="G5392" t="s">
        <v>6414</v>
      </c>
      <c r="H5392" t="s">
        <v>6415</v>
      </c>
      <c r="I5392" t="s">
        <v>6416</v>
      </c>
    </row>
    <row r="5393" spans="1:9">
      <c r="A5393" t="s">
        <v>1344</v>
      </c>
      <c r="B5393" t="s">
        <v>6409</v>
      </c>
      <c r="C5393" t="s">
        <v>6410</v>
      </c>
      <c r="D5393" t="s">
        <v>6411</v>
      </c>
      <c r="E5393" t="s">
        <v>6412</v>
      </c>
      <c r="F5393" t="s">
        <v>6413</v>
      </c>
      <c r="G5393" t="s">
        <v>6414</v>
      </c>
      <c r="H5393" t="s">
        <v>6415</v>
      </c>
      <c r="I5393" t="s">
        <v>6416</v>
      </c>
    </row>
    <row r="5394" spans="1:9">
      <c r="A5394" t="s">
        <v>1344</v>
      </c>
      <c r="B5394" t="s">
        <v>6409</v>
      </c>
      <c r="C5394" t="s">
        <v>6410</v>
      </c>
      <c r="D5394" t="s">
        <v>6411</v>
      </c>
      <c r="E5394" t="s">
        <v>6412</v>
      </c>
      <c r="F5394" t="s">
        <v>6413</v>
      </c>
      <c r="G5394" t="s">
        <v>6414</v>
      </c>
      <c r="H5394" t="s">
        <v>6415</v>
      </c>
      <c r="I5394" t="s">
        <v>6416</v>
      </c>
    </row>
    <row r="5395" spans="1:9">
      <c r="A5395" t="s">
        <v>1344</v>
      </c>
      <c r="B5395" t="s">
        <v>6409</v>
      </c>
      <c r="C5395" t="s">
        <v>6410</v>
      </c>
      <c r="D5395" t="s">
        <v>6411</v>
      </c>
      <c r="E5395" t="s">
        <v>6412</v>
      </c>
      <c r="F5395" t="s">
        <v>6413</v>
      </c>
      <c r="G5395" t="s">
        <v>6414</v>
      </c>
      <c r="H5395" t="s">
        <v>6415</v>
      </c>
      <c r="I5395" t="s">
        <v>6416</v>
      </c>
    </row>
    <row r="5396" spans="1:9">
      <c r="A5396" t="s">
        <v>1344</v>
      </c>
      <c r="B5396" t="s">
        <v>6409</v>
      </c>
      <c r="C5396" t="s">
        <v>6410</v>
      </c>
      <c r="D5396" t="s">
        <v>6411</v>
      </c>
      <c r="E5396" t="s">
        <v>6412</v>
      </c>
      <c r="F5396" t="s">
        <v>6413</v>
      </c>
      <c r="G5396" t="s">
        <v>6414</v>
      </c>
      <c r="H5396" t="s">
        <v>6415</v>
      </c>
      <c r="I5396" t="s">
        <v>6416</v>
      </c>
    </row>
    <row r="5397" spans="1:9">
      <c r="A5397" t="s">
        <v>1344</v>
      </c>
      <c r="B5397" t="s">
        <v>6409</v>
      </c>
      <c r="C5397" t="s">
        <v>6410</v>
      </c>
      <c r="D5397" t="s">
        <v>6411</v>
      </c>
      <c r="E5397" t="s">
        <v>6412</v>
      </c>
      <c r="F5397" t="s">
        <v>6413</v>
      </c>
      <c r="G5397" t="s">
        <v>6414</v>
      </c>
      <c r="H5397" t="s">
        <v>6415</v>
      </c>
      <c r="I5397" t="s">
        <v>6416</v>
      </c>
    </row>
    <row r="5398" spans="1:9">
      <c r="A5398" t="s">
        <v>1344</v>
      </c>
      <c r="B5398" t="s">
        <v>6409</v>
      </c>
      <c r="C5398" t="s">
        <v>6410</v>
      </c>
      <c r="D5398" t="s">
        <v>6411</v>
      </c>
      <c r="E5398" t="s">
        <v>6412</v>
      </c>
      <c r="F5398" t="s">
        <v>6413</v>
      </c>
      <c r="G5398" t="s">
        <v>6414</v>
      </c>
      <c r="H5398" t="s">
        <v>6415</v>
      </c>
      <c r="I5398" t="s">
        <v>6416</v>
      </c>
    </row>
    <row r="5399" spans="1:9">
      <c r="A5399" t="s">
        <v>1344</v>
      </c>
      <c r="B5399" t="s">
        <v>6409</v>
      </c>
      <c r="C5399" t="s">
        <v>6410</v>
      </c>
      <c r="D5399" t="s">
        <v>6411</v>
      </c>
      <c r="E5399" t="s">
        <v>6412</v>
      </c>
      <c r="F5399" t="s">
        <v>6413</v>
      </c>
      <c r="G5399" t="s">
        <v>6414</v>
      </c>
      <c r="H5399" t="s">
        <v>6415</v>
      </c>
      <c r="I5399" t="s">
        <v>6416</v>
      </c>
    </row>
    <row r="5400" spans="1:9">
      <c r="A5400" t="s">
        <v>1344</v>
      </c>
      <c r="B5400" t="s">
        <v>6409</v>
      </c>
      <c r="C5400" t="s">
        <v>6410</v>
      </c>
      <c r="D5400" t="s">
        <v>6411</v>
      </c>
      <c r="E5400" t="s">
        <v>6412</v>
      </c>
      <c r="F5400" t="s">
        <v>6413</v>
      </c>
      <c r="G5400" t="s">
        <v>6414</v>
      </c>
      <c r="H5400" t="s">
        <v>6415</v>
      </c>
      <c r="I5400" t="s">
        <v>6416</v>
      </c>
    </row>
    <row r="5401" spans="1:9">
      <c r="A5401" t="s">
        <v>1344</v>
      </c>
      <c r="B5401" t="s">
        <v>6409</v>
      </c>
      <c r="C5401" t="s">
        <v>6410</v>
      </c>
      <c r="D5401" t="s">
        <v>6411</v>
      </c>
      <c r="E5401" t="s">
        <v>6412</v>
      </c>
      <c r="F5401" t="s">
        <v>6413</v>
      </c>
      <c r="G5401" t="s">
        <v>6414</v>
      </c>
      <c r="H5401" t="s">
        <v>6415</v>
      </c>
      <c r="I5401" t="s">
        <v>6416</v>
      </c>
    </row>
    <row r="5402" spans="1:9">
      <c r="A5402" t="s">
        <v>1344</v>
      </c>
      <c r="B5402" t="s">
        <v>6409</v>
      </c>
      <c r="C5402" t="s">
        <v>6410</v>
      </c>
      <c r="D5402" t="s">
        <v>6411</v>
      </c>
      <c r="E5402" t="s">
        <v>6412</v>
      </c>
      <c r="F5402" t="s">
        <v>6413</v>
      </c>
      <c r="G5402" t="s">
        <v>6414</v>
      </c>
      <c r="H5402" t="s">
        <v>6415</v>
      </c>
      <c r="I5402" t="s">
        <v>6416</v>
      </c>
    </row>
    <row r="5403" spans="1:9">
      <c r="A5403" t="s">
        <v>1344</v>
      </c>
      <c r="B5403" t="s">
        <v>6409</v>
      </c>
      <c r="C5403" t="s">
        <v>6410</v>
      </c>
      <c r="D5403" t="s">
        <v>6411</v>
      </c>
      <c r="E5403" t="s">
        <v>6412</v>
      </c>
      <c r="F5403" t="s">
        <v>6413</v>
      </c>
      <c r="G5403" t="s">
        <v>6414</v>
      </c>
      <c r="H5403" t="s">
        <v>6415</v>
      </c>
      <c r="I5403" t="s">
        <v>6416</v>
      </c>
    </row>
    <row r="5404" spans="1:9">
      <c r="A5404" t="s">
        <v>1344</v>
      </c>
      <c r="B5404" t="s">
        <v>6409</v>
      </c>
      <c r="C5404" t="s">
        <v>6410</v>
      </c>
      <c r="D5404" t="s">
        <v>6411</v>
      </c>
      <c r="E5404" t="s">
        <v>6412</v>
      </c>
      <c r="F5404" t="s">
        <v>6413</v>
      </c>
      <c r="G5404" t="s">
        <v>6414</v>
      </c>
      <c r="H5404" t="s">
        <v>6415</v>
      </c>
      <c r="I5404" t="s">
        <v>6416</v>
      </c>
    </row>
    <row r="5405" spans="1:9">
      <c r="A5405" t="s">
        <v>1344</v>
      </c>
      <c r="B5405" t="s">
        <v>6409</v>
      </c>
      <c r="C5405" t="s">
        <v>6410</v>
      </c>
      <c r="D5405" t="s">
        <v>6411</v>
      </c>
      <c r="E5405" t="s">
        <v>6412</v>
      </c>
      <c r="F5405" t="s">
        <v>6413</v>
      </c>
      <c r="G5405" t="s">
        <v>6414</v>
      </c>
      <c r="H5405" t="s">
        <v>6415</v>
      </c>
      <c r="I5405" t="s">
        <v>6416</v>
      </c>
    </row>
    <row r="5406" spans="1:9">
      <c r="A5406" t="s">
        <v>1344</v>
      </c>
      <c r="B5406" t="s">
        <v>6409</v>
      </c>
      <c r="C5406" t="s">
        <v>6410</v>
      </c>
      <c r="D5406" t="s">
        <v>6411</v>
      </c>
      <c r="E5406" t="s">
        <v>6412</v>
      </c>
      <c r="F5406" t="s">
        <v>6413</v>
      </c>
      <c r="G5406" t="s">
        <v>6414</v>
      </c>
      <c r="H5406" t="s">
        <v>6415</v>
      </c>
      <c r="I5406" t="s">
        <v>6416</v>
      </c>
    </row>
    <row r="5407" spans="1:9">
      <c r="A5407" t="s">
        <v>1344</v>
      </c>
      <c r="B5407" t="s">
        <v>6409</v>
      </c>
      <c r="C5407" t="s">
        <v>6410</v>
      </c>
      <c r="D5407" t="s">
        <v>6411</v>
      </c>
      <c r="E5407" t="s">
        <v>6412</v>
      </c>
      <c r="F5407" t="s">
        <v>6413</v>
      </c>
      <c r="G5407" t="s">
        <v>6414</v>
      </c>
      <c r="H5407" t="s">
        <v>6415</v>
      </c>
      <c r="I5407" t="s">
        <v>6416</v>
      </c>
    </row>
    <row r="5408" spans="1:9">
      <c r="A5408" t="s">
        <v>1344</v>
      </c>
      <c r="B5408" t="s">
        <v>6409</v>
      </c>
      <c r="C5408" t="s">
        <v>6410</v>
      </c>
      <c r="D5408" t="s">
        <v>6411</v>
      </c>
      <c r="E5408" t="s">
        <v>6412</v>
      </c>
      <c r="F5408" t="s">
        <v>6413</v>
      </c>
      <c r="G5408" t="s">
        <v>6414</v>
      </c>
      <c r="H5408" t="s">
        <v>6415</v>
      </c>
      <c r="I5408" t="s">
        <v>6416</v>
      </c>
    </row>
    <row r="5409" spans="1:9">
      <c r="A5409" t="s">
        <v>1344</v>
      </c>
      <c r="B5409" t="s">
        <v>6409</v>
      </c>
      <c r="C5409" t="s">
        <v>6410</v>
      </c>
      <c r="D5409" t="s">
        <v>6411</v>
      </c>
      <c r="E5409" t="s">
        <v>6412</v>
      </c>
      <c r="F5409" t="s">
        <v>6413</v>
      </c>
      <c r="G5409" t="s">
        <v>6414</v>
      </c>
      <c r="H5409" t="s">
        <v>6415</v>
      </c>
      <c r="I5409" t="s">
        <v>6416</v>
      </c>
    </row>
    <row r="5410" spans="1:9">
      <c r="A5410" t="s">
        <v>1344</v>
      </c>
      <c r="B5410" t="s">
        <v>6409</v>
      </c>
      <c r="C5410" t="s">
        <v>6410</v>
      </c>
      <c r="D5410" t="s">
        <v>6411</v>
      </c>
      <c r="E5410" t="s">
        <v>6412</v>
      </c>
      <c r="F5410" t="s">
        <v>6413</v>
      </c>
      <c r="G5410" t="s">
        <v>6414</v>
      </c>
      <c r="H5410" t="s">
        <v>6415</v>
      </c>
      <c r="I5410" t="s">
        <v>6416</v>
      </c>
    </row>
    <row r="5411" spans="1:9">
      <c r="A5411" t="s">
        <v>1344</v>
      </c>
      <c r="B5411" t="s">
        <v>6409</v>
      </c>
      <c r="C5411" t="s">
        <v>6410</v>
      </c>
      <c r="D5411" t="s">
        <v>6411</v>
      </c>
      <c r="E5411" t="s">
        <v>6412</v>
      </c>
      <c r="F5411" t="s">
        <v>6413</v>
      </c>
      <c r="G5411" t="s">
        <v>6414</v>
      </c>
      <c r="H5411" t="s">
        <v>6415</v>
      </c>
      <c r="I5411" t="s">
        <v>6416</v>
      </c>
    </row>
    <row r="5412" spans="1:9">
      <c r="A5412" t="s">
        <v>1344</v>
      </c>
      <c r="B5412" t="s">
        <v>6409</v>
      </c>
      <c r="C5412" t="s">
        <v>6410</v>
      </c>
      <c r="D5412" t="s">
        <v>6411</v>
      </c>
      <c r="E5412" t="s">
        <v>6412</v>
      </c>
      <c r="F5412" t="s">
        <v>6413</v>
      </c>
      <c r="G5412" t="s">
        <v>6414</v>
      </c>
      <c r="H5412" t="s">
        <v>6415</v>
      </c>
      <c r="I5412" t="s">
        <v>6416</v>
      </c>
    </row>
    <row r="5413" spans="1:9">
      <c r="A5413" t="s">
        <v>1344</v>
      </c>
      <c r="B5413" t="s">
        <v>6409</v>
      </c>
      <c r="C5413" t="s">
        <v>6410</v>
      </c>
      <c r="D5413" t="s">
        <v>6411</v>
      </c>
      <c r="E5413" t="s">
        <v>6412</v>
      </c>
      <c r="F5413" t="s">
        <v>6413</v>
      </c>
      <c r="G5413" t="s">
        <v>6414</v>
      </c>
      <c r="H5413" t="s">
        <v>6415</v>
      </c>
      <c r="I5413" t="s">
        <v>6416</v>
      </c>
    </row>
    <row r="5414" spans="1:9">
      <c r="A5414" t="s">
        <v>1344</v>
      </c>
      <c r="B5414" t="s">
        <v>6409</v>
      </c>
      <c r="C5414" t="s">
        <v>6410</v>
      </c>
      <c r="D5414" t="s">
        <v>6411</v>
      </c>
      <c r="E5414" t="s">
        <v>6412</v>
      </c>
      <c r="F5414" t="s">
        <v>6413</v>
      </c>
      <c r="G5414" t="s">
        <v>6414</v>
      </c>
      <c r="H5414" t="s">
        <v>6415</v>
      </c>
      <c r="I5414" t="s">
        <v>6416</v>
      </c>
    </row>
    <row r="5415" spans="1:9">
      <c r="A5415" t="s">
        <v>1344</v>
      </c>
      <c r="B5415" t="s">
        <v>6409</v>
      </c>
      <c r="C5415" t="s">
        <v>6410</v>
      </c>
      <c r="D5415" t="s">
        <v>6411</v>
      </c>
      <c r="E5415" t="s">
        <v>6412</v>
      </c>
      <c r="F5415" t="s">
        <v>6413</v>
      </c>
      <c r="G5415" t="s">
        <v>6414</v>
      </c>
      <c r="H5415" t="s">
        <v>6415</v>
      </c>
      <c r="I5415" t="s">
        <v>6416</v>
      </c>
    </row>
    <row r="5416" spans="1:9">
      <c r="A5416" t="s">
        <v>1344</v>
      </c>
      <c r="B5416" t="s">
        <v>6409</v>
      </c>
      <c r="C5416" t="s">
        <v>6410</v>
      </c>
      <c r="D5416" t="s">
        <v>6411</v>
      </c>
      <c r="E5416" t="s">
        <v>6412</v>
      </c>
      <c r="F5416" t="s">
        <v>6413</v>
      </c>
      <c r="G5416" t="s">
        <v>6414</v>
      </c>
      <c r="H5416" t="s">
        <v>6415</v>
      </c>
      <c r="I5416" t="s">
        <v>6416</v>
      </c>
    </row>
    <row r="5417" spans="1:9">
      <c r="A5417" t="s">
        <v>1344</v>
      </c>
      <c r="B5417" t="s">
        <v>6409</v>
      </c>
      <c r="C5417" t="s">
        <v>6410</v>
      </c>
      <c r="D5417" t="s">
        <v>6411</v>
      </c>
      <c r="E5417" t="s">
        <v>6412</v>
      </c>
      <c r="F5417" t="s">
        <v>6413</v>
      </c>
      <c r="G5417" t="s">
        <v>6414</v>
      </c>
      <c r="H5417" t="s">
        <v>6415</v>
      </c>
      <c r="I5417" t="s">
        <v>6416</v>
      </c>
    </row>
    <row r="5418" spans="1:9">
      <c r="A5418" t="s">
        <v>1344</v>
      </c>
      <c r="B5418" t="s">
        <v>6409</v>
      </c>
      <c r="C5418" t="s">
        <v>6410</v>
      </c>
      <c r="D5418" t="s">
        <v>6411</v>
      </c>
      <c r="E5418" t="s">
        <v>6412</v>
      </c>
      <c r="F5418" t="s">
        <v>6413</v>
      </c>
      <c r="G5418" t="s">
        <v>6414</v>
      </c>
      <c r="H5418" t="s">
        <v>6415</v>
      </c>
      <c r="I5418" t="s">
        <v>6416</v>
      </c>
    </row>
    <row r="5419" spans="1:9">
      <c r="A5419" t="s">
        <v>1344</v>
      </c>
      <c r="B5419" t="s">
        <v>6409</v>
      </c>
      <c r="C5419" t="s">
        <v>6410</v>
      </c>
      <c r="D5419" t="s">
        <v>6411</v>
      </c>
      <c r="E5419" t="s">
        <v>6412</v>
      </c>
      <c r="F5419" t="s">
        <v>6413</v>
      </c>
      <c r="G5419" t="s">
        <v>6414</v>
      </c>
      <c r="H5419" t="s">
        <v>6415</v>
      </c>
      <c r="I5419" t="s">
        <v>6416</v>
      </c>
    </row>
    <row r="5420" spans="1:9">
      <c r="A5420" t="s">
        <v>1344</v>
      </c>
      <c r="B5420" t="s">
        <v>6409</v>
      </c>
      <c r="C5420" t="s">
        <v>6410</v>
      </c>
      <c r="D5420" t="s">
        <v>6411</v>
      </c>
      <c r="E5420" t="s">
        <v>6412</v>
      </c>
      <c r="F5420" t="s">
        <v>6413</v>
      </c>
      <c r="G5420" t="s">
        <v>6414</v>
      </c>
      <c r="H5420" t="s">
        <v>6415</v>
      </c>
      <c r="I5420" t="s">
        <v>6416</v>
      </c>
    </row>
    <row r="5421" spans="1:9">
      <c r="A5421" t="s">
        <v>1344</v>
      </c>
      <c r="B5421" t="s">
        <v>6409</v>
      </c>
      <c r="C5421" t="s">
        <v>6410</v>
      </c>
      <c r="D5421" t="s">
        <v>6411</v>
      </c>
      <c r="E5421" t="s">
        <v>6412</v>
      </c>
      <c r="F5421" t="s">
        <v>6413</v>
      </c>
      <c r="G5421" t="s">
        <v>6414</v>
      </c>
      <c r="H5421" t="s">
        <v>6415</v>
      </c>
      <c r="I5421" t="s">
        <v>6416</v>
      </c>
    </row>
    <row r="5422" spans="1:9">
      <c r="A5422" t="s">
        <v>1344</v>
      </c>
      <c r="B5422" t="s">
        <v>6409</v>
      </c>
      <c r="C5422" t="s">
        <v>6410</v>
      </c>
      <c r="D5422" t="s">
        <v>6411</v>
      </c>
      <c r="E5422" t="s">
        <v>6412</v>
      </c>
      <c r="F5422" t="s">
        <v>6413</v>
      </c>
      <c r="G5422" t="s">
        <v>6414</v>
      </c>
      <c r="H5422" t="s">
        <v>6415</v>
      </c>
      <c r="I5422" t="s">
        <v>6416</v>
      </c>
    </row>
    <row r="5423" spans="1:9">
      <c r="A5423" t="s">
        <v>1344</v>
      </c>
      <c r="B5423" t="s">
        <v>6409</v>
      </c>
      <c r="C5423" t="s">
        <v>6410</v>
      </c>
      <c r="D5423" t="s">
        <v>6411</v>
      </c>
      <c r="E5423" t="s">
        <v>6412</v>
      </c>
      <c r="F5423" t="s">
        <v>6413</v>
      </c>
      <c r="G5423" t="s">
        <v>6414</v>
      </c>
      <c r="H5423" t="s">
        <v>6415</v>
      </c>
      <c r="I5423" t="s">
        <v>6416</v>
      </c>
    </row>
    <row r="5424" spans="1:9">
      <c r="A5424" t="s">
        <v>1344</v>
      </c>
      <c r="B5424" t="s">
        <v>6409</v>
      </c>
      <c r="C5424" t="s">
        <v>6410</v>
      </c>
      <c r="D5424" t="s">
        <v>6411</v>
      </c>
      <c r="E5424" t="s">
        <v>6412</v>
      </c>
      <c r="F5424" t="s">
        <v>6413</v>
      </c>
      <c r="G5424" t="s">
        <v>6414</v>
      </c>
      <c r="H5424" t="s">
        <v>6415</v>
      </c>
      <c r="I5424" t="s">
        <v>6416</v>
      </c>
    </row>
    <row r="5425" spans="1:9">
      <c r="A5425" t="s">
        <v>1344</v>
      </c>
      <c r="B5425" t="s">
        <v>6409</v>
      </c>
      <c r="C5425" t="s">
        <v>6410</v>
      </c>
      <c r="D5425" t="s">
        <v>6411</v>
      </c>
      <c r="E5425" t="s">
        <v>6412</v>
      </c>
      <c r="F5425" t="s">
        <v>6413</v>
      </c>
      <c r="G5425" t="s">
        <v>6414</v>
      </c>
      <c r="H5425" t="s">
        <v>6415</v>
      </c>
      <c r="I5425" t="s">
        <v>6416</v>
      </c>
    </row>
    <row r="5426" spans="1:9">
      <c r="A5426" t="s">
        <v>1344</v>
      </c>
      <c r="B5426" t="s">
        <v>6409</v>
      </c>
      <c r="C5426" t="s">
        <v>6410</v>
      </c>
      <c r="D5426" t="s">
        <v>6411</v>
      </c>
      <c r="E5426" t="s">
        <v>6412</v>
      </c>
      <c r="F5426" t="s">
        <v>6413</v>
      </c>
      <c r="G5426" t="s">
        <v>6414</v>
      </c>
      <c r="H5426" t="s">
        <v>6415</v>
      </c>
      <c r="I5426" t="s">
        <v>6416</v>
      </c>
    </row>
    <row r="5427" spans="1:9">
      <c r="A5427" t="s">
        <v>1344</v>
      </c>
      <c r="B5427" t="s">
        <v>6409</v>
      </c>
      <c r="C5427" t="s">
        <v>6410</v>
      </c>
      <c r="D5427" t="s">
        <v>6411</v>
      </c>
      <c r="E5427" t="s">
        <v>6412</v>
      </c>
      <c r="F5427" t="s">
        <v>6413</v>
      </c>
      <c r="G5427" t="s">
        <v>6414</v>
      </c>
      <c r="H5427" t="s">
        <v>6415</v>
      </c>
      <c r="I5427" t="s">
        <v>6416</v>
      </c>
    </row>
    <row r="5428" spans="1:9">
      <c r="A5428" t="s">
        <v>1344</v>
      </c>
      <c r="B5428" t="s">
        <v>6409</v>
      </c>
      <c r="C5428" t="s">
        <v>6410</v>
      </c>
      <c r="D5428" t="s">
        <v>6411</v>
      </c>
      <c r="E5428" t="s">
        <v>6412</v>
      </c>
      <c r="F5428" t="s">
        <v>6413</v>
      </c>
      <c r="G5428" t="s">
        <v>6414</v>
      </c>
      <c r="H5428" t="s">
        <v>6415</v>
      </c>
      <c r="I5428" t="s">
        <v>6416</v>
      </c>
    </row>
    <row r="5429" spans="1:9">
      <c r="A5429" t="s">
        <v>1344</v>
      </c>
      <c r="B5429" t="s">
        <v>6409</v>
      </c>
      <c r="C5429" t="s">
        <v>6410</v>
      </c>
      <c r="D5429" t="s">
        <v>6411</v>
      </c>
      <c r="E5429" t="s">
        <v>6412</v>
      </c>
      <c r="F5429" t="s">
        <v>6413</v>
      </c>
      <c r="G5429" t="s">
        <v>6414</v>
      </c>
      <c r="H5429" t="s">
        <v>6415</v>
      </c>
      <c r="I5429" t="s">
        <v>6416</v>
      </c>
    </row>
    <row r="5430" spans="1:9">
      <c r="A5430" t="s">
        <v>1344</v>
      </c>
      <c r="B5430" t="s">
        <v>6409</v>
      </c>
      <c r="C5430" t="s">
        <v>6410</v>
      </c>
      <c r="D5430" t="s">
        <v>6411</v>
      </c>
      <c r="E5430" t="s">
        <v>6412</v>
      </c>
      <c r="F5430" t="s">
        <v>6413</v>
      </c>
      <c r="G5430" t="s">
        <v>6414</v>
      </c>
      <c r="H5430" t="s">
        <v>6415</v>
      </c>
      <c r="I5430" t="s">
        <v>6416</v>
      </c>
    </row>
    <row r="5431" spans="1:9">
      <c r="A5431" t="s">
        <v>1344</v>
      </c>
      <c r="B5431" t="s">
        <v>6409</v>
      </c>
      <c r="C5431" t="s">
        <v>6410</v>
      </c>
      <c r="D5431" t="s">
        <v>6411</v>
      </c>
      <c r="E5431" t="s">
        <v>6412</v>
      </c>
      <c r="F5431" t="s">
        <v>6413</v>
      </c>
      <c r="G5431" t="s">
        <v>6414</v>
      </c>
      <c r="H5431" t="s">
        <v>6415</v>
      </c>
      <c r="I5431" t="s">
        <v>6416</v>
      </c>
    </row>
    <row r="5432" spans="1:9">
      <c r="A5432" t="s">
        <v>1344</v>
      </c>
      <c r="B5432" t="s">
        <v>6409</v>
      </c>
      <c r="C5432" t="s">
        <v>6410</v>
      </c>
      <c r="D5432" t="s">
        <v>6411</v>
      </c>
      <c r="E5432" t="s">
        <v>6412</v>
      </c>
      <c r="F5432" t="s">
        <v>6413</v>
      </c>
      <c r="G5432" t="s">
        <v>6414</v>
      </c>
      <c r="H5432" t="s">
        <v>6415</v>
      </c>
      <c r="I5432" t="s">
        <v>6416</v>
      </c>
    </row>
    <row r="5433" spans="1:9">
      <c r="A5433" t="s">
        <v>1344</v>
      </c>
      <c r="B5433" t="s">
        <v>6409</v>
      </c>
      <c r="C5433" t="s">
        <v>6410</v>
      </c>
      <c r="D5433" t="s">
        <v>6411</v>
      </c>
      <c r="E5433" t="s">
        <v>6412</v>
      </c>
      <c r="F5433" t="s">
        <v>6413</v>
      </c>
      <c r="G5433" t="s">
        <v>6414</v>
      </c>
      <c r="H5433" t="s">
        <v>6415</v>
      </c>
      <c r="I5433" t="s">
        <v>6416</v>
      </c>
    </row>
    <row r="5434" spans="1:9">
      <c r="A5434" t="s">
        <v>1344</v>
      </c>
      <c r="B5434" t="s">
        <v>6409</v>
      </c>
      <c r="C5434" t="s">
        <v>6410</v>
      </c>
      <c r="D5434" t="s">
        <v>6411</v>
      </c>
      <c r="E5434" t="s">
        <v>6412</v>
      </c>
      <c r="F5434" t="s">
        <v>6413</v>
      </c>
      <c r="G5434" t="s">
        <v>6414</v>
      </c>
      <c r="H5434" t="s">
        <v>6415</v>
      </c>
      <c r="I5434" t="s">
        <v>6416</v>
      </c>
    </row>
    <row r="5435" spans="1:9">
      <c r="A5435" t="s">
        <v>1344</v>
      </c>
      <c r="B5435" t="s">
        <v>6409</v>
      </c>
      <c r="C5435" t="s">
        <v>6410</v>
      </c>
      <c r="D5435" t="s">
        <v>6411</v>
      </c>
      <c r="E5435" t="s">
        <v>6412</v>
      </c>
      <c r="F5435" t="s">
        <v>6413</v>
      </c>
      <c r="G5435" t="s">
        <v>6414</v>
      </c>
      <c r="H5435" t="s">
        <v>6415</v>
      </c>
      <c r="I5435" t="s">
        <v>6416</v>
      </c>
    </row>
    <row r="5436" spans="1:9">
      <c r="A5436" t="s">
        <v>1344</v>
      </c>
      <c r="B5436" t="s">
        <v>6409</v>
      </c>
      <c r="C5436" t="s">
        <v>6410</v>
      </c>
      <c r="D5436" t="s">
        <v>6411</v>
      </c>
      <c r="E5436" t="s">
        <v>6412</v>
      </c>
      <c r="F5436" t="s">
        <v>6413</v>
      </c>
      <c r="G5436" t="s">
        <v>6414</v>
      </c>
      <c r="H5436" t="s">
        <v>6415</v>
      </c>
      <c r="I5436" t="s">
        <v>6416</v>
      </c>
    </row>
    <row r="5437" spans="1:9">
      <c r="A5437" t="s">
        <v>1344</v>
      </c>
      <c r="B5437" t="s">
        <v>6409</v>
      </c>
      <c r="C5437" t="s">
        <v>6410</v>
      </c>
      <c r="D5437" t="s">
        <v>6411</v>
      </c>
      <c r="E5437" t="s">
        <v>6412</v>
      </c>
      <c r="F5437" t="s">
        <v>6413</v>
      </c>
      <c r="G5437" t="s">
        <v>6414</v>
      </c>
      <c r="H5437" t="s">
        <v>6415</v>
      </c>
      <c r="I5437" t="s">
        <v>6416</v>
      </c>
    </row>
    <row r="5438" spans="1:9">
      <c r="A5438" t="s">
        <v>1344</v>
      </c>
      <c r="B5438" t="s">
        <v>6409</v>
      </c>
      <c r="C5438" t="s">
        <v>6410</v>
      </c>
      <c r="D5438" t="s">
        <v>6411</v>
      </c>
      <c r="E5438" t="s">
        <v>6412</v>
      </c>
      <c r="F5438" t="s">
        <v>6413</v>
      </c>
      <c r="G5438" t="s">
        <v>6414</v>
      </c>
      <c r="H5438" t="s">
        <v>6415</v>
      </c>
      <c r="I5438" t="s">
        <v>6416</v>
      </c>
    </row>
    <row r="5439" spans="1:9">
      <c r="A5439" t="s">
        <v>1344</v>
      </c>
      <c r="B5439" t="s">
        <v>6409</v>
      </c>
      <c r="C5439" t="s">
        <v>6410</v>
      </c>
      <c r="D5439" t="s">
        <v>6411</v>
      </c>
      <c r="E5439" t="s">
        <v>6412</v>
      </c>
      <c r="F5439" t="s">
        <v>6413</v>
      </c>
      <c r="G5439" t="s">
        <v>6414</v>
      </c>
      <c r="H5439" t="s">
        <v>6415</v>
      </c>
      <c r="I5439" t="s">
        <v>6416</v>
      </c>
    </row>
    <row r="5440" spans="1:9">
      <c r="A5440" t="s">
        <v>1344</v>
      </c>
      <c r="B5440" t="s">
        <v>6409</v>
      </c>
      <c r="C5440" t="s">
        <v>6410</v>
      </c>
      <c r="D5440" t="s">
        <v>6411</v>
      </c>
      <c r="E5440" t="s">
        <v>6412</v>
      </c>
      <c r="F5440" t="s">
        <v>6413</v>
      </c>
      <c r="G5440" t="s">
        <v>6414</v>
      </c>
      <c r="H5440" t="s">
        <v>6415</v>
      </c>
      <c r="I5440" t="s">
        <v>6416</v>
      </c>
    </row>
    <row r="5441" spans="1:9">
      <c r="A5441" t="s">
        <v>1344</v>
      </c>
      <c r="B5441" t="s">
        <v>6409</v>
      </c>
      <c r="C5441" t="s">
        <v>6410</v>
      </c>
      <c r="D5441" t="s">
        <v>6411</v>
      </c>
      <c r="E5441" t="s">
        <v>6412</v>
      </c>
      <c r="F5441" t="s">
        <v>6413</v>
      </c>
      <c r="G5441" t="s">
        <v>6414</v>
      </c>
      <c r="H5441" t="s">
        <v>6415</v>
      </c>
      <c r="I5441" t="s">
        <v>6416</v>
      </c>
    </row>
    <row r="5442" spans="1:9">
      <c r="A5442" t="s">
        <v>1344</v>
      </c>
      <c r="B5442" t="s">
        <v>6409</v>
      </c>
      <c r="C5442" t="s">
        <v>6410</v>
      </c>
      <c r="D5442" t="s">
        <v>6411</v>
      </c>
      <c r="E5442" t="s">
        <v>6412</v>
      </c>
      <c r="F5442" t="s">
        <v>6413</v>
      </c>
      <c r="G5442" t="s">
        <v>6414</v>
      </c>
      <c r="H5442" t="s">
        <v>6415</v>
      </c>
      <c r="I5442" t="s">
        <v>6416</v>
      </c>
    </row>
    <row r="5443" spans="1:9">
      <c r="A5443" t="s">
        <v>1344</v>
      </c>
      <c r="B5443" t="s">
        <v>6409</v>
      </c>
      <c r="C5443" t="s">
        <v>6410</v>
      </c>
      <c r="D5443" t="s">
        <v>6411</v>
      </c>
      <c r="E5443" t="s">
        <v>6412</v>
      </c>
      <c r="F5443" t="s">
        <v>6413</v>
      </c>
      <c r="G5443" t="s">
        <v>6414</v>
      </c>
      <c r="H5443" t="s">
        <v>6415</v>
      </c>
      <c r="I5443" t="s">
        <v>6416</v>
      </c>
    </row>
    <row r="5444" spans="1:9">
      <c r="A5444" t="s">
        <v>1344</v>
      </c>
      <c r="B5444" t="s">
        <v>6409</v>
      </c>
      <c r="C5444" t="s">
        <v>6410</v>
      </c>
      <c r="D5444" t="s">
        <v>6411</v>
      </c>
      <c r="E5444" t="s">
        <v>6412</v>
      </c>
      <c r="F5444" t="s">
        <v>6413</v>
      </c>
      <c r="G5444" t="s">
        <v>6414</v>
      </c>
      <c r="H5444" t="s">
        <v>6415</v>
      </c>
      <c r="I5444" t="s">
        <v>6416</v>
      </c>
    </row>
    <row r="5445" spans="1:9">
      <c r="A5445" t="s">
        <v>1344</v>
      </c>
      <c r="B5445" t="s">
        <v>6409</v>
      </c>
      <c r="C5445" t="s">
        <v>6410</v>
      </c>
      <c r="D5445" t="s">
        <v>6411</v>
      </c>
      <c r="E5445" t="s">
        <v>6412</v>
      </c>
      <c r="F5445" t="s">
        <v>6413</v>
      </c>
      <c r="G5445" t="s">
        <v>6414</v>
      </c>
      <c r="H5445" t="s">
        <v>6415</v>
      </c>
      <c r="I5445" t="s">
        <v>6416</v>
      </c>
    </row>
    <row r="5446" spans="1:9">
      <c r="A5446" t="s">
        <v>1344</v>
      </c>
      <c r="B5446" t="s">
        <v>6409</v>
      </c>
      <c r="C5446" t="s">
        <v>6410</v>
      </c>
      <c r="D5446" t="s">
        <v>6411</v>
      </c>
      <c r="E5446" t="s">
        <v>6412</v>
      </c>
      <c r="F5446" t="s">
        <v>6413</v>
      </c>
      <c r="G5446" t="s">
        <v>6414</v>
      </c>
      <c r="H5446" t="s">
        <v>6415</v>
      </c>
      <c r="I5446" t="s">
        <v>6416</v>
      </c>
    </row>
    <row r="5447" spans="1:9">
      <c r="A5447" t="s">
        <v>1344</v>
      </c>
      <c r="B5447" t="s">
        <v>6409</v>
      </c>
      <c r="C5447" t="s">
        <v>6410</v>
      </c>
      <c r="D5447" t="s">
        <v>6411</v>
      </c>
      <c r="E5447" t="s">
        <v>6412</v>
      </c>
      <c r="F5447" t="s">
        <v>6413</v>
      </c>
      <c r="G5447" t="s">
        <v>6414</v>
      </c>
      <c r="H5447" t="s">
        <v>6415</v>
      </c>
      <c r="I5447" t="s">
        <v>6416</v>
      </c>
    </row>
    <row r="5448" spans="1:9">
      <c r="A5448" t="s">
        <v>1344</v>
      </c>
      <c r="B5448" t="s">
        <v>6409</v>
      </c>
      <c r="C5448" t="s">
        <v>6410</v>
      </c>
      <c r="D5448" t="s">
        <v>6411</v>
      </c>
      <c r="E5448" t="s">
        <v>6412</v>
      </c>
      <c r="F5448" t="s">
        <v>6413</v>
      </c>
      <c r="G5448" t="s">
        <v>6414</v>
      </c>
      <c r="H5448" t="s">
        <v>6415</v>
      </c>
      <c r="I5448" t="s">
        <v>6416</v>
      </c>
    </row>
    <row r="5449" spans="1:9">
      <c r="A5449" t="s">
        <v>1344</v>
      </c>
      <c r="B5449" t="s">
        <v>6409</v>
      </c>
      <c r="C5449" t="s">
        <v>6410</v>
      </c>
      <c r="D5449" t="s">
        <v>6411</v>
      </c>
      <c r="E5449" t="s">
        <v>6412</v>
      </c>
      <c r="F5449" t="s">
        <v>6413</v>
      </c>
      <c r="G5449" t="s">
        <v>6414</v>
      </c>
      <c r="H5449" t="s">
        <v>6415</v>
      </c>
      <c r="I5449" t="s">
        <v>6416</v>
      </c>
    </row>
    <row r="5450" spans="1:9">
      <c r="A5450" t="s">
        <v>1344</v>
      </c>
      <c r="B5450" t="s">
        <v>6409</v>
      </c>
      <c r="C5450" t="s">
        <v>6410</v>
      </c>
      <c r="D5450" t="s">
        <v>6411</v>
      </c>
      <c r="E5450" t="s">
        <v>6412</v>
      </c>
      <c r="F5450" t="s">
        <v>6413</v>
      </c>
      <c r="G5450" t="s">
        <v>6414</v>
      </c>
      <c r="H5450" t="s">
        <v>6415</v>
      </c>
      <c r="I5450" t="s">
        <v>6416</v>
      </c>
    </row>
    <row r="5451" spans="1:9">
      <c r="A5451" t="s">
        <v>1344</v>
      </c>
      <c r="B5451" t="s">
        <v>6409</v>
      </c>
      <c r="C5451" t="s">
        <v>6410</v>
      </c>
      <c r="D5451" t="s">
        <v>6411</v>
      </c>
      <c r="E5451" t="s">
        <v>6412</v>
      </c>
      <c r="F5451" t="s">
        <v>6413</v>
      </c>
      <c r="G5451" t="s">
        <v>6414</v>
      </c>
      <c r="H5451" t="s">
        <v>6415</v>
      </c>
      <c r="I5451" t="s">
        <v>6416</v>
      </c>
    </row>
    <row r="5452" spans="1:9">
      <c r="A5452" t="s">
        <v>1344</v>
      </c>
      <c r="B5452" t="s">
        <v>6409</v>
      </c>
      <c r="C5452" t="s">
        <v>6410</v>
      </c>
      <c r="D5452" t="s">
        <v>6411</v>
      </c>
      <c r="E5452" t="s">
        <v>6412</v>
      </c>
      <c r="F5452" t="s">
        <v>6413</v>
      </c>
      <c r="G5452" t="s">
        <v>6414</v>
      </c>
      <c r="H5452" t="s">
        <v>6415</v>
      </c>
      <c r="I5452" t="s">
        <v>6416</v>
      </c>
    </row>
    <row r="5453" spans="1:9">
      <c r="A5453" t="s">
        <v>1344</v>
      </c>
      <c r="B5453" t="s">
        <v>6409</v>
      </c>
      <c r="C5453" t="s">
        <v>6410</v>
      </c>
      <c r="D5453" t="s">
        <v>6411</v>
      </c>
      <c r="E5453" t="s">
        <v>6412</v>
      </c>
      <c r="F5453" t="s">
        <v>6413</v>
      </c>
      <c r="G5453" t="s">
        <v>6414</v>
      </c>
      <c r="H5453" t="s">
        <v>6415</v>
      </c>
      <c r="I5453" t="s">
        <v>6416</v>
      </c>
    </row>
    <row r="5454" spans="1:9">
      <c r="A5454" t="s">
        <v>1344</v>
      </c>
      <c r="B5454" t="s">
        <v>6409</v>
      </c>
      <c r="C5454" t="s">
        <v>6410</v>
      </c>
      <c r="D5454" t="s">
        <v>6411</v>
      </c>
      <c r="E5454" t="s">
        <v>6412</v>
      </c>
      <c r="F5454" t="s">
        <v>6413</v>
      </c>
      <c r="G5454" t="s">
        <v>6414</v>
      </c>
      <c r="H5454" t="s">
        <v>6415</v>
      </c>
      <c r="I5454" t="s">
        <v>6416</v>
      </c>
    </row>
    <row r="5455" spans="1:9">
      <c r="A5455" t="s">
        <v>1344</v>
      </c>
      <c r="B5455" t="s">
        <v>6409</v>
      </c>
      <c r="C5455" t="s">
        <v>6410</v>
      </c>
      <c r="D5455" t="s">
        <v>6411</v>
      </c>
      <c r="E5455" t="s">
        <v>6412</v>
      </c>
      <c r="F5455" t="s">
        <v>6413</v>
      </c>
      <c r="G5455" t="s">
        <v>6414</v>
      </c>
      <c r="H5455" t="s">
        <v>6415</v>
      </c>
      <c r="I5455" t="s">
        <v>6416</v>
      </c>
    </row>
    <row r="5456" spans="1:9">
      <c r="A5456" t="s">
        <v>1344</v>
      </c>
      <c r="B5456" t="s">
        <v>6409</v>
      </c>
      <c r="C5456" t="s">
        <v>6410</v>
      </c>
      <c r="D5456" t="s">
        <v>6411</v>
      </c>
      <c r="E5456" t="s">
        <v>6412</v>
      </c>
      <c r="F5456" t="s">
        <v>6413</v>
      </c>
      <c r="G5456" t="s">
        <v>6414</v>
      </c>
      <c r="H5456" t="s">
        <v>6415</v>
      </c>
      <c r="I5456" t="s">
        <v>6416</v>
      </c>
    </row>
    <row r="5457" spans="1:9">
      <c r="A5457" t="s">
        <v>1344</v>
      </c>
      <c r="B5457" t="s">
        <v>6409</v>
      </c>
      <c r="C5457" t="s">
        <v>6410</v>
      </c>
      <c r="D5457" t="s">
        <v>6411</v>
      </c>
      <c r="E5457" t="s">
        <v>6412</v>
      </c>
      <c r="F5457" t="s">
        <v>6413</v>
      </c>
      <c r="G5457" t="s">
        <v>6414</v>
      </c>
      <c r="H5457" t="s">
        <v>6415</v>
      </c>
      <c r="I5457" t="s">
        <v>6416</v>
      </c>
    </row>
    <row r="5458" spans="1:9">
      <c r="A5458" t="s">
        <v>1344</v>
      </c>
      <c r="B5458" t="s">
        <v>6409</v>
      </c>
      <c r="C5458" t="s">
        <v>6410</v>
      </c>
      <c r="D5458" t="s">
        <v>6411</v>
      </c>
      <c r="E5458" t="s">
        <v>6412</v>
      </c>
      <c r="F5458" t="s">
        <v>6413</v>
      </c>
      <c r="G5458" t="s">
        <v>6414</v>
      </c>
      <c r="H5458" t="s">
        <v>6415</v>
      </c>
      <c r="I5458" t="s">
        <v>6416</v>
      </c>
    </row>
    <row r="5459" spans="1:9">
      <c r="A5459" t="s">
        <v>1344</v>
      </c>
      <c r="B5459" t="s">
        <v>6409</v>
      </c>
      <c r="C5459" t="s">
        <v>6410</v>
      </c>
      <c r="D5459" t="s">
        <v>6411</v>
      </c>
      <c r="E5459" t="s">
        <v>6412</v>
      </c>
      <c r="F5459" t="s">
        <v>6413</v>
      </c>
      <c r="G5459" t="s">
        <v>6414</v>
      </c>
      <c r="H5459" t="s">
        <v>6415</v>
      </c>
      <c r="I5459" t="s">
        <v>6416</v>
      </c>
    </row>
    <row r="5460" spans="1:9">
      <c r="A5460" t="s">
        <v>1344</v>
      </c>
      <c r="B5460" t="s">
        <v>6409</v>
      </c>
      <c r="C5460" t="s">
        <v>6410</v>
      </c>
      <c r="D5460" t="s">
        <v>6411</v>
      </c>
      <c r="E5460" t="s">
        <v>6412</v>
      </c>
      <c r="F5460" t="s">
        <v>6413</v>
      </c>
      <c r="G5460" t="s">
        <v>6414</v>
      </c>
      <c r="H5460" t="s">
        <v>6415</v>
      </c>
      <c r="I5460" t="s">
        <v>6416</v>
      </c>
    </row>
    <row r="5461" spans="1:9">
      <c r="A5461" t="s">
        <v>1344</v>
      </c>
      <c r="B5461" t="s">
        <v>6409</v>
      </c>
      <c r="C5461" t="s">
        <v>6410</v>
      </c>
      <c r="D5461" t="s">
        <v>6411</v>
      </c>
      <c r="E5461" t="s">
        <v>6412</v>
      </c>
      <c r="F5461" t="s">
        <v>6413</v>
      </c>
      <c r="G5461" t="s">
        <v>6414</v>
      </c>
      <c r="H5461" t="s">
        <v>6415</v>
      </c>
      <c r="I5461" t="s">
        <v>6416</v>
      </c>
    </row>
    <row r="5462" spans="1:9">
      <c r="A5462" t="s">
        <v>1344</v>
      </c>
      <c r="B5462" t="s">
        <v>6409</v>
      </c>
      <c r="C5462" t="s">
        <v>6410</v>
      </c>
      <c r="D5462" t="s">
        <v>6411</v>
      </c>
      <c r="E5462" t="s">
        <v>6412</v>
      </c>
      <c r="F5462" t="s">
        <v>6413</v>
      </c>
      <c r="G5462" t="s">
        <v>6414</v>
      </c>
      <c r="H5462" t="s">
        <v>6415</v>
      </c>
      <c r="I5462" t="s">
        <v>6416</v>
      </c>
    </row>
    <row r="5463" spans="1:9">
      <c r="A5463" t="s">
        <v>1344</v>
      </c>
      <c r="B5463" t="s">
        <v>6409</v>
      </c>
      <c r="C5463" t="s">
        <v>6410</v>
      </c>
      <c r="D5463" t="s">
        <v>6411</v>
      </c>
      <c r="E5463" t="s">
        <v>6412</v>
      </c>
      <c r="F5463" t="s">
        <v>6413</v>
      </c>
      <c r="G5463" t="s">
        <v>6414</v>
      </c>
      <c r="H5463" t="s">
        <v>6415</v>
      </c>
      <c r="I5463" t="s">
        <v>6416</v>
      </c>
    </row>
    <row r="5464" spans="1:9">
      <c r="A5464" t="s">
        <v>1344</v>
      </c>
      <c r="B5464" t="s">
        <v>6409</v>
      </c>
      <c r="C5464" t="s">
        <v>6410</v>
      </c>
      <c r="D5464" t="s">
        <v>6411</v>
      </c>
      <c r="E5464" t="s">
        <v>6412</v>
      </c>
      <c r="F5464" t="s">
        <v>6413</v>
      </c>
      <c r="G5464" t="s">
        <v>6414</v>
      </c>
      <c r="H5464" t="s">
        <v>6415</v>
      </c>
      <c r="I5464" t="s">
        <v>6416</v>
      </c>
    </row>
    <row r="5465" spans="1:9">
      <c r="A5465" t="s">
        <v>1344</v>
      </c>
      <c r="B5465" t="s">
        <v>6409</v>
      </c>
      <c r="C5465" t="s">
        <v>6410</v>
      </c>
      <c r="D5465" t="s">
        <v>6411</v>
      </c>
      <c r="E5465" t="s">
        <v>6412</v>
      </c>
      <c r="F5465" t="s">
        <v>6413</v>
      </c>
      <c r="G5465" t="s">
        <v>6414</v>
      </c>
      <c r="H5465" t="s">
        <v>6415</v>
      </c>
      <c r="I5465" t="s">
        <v>6416</v>
      </c>
    </row>
    <row r="5466" spans="1:9">
      <c r="A5466" t="s">
        <v>1344</v>
      </c>
      <c r="B5466" t="s">
        <v>6409</v>
      </c>
      <c r="C5466" t="s">
        <v>6410</v>
      </c>
      <c r="D5466" t="s">
        <v>6411</v>
      </c>
      <c r="E5466" t="s">
        <v>6412</v>
      </c>
      <c r="F5466" t="s">
        <v>6413</v>
      </c>
      <c r="G5466" t="s">
        <v>6414</v>
      </c>
      <c r="H5466" t="s">
        <v>6415</v>
      </c>
      <c r="I5466" t="s">
        <v>6416</v>
      </c>
    </row>
    <row r="5467" spans="1:9">
      <c r="A5467" t="s">
        <v>1344</v>
      </c>
      <c r="B5467" t="s">
        <v>6409</v>
      </c>
      <c r="C5467" t="s">
        <v>6410</v>
      </c>
      <c r="D5467" t="s">
        <v>6411</v>
      </c>
      <c r="E5467" t="s">
        <v>6412</v>
      </c>
      <c r="F5467" t="s">
        <v>6413</v>
      </c>
      <c r="G5467" t="s">
        <v>6414</v>
      </c>
      <c r="H5467" t="s">
        <v>6415</v>
      </c>
      <c r="I5467" t="s">
        <v>6416</v>
      </c>
    </row>
    <row r="5468" spans="1:9">
      <c r="A5468" t="s">
        <v>1344</v>
      </c>
      <c r="B5468" t="s">
        <v>6409</v>
      </c>
      <c r="C5468" t="s">
        <v>6410</v>
      </c>
      <c r="D5468" t="s">
        <v>6411</v>
      </c>
      <c r="E5468" t="s">
        <v>6412</v>
      </c>
      <c r="F5468" t="s">
        <v>6413</v>
      </c>
      <c r="G5468" t="s">
        <v>6414</v>
      </c>
      <c r="H5468" t="s">
        <v>6415</v>
      </c>
      <c r="I5468" t="s">
        <v>6416</v>
      </c>
    </row>
    <row r="5469" spans="1:9">
      <c r="A5469" t="s">
        <v>1344</v>
      </c>
      <c r="B5469" t="s">
        <v>6409</v>
      </c>
      <c r="C5469" t="s">
        <v>6410</v>
      </c>
      <c r="D5469" t="s">
        <v>6411</v>
      </c>
      <c r="E5469" t="s">
        <v>6412</v>
      </c>
      <c r="F5469" t="s">
        <v>6413</v>
      </c>
      <c r="G5469" t="s">
        <v>6414</v>
      </c>
      <c r="H5469" t="s">
        <v>6415</v>
      </c>
      <c r="I5469" t="s">
        <v>6416</v>
      </c>
    </row>
    <row r="5470" spans="1:9">
      <c r="A5470" t="s">
        <v>1344</v>
      </c>
      <c r="B5470" t="s">
        <v>6409</v>
      </c>
      <c r="C5470" t="s">
        <v>6410</v>
      </c>
      <c r="D5470" t="s">
        <v>6411</v>
      </c>
      <c r="E5470" t="s">
        <v>6412</v>
      </c>
      <c r="F5470" t="s">
        <v>6413</v>
      </c>
      <c r="G5470" t="s">
        <v>6414</v>
      </c>
      <c r="H5470" t="s">
        <v>6415</v>
      </c>
      <c r="I5470" t="s">
        <v>6416</v>
      </c>
    </row>
    <row r="5471" spans="1:9">
      <c r="A5471" t="s">
        <v>1344</v>
      </c>
      <c r="B5471" t="s">
        <v>6409</v>
      </c>
      <c r="C5471" t="s">
        <v>6410</v>
      </c>
      <c r="D5471" t="s">
        <v>6411</v>
      </c>
      <c r="E5471" t="s">
        <v>6412</v>
      </c>
      <c r="F5471" t="s">
        <v>6413</v>
      </c>
      <c r="G5471" t="s">
        <v>6414</v>
      </c>
      <c r="H5471" t="s">
        <v>6415</v>
      </c>
      <c r="I5471" t="s">
        <v>6416</v>
      </c>
    </row>
    <row r="5472" spans="1:9">
      <c r="A5472" t="s">
        <v>1344</v>
      </c>
      <c r="B5472" t="s">
        <v>6409</v>
      </c>
      <c r="C5472" t="s">
        <v>6410</v>
      </c>
      <c r="D5472" t="s">
        <v>6411</v>
      </c>
      <c r="E5472" t="s">
        <v>6412</v>
      </c>
      <c r="F5472" t="s">
        <v>6413</v>
      </c>
      <c r="G5472" t="s">
        <v>6414</v>
      </c>
      <c r="H5472" t="s">
        <v>6415</v>
      </c>
      <c r="I5472" t="s">
        <v>6416</v>
      </c>
    </row>
    <row r="5473" spans="1:9">
      <c r="A5473" t="s">
        <v>1344</v>
      </c>
      <c r="B5473" t="s">
        <v>6409</v>
      </c>
      <c r="C5473" t="s">
        <v>6410</v>
      </c>
      <c r="D5473" t="s">
        <v>6411</v>
      </c>
      <c r="E5473" t="s">
        <v>6412</v>
      </c>
      <c r="F5473" t="s">
        <v>6413</v>
      </c>
      <c r="G5473" t="s">
        <v>6414</v>
      </c>
      <c r="H5473" t="s">
        <v>6415</v>
      </c>
      <c r="I5473" t="s">
        <v>6416</v>
      </c>
    </row>
    <row r="5474" spans="1:9">
      <c r="A5474" t="s">
        <v>1344</v>
      </c>
      <c r="B5474" t="s">
        <v>6409</v>
      </c>
      <c r="C5474" t="s">
        <v>6410</v>
      </c>
      <c r="D5474" t="s">
        <v>6411</v>
      </c>
      <c r="E5474" t="s">
        <v>6412</v>
      </c>
      <c r="F5474" t="s">
        <v>6413</v>
      </c>
      <c r="G5474" t="s">
        <v>6414</v>
      </c>
      <c r="H5474" t="s">
        <v>6415</v>
      </c>
      <c r="I5474" t="s">
        <v>6416</v>
      </c>
    </row>
    <row r="5475" spans="1:9">
      <c r="A5475" t="s">
        <v>1344</v>
      </c>
      <c r="B5475" t="s">
        <v>6409</v>
      </c>
      <c r="C5475" t="s">
        <v>6410</v>
      </c>
      <c r="D5475" t="s">
        <v>6411</v>
      </c>
      <c r="E5475" t="s">
        <v>6412</v>
      </c>
      <c r="F5475" t="s">
        <v>6413</v>
      </c>
      <c r="G5475" t="s">
        <v>6414</v>
      </c>
      <c r="H5475" t="s">
        <v>6415</v>
      </c>
      <c r="I5475" t="s">
        <v>6416</v>
      </c>
    </row>
    <row r="5476" spans="1:9">
      <c r="A5476" t="s">
        <v>1344</v>
      </c>
      <c r="B5476" t="s">
        <v>6409</v>
      </c>
      <c r="C5476" t="s">
        <v>6410</v>
      </c>
      <c r="D5476" t="s">
        <v>6411</v>
      </c>
      <c r="E5476" t="s">
        <v>6412</v>
      </c>
      <c r="F5476" t="s">
        <v>6413</v>
      </c>
      <c r="G5476" t="s">
        <v>6414</v>
      </c>
      <c r="H5476" t="s">
        <v>6415</v>
      </c>
      <c r="I5476" t="s">
        <v>6416</v>
      </c>
    </row>
    <row r="5477" spans="1:9">
      <c r="A5477" t="s">
        <v>1344</v>
      </c>
      <c r="B5477" t="s">
        <v>6409</v>
      </c>
      <c r="C5477" t="s">
        <v>6410</v>
      </c>
      <c r="D5477" t="s">
        <v>6411</v>
      </c>
      <c r="E5477" t="s">
        <v>6412</v>
      </c>
      <c r="F5477" t="s">
        <v>6413</v>
      </c>
      <c r="G5477" t="s">
        <v>6414</v>
      </c>
      <c r="H5477" t="s">
        <v>6415</v>
      </c>
      <c r="I5477" t="s">
        <v>6416</v>
      </c>
    </row>
    <row r="5478" spans="1:9">
      <c r="A5478" t="s">
        <v>1344</v>
      </c>
      <c r="B5478" t="s">
        <v>6409</v>
      </c>
      <c r="C5478" t="s">
        <v>6410</v>
      </c>
      <c r="D5478" t="s">
        <v>6411</v>
      </c>
      <c r="E5478" t="s">
        <v>6412</v>
      </c>
      <c r="F5478" t="s">
        <v>6413</v>
      </c>
      <c r="G5478" t="s">
        <v>6414</v>
      </c>
      <c r="H5478" t="s">
        <v>6415</v>
      </c>
      <c r="I5478" t="s">
        <v>6416</v>
      </c>
    </row>
    <row r="5479" spans="1:9">
      <c r="A5479" t="s">
        <v>1344</v>
      </c>
      <c r="B5479" t="s">
        <v>6409</v>
      </c>
      <c r="C5479" t="s">
        <v>6410</v>
      </c>
      <c r="D5479" t="s">
        <v>6411</v>
      </c>
      <c r="E5479" t="s">
        <v>6412</v>
      </c>
      <c r="F5479" t="s">
        <v>6413</v>
      </c>
      <c r="G5479" t="s">
        <v>6414</v>
      </c>
      <c r="H5479" t="s">
        <v>6415</v>
      </c>
      <c r="I5479" t="s">
        <v>6416</v>
      </c>
    </row>
    <row r="5480" spans="1:9">
      <c r="A5480" t="s">
        <v>1344</v>
      </c>
      <c r="B5480" t="s">
        <v>6409</v>
      </c>
      <c r="C5480" t="s">
        <v>6410</v>
      </c>
      <c r="D5480" t="s">
        <v>6411</v>
      </c>
      <c r="E5480" t="s">
        <v>6412</v>
      </c>
      <c r="F5480" t="s">
        <v>6413</v>
      </c>
      <c r="G5480" t="s">
        <v>6414</v>
      </c>
      <c r="H5480" t="s">
        <v>6415</v>
      </c>
      <c r="I5480" t="s">
        <v>6416</v>
      </c>
    </row>
    <row r="5481" spans="1:9">
      <c r="A5481" t="s">
        <v>1344</v>
      </c>
      <c r="B5481" t="s">
        <v>6409</v>
      </c>
      <c r="C5481" t="s">
        <v>6410</v>
      </c>
      <c r="D5481" t="s">
        <v>6411</v>
      </c>
      <c r="E5481" t="s">
        <v>6412</v>
      </c>
      <c r="F5481" t="s">
        <v>6413</v>
      </c>
      <c r="G5481" t="s">
        <v>6414</v>
      </c>
      <c r="H5481" t="s">
        <v>6415</v>
      </c>
      <c r="I5481" t="s">
        <v>6416</v>
      </c>
    </row>
    <row r="5482" spans="1:9">
      <c r="A5482" t="s">
        <v>1344</v>
      </c>
      <c r="B5482" t="s">
        <v>6409</v>
      </c>
      <c r="C5482" t="s">
        <v>6410</v>
      </c>
      <c r="D5482" t="s">
        <v>6411</v>
      </c>
      <c r="E5482" t="s">
        <v>6412</v>
      </c>
      <c r="F5482" t="s">
        <v>6413</v>
      </c>
      <c r="G5482" t="s">
        <v>6414</v>
      </c>
      <c r="H5482" t="s">
        <v>6415</v>
      </c>
      <c r="I5482" t="s">
        <v>6416</v>
      </c>
    </row>
    <row r="5483" spans="1:9">
      <c r="A5483" t="s">
        <v>1344</v>
      </c>
      <c r="B5483" t="s">
        <v>6409</v>
      </c>
      <c r="C5483" t="s">
        <v>6410</v>
      </c>
      <c r="D5483" t="s">
        <v>6411</v>
      </c>
      <c r="E5483" t="s">
        <v>6412</v>
      </c>
      <c r="F5483" t="s">
        <v>6413</v>
      </c>
      <c r="G5483" t="s">
        <v>6414</v>
      </c>
      <c r="H5483" t="s">
        <v>6415</v>
      </c>
      <c r="I5483" t="s">
        <v>6416</v>
      </c>
    </row>
    <row r="5484" spans="1:9">
      <c r="A5484" t="s">
        <v>1344</v>
      </c>
      <c r="B5484" t="s">
        <v>6409</v>
      </c>
      <c r="C5484" t="s">
        <v>6410</v>
      </c>
      <c r="D5484" t="s">
        <v>6411</v>
      </c>
      <c r="E5484" t="s">
        <v>6412</v>
      </c>
      <c r="F5484" t="s">
        <v>6413</v>
      </c>
      <c r="G5484" t="s">
        <v>6414</v>
      </c>
      <c r="H5484" t="s">
        <v>6415</v>
      </c>
      <c r="I5484" t="s">
        <v>6416</v>
      </c>
    </row>
    <row r="5485" spans="1:9">
      <c r="A5485" t="s">
        <v>1344</v>
      </c>
      <c r="B5485" t="s">
        <v>6409</v>
      </c>
      <c r="C5485" t="s">
        <v>6410</v>
      </c>
      <c r="D5485" t="s">
        <v>6411</v>
      </c>
      <c r="E5485" t="s">
        <v>6412</v>
      </c>
      <c r="F5485" t="s">
        <v>6413</v>
      </c>
      <c r="G5485" t="s">
        <v>6414</v>
      </c>
      <c r="H5485" t="s">
        <v>6415</v>
      </c>
      <c r="I5485" t="s">
        <v>6416</v>
      </c>
    </row>
    <row r="5486" spans="1:9">
      <c r="A5486" t="s">
        <v>1344</v>
      </c>
      <c r="B5486" t="s">
        <v>6409</v>
      </c>
      <c r="C5486" t="s">
        <v>6410</v>
      </c>
      <c r="D5486" t="s">
        <v>6411</v>
      </c>
      <c r="E5486" t="s">
        <v>6412</v>
      </c>
      <c r="F5486" t="s">
        <v>6413</v>
      </c>
      <c r="G5486" t="s">
        <v>6414</v>
      </c>
      <c r="H5486" t="s">
        <v>6415</v>
      </c>
      <c r="I5486" t="s">
        <v>6416</v>
      </c>
    </row>
    <row r="5487" spans="1:9">
      <c r="A5487" t="s">
        <v>1344</v>
      </c>
      <c r="B5487" t="s">
        <v>6409</v>
      </c>
      <c r="C5487" t="s">
        <v>6410</v>
      </c>
      <c r="D5487" t="s">
        <v>6411</v>
      </c>
      <c r="E5487" t="s">
        <v>6412</v>
      </c>
      <c r="F5487" t="s">
        <v>6413</v>
      </c>
      <c r="G5487" t="s">
        <v>6414</v>
      </c>
      <c r="H5487" t="s">
        <v>6415</v>
      </c>
      <c r="I5487" t="s">
        <v>6416</v>
      </c>
    </row>
    <row r="5488" spans="1:9">
      <c r="A5488" t="s">
        <v>1344</v>
      </c>
      <c r="B5488" t="s">
        <v>6409</v>
      </c>
      <c r="C5488" t="s">
        <v>6410</v>
      </c>
      <c r="D5488" t="s">
        <v>6411</v>
      </c>
      <c r="E5488" t="s">
        <v>6412</v>
      </c>
      <c r="F5488" t="s">
        <v>6413</v>
      </c>
      <c r="G5488" t="s">
        <v>6414</v>
      </c>
      <c r="H5488" t="s">
        <v>6415</v>
      </c>
      <c r="I5488" t="s">
        <v>6416</v>
      </c>
    </row>
    <row r="5489" spans="1:9">
      <c r="A5489" t="s">
        <v>1344</v>
      </c>
      <c r="B5489" t="s">
        <v>6409</v>
      </c>
      <c r="C5489" t="s">
        <v>6410</v>
      </c>
      <c r="D5489" t="s">
        <v>6411</v>
      </c>
      <c r="E5489" t="s">
        <v>6412</v>
      </c>
      <c r="F5489" t="s">
        <v>6413</v>
      </c>
      <c r="G5489" t="s">
        <v>6414</v>
      </c>
      <c r="H5489" t="s">
        <v>6415</v>
      </c>
      <c r="I5489" t="s">
        <v>6416</v>
      </c>
    </row>
    <row r="5490" spans="1:9">
      <c r="A5490" t="s">
        <v>1344</v>
      </c>
      <c r="B5490" t="s">
        <v>6409</v>
      </c>
      <c r="C5490" t="s">
        <v>6410</v>
      </c>
      <c r="D5490" t="s">
        <v>6411</v>
      </c>
      <c r="E5490" t="s">
        <v>6412</v>
      </c>
      <c r="F5490" t="s">
        <v>6413</v>
      </c>
      <c r="G5490" t="s">
        <v>6414</v>
      </c>
      <c r="H5490" t="s">
        <v>6415</v>
      </c>
      <c r="I5490" t="s">
        <v>6416</v>
      </c>
    </row>
    <row r="5491" spans="1:9">
      <c r="A5491" t="s">
        <v>1344</v>
      </c>
      <c r="B5491" t="s">
        <v>6409</v>
      </c>
      <c r="C5491" t="s">
        <v>6410</v>
      </c>
      <c r="D5491" t="s">
        <v>6411</v>
      </c>
      <c r="E5491" t="s">
        <v>6412</v>
      </c>
      <c r="F5491" t="s">
        <v>6413</v>
      </c>
      <c r="G5491" t="s">
        <v>6414</v>
      </c>
      <c r="H5491" t="s">
        <v>6415</v>
      </c>
      <c r="I5491" t="s">
        <v>6416</v>
      </c>
    </row>
    <row r="5492" spans="1:9">
      <c r="A5492" t="s">
        <v>1344</v>
      </c>
      <c r="B5492" t="s">
        <v>6409</v>
      </c>
      <c r="C5492" t="s">
        <v>6410</v>
      </c>
      <c r="D5492" t="s">
        <v>6411</v>
      </c>
      <c r="E5492" t="s">
        <v>6412</v>
      </c>
      <c r="F5492" t="s">
        <v>6413</v>
      </c>
      <c r="G5492" t="s">
        <v>6414</v>
      </c>
      <c r="H5492" t="s">
        <v>6415</v>
      </c>
      <c r="I5492" t="s">
        <v>6416</v>
      </c>
    </row>
    <row r="5493" spans="1:9">
      <c r="A5493" t="s">
        <v>1344</v>
      </c>
      <c r="B5493" t="s">
        <v>6409</v>
      </c>
      <c r="C5493" t="s">
        <v>6410</v>
      </c>
      <c r="D5493" t="s">
        <v>6411</v>
      </c>
      <c r="E5493" t="s">
        <v>6412</v>
      </c>
      <c r="F5493" t="s">
        <v>6413</v>
      </c>
      <c r="G5493" t="s">
        <v>6414</v>
      </c>
      <c r="H5493" t="s">
        <v>6415</v>
      </c>
      <c r="I5493" t="s">
        <v>6416</v>
      </c>
    </row>
    <row r="5494" spans="1:9">
      <c r="A5494" t="s">
        <v>1344</v>
      </c>
      <c r="B5494" t="s">
        <v>6409</v>
      </c>
      <c r="C5494" t="s">
        <v>6410</v>
      </c>
      <c r="D5494" t="s">
        <v>6411</v>
      </c>
      <c r="E5494" t="s">
        <v>6412</v>
      </c>
      <c r="F5494" t="s">
        <v>6413</v>
      </c>
      <c r="G5494" t="s">
        <v>6414</v>
      </c>
      <c r="H5494" t="s">
        <v>6415</v>
      </c>
      <c r="I5494" t="s">
        <v>6416</v>
      </c>
    </row>
    <row r="5495" spans="1:9">
      <c r="A5495" t="s">
        <v>1344</v>
      </c>
      <c r="B5495" t="s">
        <v>6409</v>
      </c>
      <c r="C5495" t="s">
        <v>6410</v>
      </c>
      <c r="D5495" t="s">
        <v>6411</v>
      </c>
      <c r="E5495" t="s">
        <v>6412</v>
      </c>
      <c r="F5495" t="s">
        <v>6413</v>
      </c>
      <c r="G5495" t="s">
        <v>6414</v>
      </c>
      <c r="H5495" t="s">
        <v>6415</v>
      </c>
      <c r="I5495" t="s">
        <v>6416</v>
      </c>
    </row>
    <row r="5496" spans="1:9">
      <c r="A5496" t="s">
        <v>1344</v>
      </c>
      <c r="B5496" t="s">
        <v>6409</v>
      </c>
      <c r="C5496" t="s">
        <v>6410</v>
      </c>
      <c r="D5496" t="s">
        <v>6411</v>
      </c>
      <c r="E5496" t="s">
        <v>6412</v>
      </c>
      <c r="F5496" t="s">
        <v>6413</v>
      </c>
      <c r="G5496" t="s">
        <v>6414</v>
      </c>
      <c r="H5496" t="s">
        <v>6415</v>
      </c>
      <c r="I5496" t="s">
        <v>6416</v>
      </c>
    </row>
    <row r="5497" spans="1:9">
      <c r="A5497" t="s">
        <v>1344</v>
      </c>
      <c r="B5497" t="s">
        <v>6409</v>
      </c>
      <c r="C5497" t="s">
        <v>6410</v>
      </c>
      <c r="D5497" t="s">
        <v>6411</v>
      </c>
      <c r="E5497" t="s">
        <v>6412</v>
      </c>
      <c r="F5497" t="s">
        <v>6413</v>
      </c>
      <c r="G5497" t="s">
        <v>6414</v>
      </c>
      <c r="H5497" t="s">
        <v>6415</v>
      </c>
      <c r="I5497" t="s">
        <v>6416</v>
      </c>
    </row>
    <row r="5498" spans="1:9">
      <c r="A5498" t="s">
        <v>1344</v>
      </c>
      <c r="B5498" t="s">
        <v>6409</v>
      </c>
      <c r="C5498" t="s">
        <v>6410</v>
      </c>
      <c r="D5498" t="s">
        <v>6411</v>
      </c>
      <c r="E5498" t="s">
        <v>6412</v>
      </c>
      <c r="F5498" t="s">
        <v>6413</v>
      </c>
      <c r="G5498" t="s">
        <v>6414</v>
      </c>
      <c r="H5498" t="s">
        <v>6415</v>
      </c>
      <c r="I5498" t="s">
        <v>6416</v>
      </c>
    </row>
    <row r="5499" spans="1:9">
      <c r="A5499" t="s">
        <v>1344</v>
      </c>
      <c r="B5499" t="s">
        <v>6409</v>
      </c>
      <c r="C5499" t="s">
        <v>6410</v>
      </c>
      <c r="D5499" t="s">
        <v>6411</v>
      </c>
      <c r="E5499" t="s">
        <v>6412</v>
      </c>
      <c r="F5499" t="s">
        <v>6413</v>
      </c>
      <c r="G5499" t="s">
        <v>6414</v>
      </c>
      <c r="H5499" t="s">
        <v>6415</v>
      </c>
      <c r="I5499" t="s">
        <v>6416</v>
      </c>
    </row>
    <row r="5500" spans="1:9">
      <c r="A5500" t="s">
        <v>1344</v>
      </c>
      <c r="B5500" t="s">
        <v>6409</v>
      </c>
      <c r="C5500" t="s">
        <v>6410</v>
      </c>
      <c r="D5500" t="s">
        <v>6411</v>
      </c>
      <c r="E5500" t="s">
        <v>6412</v>
      </c>
      <c r="F5500" t="s">
        <v>6413</v>
      </c>
      <c r="G5500" t="s">
        <v>6414</v>
      </c>
      <c r="H5500" t="s">
        <v>6415</v>
      </c>
      <c r="I5500" t="s">
        <v>6416</v>
      </c>
    </row>
    <row r="5501" spans="1:9">
      <c r="A5501" t="s">
        <v>1344</v>
      </c>
      <c r="B5501" t="s">
        <v>6409</v>
      </c>
      <c r="C5501" t="s">
        <v>6410</v>
      </c>
      <c r="D5501" t="s">
        <v>6411</v>
      </c>
      <c r="E5501" t="s">
        <v>6412</v>
      </c>
      <c r="F5501" t="s">
        <v>6413</v>
      </c>
      <c r="G5501" t="s">
        <v>6414</v>
      </c>
      <c r="H5501" t="s">
        <v>6415</v>
      </c>
      <c r="I5501" t="s">
        <v>6416</v>
      </c>
    </row>
    <row r="5502" spans="1:9">
      <c r="A5502" t="s">
        <v>1344</v>
      </c>
      <c r="B5502" t="s">
        <v>6409</v>
      </c>
      <c r="C5502" t="s">
        <v>6410</v>
      </c>
      <c r="D5502" t="s">
        <v>6411</v>
      </c>
      <c r="E5502" t="s">
        <v>6412</v>
      </c>
      <c r="F5502" t="s">
        <v>6413</v>
      </c>
      <c r="G5502" t="s">
        <v>6414</v>
      </c>
      <c r="H5502" t="s">
        <v>6415</v>
      </c>
      <c r="I5502" t="s">
        <v>6416</v>
      </c>
    </row>
    <row r="5503" spans="1:9">
      <c r="A5503" t="s">
        <v>1344</v>
      </c>
      <c r="B5503" t="s">
        <v>6409</v>
      </c>
      <c r="C5503" t="s">
        <v>6410</v>
      </c>
      <c r="D5503" t="s">
        <v>6411</v>
      </c>
      <c r="E5503" t="s">
        <v>6412</v>
      </c>
      <c r="F5503" t="s">
        <v>6413</v>
      </c>
      <c r="G5503" t="s">
        <v>6414</v>
      </c>
      <c r="H5503" t="s">
        <v>6415</v>
      </c>
      <c r="I5503" t="s">
        <v>6416</v>
      </c>
    </row>
    <row r="5504" spans="1:9">
      <c r="A5504" t="s">
        <v>1344</v>
      </c>
      <c r="B5504" t="s">
        <v>6409</v>
      </c>
      <c r="C5504" t="s">
        <v>6410</v>
      </c>
      <c r="D5504" t="s">
        <v>6411</v>
      </c>
      <c r="E5504" t="s">
        <v>6412</v>
      </c>
      <c r="F5504" t="s">
        <v>6413</v>
      </c>
      <c r="G5504" t="s">
        <v>6414</v>
      </c>
      <c r="H5504" t="s">
        <v>6415</v>
      </c>
      <c r="I5504" t="s">
        <v>6416</v>
      </c>
    </row>
    <row r="5505" spans="1:9">
      <c r="A5505" t="s">
        <v>1344</v>
      </c>
      <c r="B5505" t="s">
        <v>6409</v>
      </c>
      <c r="C5505" t="s">
        <v>6410</v>
      </c>
      <c r="D5505" t="s">
        <v>6411</v>
      </c>
      <c r="E5505" t="s">
        <v>6412</v>
      </c>
      <c r="F5505" t="s">
        <v>6413</v>
      </c>
      <c r="G5505" t="s">
        <v>6414</v>
      </c>
      <c r="H5505" t="s">
        <v>6415</v>
      </c>
      <c r="I5505" t="s">
        <v>6416</v>
      </c>
    </row>
    <row r="5506" spans="1:9">
      <c r="A5506" t="s">
        <v>1344</v>
      </c>
      <c r="B5506" t="s">
        <v>6409</v>
      </c>
      <c r="C5506" t="s">
        <v>6410</v>
      </c>
      <c r="D5506" t="s">
        <v>6411</v>
      </c>
      <c r="E5506" t="s">
        <v>6412</v>
      </c>
      <c r="F5506" t="s">
        <v>6413</v>
      </c>
      <c r="G5506" t="s">
        <v>6414</v>
      </c>
      <c r="H5506" t="s">
        <v>6415</v>
      </c>
      <c r="I5506" t="s">
        <v>6416</v>
      </c>
    </row>
    <row r="5507" spans="1:9">
      <c r="A5507" t="s">
        <v>1344</v>
      </c>
      <c r="B5507" t="s">
        <v>6409</v>
      </c>
      <c r="C5507" t="s">
        <v>6410</v>
      </c>
      <c r="D5507" t="s">
        <v>6411</v>
      </c>
      <c r="E5507" t="s">
        <v>6412</v>
      </c>
      <c r="F5507" t="s">
        <v>6413</v>
      </c>
      <c r="G5507" t="s">
        <v>6414</v>
      </c>
      <c r="H5507" t="s">
        <v>6415</v>
      </c>
      <c r="I5507" t="s">
        <v>6416</v>
      </c>
    </row>
    <row r="5508" spans="1:9">
      <c r="A5508" t="s">
        <v>1344</v>
      </c>
      <c r="B5508" t="s">
        <v>6409</v>
      </c>
      <c r="C5508" t="s">
        <v>6410</v>
      </c>
      <c r="D5508" t="s">
        <v>6411</v>
      </c>
      <c r="E5508" t="s">
        <v>6412</v>
      </c>
      <c r="F5508" t="s">
        <v>6413</v>
      </c>
      <c r="G5508" t="s">
        <v>6414</v>
      </c>
      <c r="H5508" t="s">
        <v>6415</v>
      </c>
      <c r="I5508" t="s">
        <v>6416</v>
      </c>
    </row>
    <row r="5509" spans="1:9">
      <c r="A5509" t="s">
        <v>1344</v>
      </c>
      <c r="B5509" t="s">
        <v>6409</v>
      </c>
      <c r="C5509" t="s">
        <v>6410</v>
      </c>
      <c r="D5509" t="s">
        <v>6411</v>
      </c>
      <c r="E5509" t="s">
        <v>6412</v>
      </c>
      <c r="F5509" t="s">
        <v>6413</v>
      </c>
      <c r="G5509" t="s">
        <v>6414</v>
      </c>
      <c r="H5509" t="s">
        <v>6415</v>
      </c>
      <c r="I5509" t="s">
        <v>6416</v>
      </c>
    </row>
    <row r="5510" spans="1:9">
      <c r="A5510" t="s">
        <v>1344</v>
      </c>
      <c r="B5510" t="s">
        <v>6409</v>
      </c>
      <c r="C5510" t="s">
        <v>6410</v>
      </c>
      <c r="D5510" t="s">
        <v>6411</v>
      </c>
      <c r="E5510" t="s">
        <v>6412</v>
      </c>
      <c r="F5510" t="s">
        <v>6413</v>
      </c>
      <c r="G5510" t="s">
        <v>6414</v>
      </c>
      <c r="H5510" t="s">
        <v>6415</v>
      </c>
      <c r="I5510" t="s">
        <v>6416</v>
      </c>
    </row>
    <row r="5511" spans="1:9">
      <c r="A5511" t="s">
        <v>1344</v>
      </c>
      <c r="B5511" t="s">
        <v>6409</v>
      </c>
      <c r="C5511" t="s">
        <v>6410</v>
      </c>
      <c r="D5511" t="s">
        <v>6411</v>
      </c>
      <c r="E5511" t="s">
        <v>6412</v>
      </c>
      <c r="F5511" t="s">
        <v>6413</v>
      </c>
      <c r="G5511" t="s">
        <v>6414</v>
      </c>
      <c r="H5511" t="s">
        <v>6415</v>
      </c>
      <c r="I5511" t="s">
        <v>6416</v>
      </c>
    </row>
    <row r="5512" spans="1:9">
      <c r="A5512" t="s">
        <v>1344</v>
      </c>
      <c r="B5512" t="s">
        <v>6409</v>
      </c>
      <c r="C5512" t="s">
        <v>6410</v>
      </c>
      <c r="D5512" t="s">
        <v>6411</v>
      </c>
      <c r="E5512" t="s">
        <v>6412</v>
      </c>
      <c r="F5512" t="s">
        <v>6413</v>
      </c>
      <c r="G5512" t="s">
        <v>6414</v>
      </c>
      <c r="H5512" t="s">
        <v>6415</v>
      </c>
      <c r="I5512" t="s">
        <v>6416</v>
      </c>
    </row>
    <row r="5513" spans="1:9">
      <c r="A5513" t="s">
        <v>1344</v>
      </c>
      <c r="B5513" t="s">
        <v>6409</v>
      </c>
      <c r="C5513" t="s">
        <v>6410</v>
      </c>
      <c r="D5513" t="s">
        <v>6411</v>
      </c>
      <c r="E5513" t="s">
        <v>6412</v>
      </c>
      <c r="F5513" t="s">
        <v>6413</v>
      </c>
      <c r="G5513" t="s">
        <v>6414</v>
      </c>
      <c r="H5513" t="s">
        <v>6415</v>
      </c>
      <c r="I5513" t="s">
        <v>6416</v>
      </c>
    </row>
    <row r="5514" spans="1:9">
      <c r="A5514" t="s">
        <v>1344</v>
      </c>
      <c r="B5514" t="s">
        <v>6409</v>
      </c>
      <c r="C5514" t="s">
        <v>6410</v>
      </c>
      <c r="D5514" t="s">
        <v>6411</v>
      </c>
      <c r="E5514" t="s">
        <v>6412</v>
      </c>
      <c r="F5514" t="s">
        <v>6413</v>
      </c>
      <c r="G5514" t="s">
        <v>6414</v>
      </c>
      <c r="H5514" t="s">
        <v>6415</v>
      </c>
      <c r="I5514" t="s">
        <v>6416</v>
      </c>
    </row>
    <row r="5515" spans="1:9">
      <c r="A5515" t="s">
        <v>1344</v>
      </c>
      <c r="B5515" t="s">
        <v>6409</v>
      </c>
      <c r="C5515" t="s">
        <v>6410</v>
      </c>
      <c r="D5515" t="s">
        <v>6411</v>
      </c>
      <c r="E5515" t="s">
        <v>6412</v>
      </c>
      <c r="F5515" t="s">
        <v>6413</v>
      </c>
      <c r="G5515" t="s">
        <v>6414</v>
      </c>
      <c r="H5515" t="s">
        <v>6415</v>
      </c>
      <c r="I5515" t="s">
        <v>6416</v>
      </c>
    </row>
    <row r="5516" spans="1:9">
      <c r="A5516" t="s">
        <v>1344</v>
      </c>
      <c r="B5516" t="s">
        <v>6409</v>
      </c>
      <c r="C5516" t="s">
        <v>6410</v>
      </c>
      <c r="D5516" t="s">
        <v>6411</v>
      </c>
      <c r="E5516" t="s">
        <v>6412</v>
      </c>
      <c r="F5516" t="s">
        <v>6413</v>
      </c>
      <c r="G5516" t="s">
        <v>6414</v>
      </c>
      <c r="H5516" t="s">
        <v>6415</v>
      </c>
      <c r="I5516" t="s">
        <v>6416</v>
      </c>
    </row>
    <row r="5517" spans="1:9">
      <c r="A5517" t="s">
        <v>1344</v>
      </c>
      <c r="B5517" t="s">
        <v>6409</v>
      </c>
      <c r="C5517" t="s">
        <v>6410</v>
      </c>
      <c r="D5517" t="s">
        <v>6411</v>
      </c>
      <c r="E5517" t="s">
        <v>6412</v>
      </c>
      <c r="F5517" t="s">
        <v>6413</v>
      </c>
      <c r="G5517" t="s">
        <v>6414</v>
      </c>
      <c r="H5517" t="s">
        <v>6415</v>
      </c>
      <c r="I5517" t="s">
        <v>6416</v>
      </c>
    </row>
    <row r="5518" spans="1:9">
      <c r="A5518" t="s">
        <v>1344</v>
      </c>
      <c r="B5518" t="s">
        <v>6409</v>
      </c>
      <c r="C5518" t="s">
        <v>6410</v>
      </c>
      <c r="D5518" t="s">
        <v>6411</v>
      </c>
      <c r="E5518" t="s">
        <v>6412</v>
      </c>
      <c r="F5518" t="s">
        <v>6413</v>
      </c>
      <c r="G5518" t="s">
        <v>6414</v>
      </c>
      <c r="H5518" t="s">
        <v>6415</v>
      </c>
      <c r="I5518" t="s">
        <v>6416</v>
      </c>
    </row>
    <row r="5519" spans="1:9">
      <c r="A5519" t="s">
        <v>1344</v>
      </c>
      <c r="B5519" t="s">
        <v>6409</v>
      </c>
      <c r="C5519" t="s">
        <v>6410</v>
      </c>
      <c r="D5519" t="s">
        <v>6411</v>
      </c>
      <c r="E5519" t="s">
        <v>6412</v>
      </c>
      <c r="F5519" t="s">
        <v>6413</v>
      </c>
      <c r="G5519" t="s">
        <v>6414</v>
      </c>
      <c r="H5519" t="s">
        <v>6415</v>
      </c>
      <c r="I5519" t="s">
        <v>6416</v>
      </c>
    </row>
    <row r="5520" spans="1:9">
      <c r="A5520" t="s">
        <v>1344</v>
      </c>
      <c r="B5520" t="s">
        <v>6409</v>
      </c>
      <c r="C5520" t="s">
        <v>6410</v>
      </c>
      <c r="D5520" t="s">
        <v>6411</v>
      </c>
      <c r="E5520" t="s">
        <v>6412</v>
      </c>
      <c r="F5520" t="s">
        <v>6413</v>
      </c>
      <c r="G5520" t="s">
        <v>6414</v>
      </c>
      <c r="H5520" t="s">
        <v>6415</v>
      </c>
      <c r="I5520" t="s">
        <v>6416</v>
      </c>
    </row>
    <row r="5521" spans="1:9">
      <c r="A5521" t="s">
        <v>1344</v>
      </c>
      <c r="B5521" t="s">
        <v>6409</v>
      </c>
      <c r="C5521" t="s">
        <v>6410</v>
      </c>
      <c r="D5521" t="s">
        <v>6411</v>
      </c>
      <c r="E5521" t="s">
        <v>6412</v>
      </c>
      <c r="F5521" t="s">
        <v>6413</v>
      </c>
      <c r="G5521" t="s">
        <v>6414</v>
      </c>
      <c r="H5521" t="s">
        <v>6415</v>
      </c>
      <c r="I5521" t="s">
        <v>6416</v>
      </c>
    </row>
    <row r="5522" spans="1:9">
      <c r="A5522" t="s">
        <v>1344</v>
      </c>
      <c r="B5522" t="s">
        <v>6409</v>
      </c>
      <c r="C5522" t="s">
        <v>6410</v>
      </c>
      <c r="D5522" t="s">
        <v>6411</v>
      </c>
      <c r="E5522" t="s">
        <v>6412</v>
      </c>
      <c r="F5522" t="s">
        <v>6413</v>
      </c>
      <c r="G5522" t="s">
        <v>6414</v>
      </c>
      <c r="H5522" t="s">
        <v>6415</v>
      </c>
      <c r="I5522" t="s">
        <v>6416</v>
      </c>
    </row>
    <row r="5523" spans="1:9">
      <c r="A5523" t="s">
        <v>1344</v>
      </c>
      <c r="B5523" t="s">
        <v>6409</v>
      </c>
      <c r="C5523" t="s">
        <v>6410</v>
      </c>
      <c r="D5523" t="s">
        <v>6411</v>
      </c>
      <c r="E5523" t="s">
        <v>6412</v>
      </c>
      <c r="F5523" t="s">
        <v>6413</v>
      </c>
      <c r="G5523" t="s">
        <v>6414</v>
      </c>
      <c r="H5523" t="s">
        <v>6415</v>
      </c>
      <c r="I5523" t="s">
        <v>6416</v>
      </c>
    </row>
    <row r="5524" spans="1:9">
      <c r="A5524" t="s">
        <v>1344</v>
      </c>
      <c r="B5524" t="s">
        <v>6409</v>
      </c>
      <c r="C5524" t="s">
        <v>6410</v>
      </c>
      <c r="D5524" t="s">
        <v>6411</v>
      </c>
      <c r="E5524" t="s">
        <v>6412</v>
      </c>
      <c r="F5524" t="s">
        <v>6413</v>
      </c>
      <c r="G5524" t="s">
        <v>6414</v>
      </c>
      <c r="H5524" t="s">
        <v>6415</v>
      </c>
      <c r="I5524" t="s">
        <v>6416</v>
      </c>
    </row>
    <row r="5525" spans="1:9">
      <c r="A5525" t="s">
        <v>1344</v>
      </c>
      <c r="B5525" t="s">
        <v>6409</v>
      </c>
      <c r="C5525" t="s">
        <v>6410</v>
      </c>
      <c r="D5525" t="s">
        <v>6411</v>
      </c>
      <c r="E5525" t="s">
        <v>6412</v>
      </c>
      <c r="F5525" t="s">
        <v>6413</v>
      </c>
      <c r="G5525" t="s">
        <v>6414</v>
      </c>
      <c r="H5525" t="s">
        <v>6415</v>
      </c>
      <c r="I5525" t="s">
        <v>6416</v>
      </c>
    </row>
    <row r="5526" spans="1:9">
      <c r="A5526" t="s">
        <v>1344</v>
      </c>
      <c r="B5526" t="s">
        <v>6409</v>
      </c>
      <c r="C5526" t="s">
        <v>6410</v>
      </c>
      <c r="D5526" t="s">
        <v>6411</v>
      </c>
      <c r="E5526" t="s">
        <v>6412</v>
      </c>
      <c r="F5526" t="s">
        <v>6413</v>
      </c>
      <c r="G5526" t="s">
        <v>6414</v>
      </c>
      <c r="H5526" t="s">
        <v>6415</v>
      </c>
      <c r="I5526" t="s">
        <v>6416</v>
      </c>
    </row>
    <row r="5527" spans="1:9">
      <c r="A5527" t="s">
        <v>1344</v>
      </c>
      <c r="B5527" t="s">
        <v>6409</v>
      </c>
      <c r="C5527" t="s">
        <v>6410</v>
      </c>
      <c r="D5527" t="s">
        <v>6411</v>
      </c>
      <c r="E5527" t="s">
        <v>6412</v>
      </c>
      <c r="F5527" t="s">
        <v>6413</v>
      </c>
      <c r="G5527" t="s">
        <v>6414</v>
      </c>
      <c r="H5527" t="s">
        <v>6415</v>
      </c>
      <c r="I5527" t="s">
        <v>6416</v>
      </c>
    </row>
    <row r="5528" spans="1:9">
      <c r="A5528" t="s">
        <v>1344</v>
      </c>
      <c r="B5528" t="s">
        <v>6409</v>
      </c>
      <c r="C5528" t="s">
        <v>6410</v>
      </c>
      <c r="D5528" t="s">
        <v>6411</v>
      </c>
      <c r="E5528" t="s">
        <v>6412</v>
      </c>
      <c r="F5528" t="s">
        <v>6413</v>
      </c>
      <c r="G5528" t="s">
        <v>6414</v>
      </c>
      <c r="H5528" t="s">
        <v>6415</v>
      </c>
      <c r="I5528" t="s">
        <v>6416</v>
      </c>
    </row>
    <row r="5529" spans="1:9">
      <c r="A5529" t="s">
        <v>1344</v>
      </c>
      <c r="B5529" t="s">
        <v>6409</v>
      </c>
      <c r="C5529" t="s">
        <v>6410</v>
      </c>
      <c r="D5529" t="s">
        <v>6411</v>
      </c>
      <c r="E5529" t="s">
        <v>6412</v>
      </c>
      <c r="F5529" t="s">
        <v>6413</v>
      </c>
      <c r="G5529" t="s">
        <v>6414</v>
      </c>
      <c r="H5529" t="s">
        <v>6415</v>
      </c>
      <c r="I5529" t="s">
        <v>6416</v>
      </c>
    </row>
    <row r="5530" spans="1:9">
      <c r="A5530" t="s">
        <v>1344</v>
      </c>
      <c r="B5530" t="s">
        <v>6409</v>
      </c>
      <c r="C5530" t="s">
        <v>6410</v>
      </c>
      <c r="D5530" t="s">
        <v>6411</v>
      </c>
      <c r="E5530" t="s">
        <v>6412</v>
      </c>
      <c r="F5530" t="s">
        <v>6413</v>
      </c>
      <c r="G5530" t="s">
        <v>6414</v>
      </c>
      <c r="H5530" t="s">
        <v>6415</v>
      </c>
      <c r="I5530" t="s">
        <v>6416</v>
      </c>
    </row>
    <row r="5531" spans="1:9">
      <c r="A5531" t="s">
        <v>1344</v>
      </c>
      <c r="B5531" t="s">
        <v>6409</v>
      </c>
      <c r="C5531" t="s">
        <v>6410</v>
      </c>
      <c r="D5531" t="s">
        <v>6411</v>
      </c>
      <c r="E5531" t="s">
        <v>6412</v>
      </c>
      <c r="F5531" t="s">
        <v>6413</v>
      </c>
      <c r="G5531" t="s">
        <v>6414</v>
      </c>
      <c r="H5531" t="s">
        <v>6415</v>
      </c>
      <c r="I5531" t="s">
        <v>6416</v>
      </c>
    </row>
    <row r="5532" spans="1:9">
      <c r="A5532" t="s">
        <v>1344</v>
      </c>
      <c r="B5532" t="s">
        <v>6409</v>
      </c>
      <c r="C5532" t="s">
        <v>6410</v>
      </c>
      <c r="D5532" t="s">
        <v>6411</v>
      </c>
      <c r="E5532" t="s">
        <v>6412</v>
      </c>
      <c r="F5532" t="s">
        <v>6413</v>
      </c>
      <c r="G5532" t="s">
        <v>6414</v>
      </c>
      <c r="H5532" t="s">
        <v>6415</v>
      </c>
      <c r="I5532" t="s">
        <v>6416</v>
      </c>
    </row>
    <row r="5533" spans="1:9">
      <c r="A5533" t="s">
        <v>1344</v>
      </c>
      <c r="B5533" t="s">
        <v>6409</v>
      </c>
      <c r="C5533" t="s">
        <v>6410</v>
      </c>
      <c r="D5533" t="s">
        <v>6411</v>
      </c>
      <c r="E5533" t="s">
        <v>6412</v>
      </c>
      <c r="F5533" t="s">
        <v>6413</v>
      </c>
      <c r="G5533" t="s">
        <v>6414</v>
      </c>
      <c r="H5533" t="s">
        <v>6415</v>
      </c>
      <c r="I5533" t="s">
        <v>6416</v>
      </c>
    </row>
    <row r="5534" spans="1:9">
      <c r="A5534" t="s">
        <v>1344</v>
      </c>
      <c r="B5534" t="s">
        <v>6409</v>
      </c>
      <c r="C5534" t="s">
        <v>6410</v>
      </c>
      <c r="D5534" t="s">
        <v>6411</v>
      </c>
      <c r="E5534" t="s">
        <v>6412</v>
      </c>
      <c r="F5534" t="s">
        <v>6413</v>
      </c>
      <c r="G5534" t="s">
        <v>6414</v>
      </c>
      <c r="H5534" t="s">
        <v>6415</v>
      </c>
      <c r="I5534" t="s">
        <v>6416</v>
      </c>
    </row>
    <row r="5535" spans="1:9">
      <c r="A5535" t="s">
        <v>1344</v>
      </c>
      <c r="B5535" t="s">
        <v>6409</v>
      </c>
      <c r="C5535" t="s">
        <v>6410</v>
      </c>
      <c r="D5535" t="s">
        <v>6411</v>
      </c>
      <c r="E5535" t="s">
        <v>6412</v>
      </c>
      <c r="F5535" t="s">
        <v>6413</v>
      </c>
      <c r="G5535" t="s">
        <v>6414</v>
      </c>
      <c r="H5535" t="s">
        <v>6415</v>
      </c>
      <c r="I5535" t="s">
        <v>6416</v>
      </c>
    </row>
    <row r="5536" spans="1:9">
      <c r="A5536" t="s">
        <v>1344</v>
      </c>
      <c r="B5536" t="s">
        <v>6409</v>
      </c>
      <c r="C5536" t="s">
        <v>6410</v>
      </c>
      <c r="D5536" t="s">
        <v>6411</v>
      </c>
      <c r="E5536" t="s">
        <v>6412</v>
      </c>
      <c r="F5536" t="s">
        <v>6413</v>
      </c>
      <c r="G5536" t="s">
        <v>6414</v>
      </c>
      <c r="H5536" t="s">
        <v>6415</v>
      </c>
      <c r="I5536" t="s">
        <v>6416</v>
      </c>
    </row>
    <row r="5537" spans="1:9">
      <c r="A5537" t="s">
        <v>1344</v>
      </c>
      <c r="B5537" t="s">
        <v>6409</v>
      </c>
      <c r="C5537" t="s">
        <v>6410</v>
      </c>
      <c r="D5537" t="s">
        <v>6411</v>
      </c>
      <c r="E5537" t="s">
        <v>6412</v>
      </c>
      <c r="F5537" t="s">
        <v>6413</v>
      </c>
      <c r="G5537" t="s">
        <v>6414</v>
      </c>
      <c r="H5537" t="s">
        <v>6415</v>
      </c>
      <c r="I5537" t="s">
        <v>6416</v>
      </c>
    </row>
    <row r="5538" spans="1:9">
      <c r="A5538" t="s">
        <v>1344</v>
      </c>
      <c r="B5538" t="s">
        <v>6409</v>
      </c>
      <c r="C5538" t="s">
        <v>6410</v>
      </c>
      <c r="D5538" t="s">
        <v>6411</v>
      </c>
      <c r="E5538" t="s">
        <v>6412</v>
      </c>
      <c r="F5538" t="s">
        <v>6413</v>
      </c>
      <c r="G5538" t="s">
        <v>6414</v>
      </c>
      <c r="H5538" t="s">
        <v>6415</v>
      </c>
      <c r="I5538" t="s">
        <v>6416</v>
      </c>
    </row>
    <row r="5539" spans="1:9">
      <c r="A5539" t="s">
        <v>1344</v>
      </c>
      <c r="B5539" t="s">
        <v>6409</v>
      </c>
      <c r="C5539" t="s">
        <v>6410</v>
      </c>
      <c r="D5539" t="s">
        <v>6411</v>
      </c>
      <c r="E5539" t="s">
        <v>6412</v>
      </c>
      <c r="F5539" t="s">
        <v>6413</v>
      </c>
      <c r="G5539" t="s">
        <v>6414</v>
      </c>
      <c r="H5539" t="s">
        <v>6415</v>
      </c>
      <c r="I5539" t="s">
        <v>6416</v>
      </c>
    </row>
    <row r="5540" spans="1:9">
      <c r="A5540" t="s">
        <v>1344</v>
      </c>
      <c r="B5540" t="s">
        <v>6409</v>
      </c>
      <c r="C5540" t="s">
        <v>6410</v>
      </c>
      <c r="D5540" t="s">
        <v>6411</v>
      </c>
      <c r="E5540" t="s">
        <v>6412</v>
      </c>
      <c r="F5540" t="s">
        <v>6413</v>
      </c>
      <c r="G5540" t="s">
        <v>6414</v>
      </c>
      <c r="H5540" t="s">
        <v>6415</v>
      </c>
      <c r="I5540" t="s">
        <v>6416</v>
      </c>
    </row>
    <row r="5541" spans="1:9">
      <c r="A5541" t="s">
        <v>1344</v>
      </c>
      <c r="B5541" t="s">
        <v>6409</v>
      </c>
      <c r="C5541" t="s">
        <v>6410</v>
      </c>
      <c r="D5541" t="s">
        <v>6411</v>
      </c>
      <c r="E5541" t="s">
        <v>6412</v>
      </c>
      <c r="F5541" t="s">
        <v>6413</v>
      </c>
      <c r="G5541" t="s">
        <v>6414</v>
      </c>
      <c r="H5541" t="s">
        <v>6415</v>
      </c>
      <c r="I5541" t="s">
        <v>6416</v>
      </c>
    </row>
    <row r="5542" spans="1:9">
      <c r="A5542" t="s">
        <v>1344</v>
      </c>
      <c r="B5542" t="s">
        <v>6409</v>
      </c>
      <c r="C5542" t="s">
        <v>6410</v>
      </c>
      <c r="D5542" t="s">
        <v>6411</v>
      </c>
      <c r="E5542" t="s">
        <v>6412</v>
      </c>
      <c r="F5542" t="s">
        <v>6413</v>
      </c>
      <c r="G5542" t="s">
        <v>6414</v>
      </c>
      <c r="H5542" t="s">
        <v>6415</v>
      </c>
      <c r="I5542" t="s">
        <v>6416</v>
      </c>
    </row>
    <row r="5543" spans="1:9">
      <c r="A5543" t="s">
        <v>1344</v>
      </c>
      <c r="B5543" t="s">
        <v>6409</v>
      </c>
      <c r="C5543" t="s">
        <v>6410</v>
      </c>
      <c r="D5543" t="s">
        <v>6411</v>
      </c>
      <c r="E5543" t="s">
        <v>6412</v>
      </c>
      <c r="F5543" t="s">
        <v>6413</v>
      </c>
      <c r="G5543" t="s">
        <v>6414</v>
      </c>
      <c r="H5543" t="s">
        <v>6415</v>
      </c>
      <c r="I5543" t="s">
        <v>6416</v>
      </c>
    </row>
    <row r="5544" spans="1:9">
      <c r="A5544" t="s">
        <v>1344</v>
      </c>
      <c r="B5544" t="s">
        <v>6409</v>
      </c>
      <c r="C5544" t="s">
        <v>6410</v>
      </c>
      <c r="D5544" t="s">
        <v>6411</v>
      </c>
      <c r="E5544" t="s">
        <v>6412</v>
      </c>
      <c r="F5544" t="s">
        <v>6413</v>
      </c>
      <c r="G5544" t="s">
        <v>6414</v>
      </c>
      <c r="H5544" t="s">
        <v>6415</v>
      </c>
      <c r="I5544" t="s">
        <v>6416</v>
      </c>
    </row>
    <row r="5545" spans="1:9">
      <c r="A5545" t="s">
        <v>1344</v>
      </c>
      <c r="B5545" t="s">
        <v>6409</v>
      </c>
      <c r="C5545" t="s">
        <v>6410</v>
      </c>
      <c r="D5545" t="s">
        <v>6411</v>
      </c>
      <c r="E5545" t="s">
        <v>6412</v>
      </c>
      <c r="F5545" t="s">
        <v>6413</v>
      </c>
      <c r="G5545" t="s">
        <v>6414</v>
      </c>
      <c r="H5545" t="s">
        <v>6415</v>
      </c>
      <c r="I5545" t="s">
        <v>6416</v>
      </c>
    </row>
    <row r="5546" spans="1:9">
      <c r="A5546" t="s">
        <v>1344</v>
      </c>
      <c r="B5546" t="s">
        <v>6409</v>
      </c>
      <c r="C5546" t="s">
        <v>6410</v>
      </c>
      <c r="D5546" t="s">
        <v>6411</v>
      </c>
      <c r="E5546" t="s">
        <v>6412</v>
      </c>
      <c r="F5546" t="s">
        <v>6413</v>
      </c>
      <c r="G5546" t="s">
        <v>6414</v>
      </c>
      <c r="H5546" t="s">
        <v>6415</v>
      </c>
      <c r="I5546" t="s">
        <v>6416</v>
      </c>
    </row>
    <row r="5547" spans="1:9">
      <c r="A5547" t="s">
        <v>1344</v>
      </c>
      <c r="B5547" t="s">
        <v>6409</v>
      </c>
      <c r="C5547" t="s">
        <v>6410</v>
      </c>
      <c r="D5547" t="s">
        <v>6411</v>
      </c>
      <c r="E5547" t="s">
        <v>6412</v>
      </c>
      <c r="F5547" t="s">
        <v>6413</v>
      </c>
      <c r="G5547" t="s">
        <v>6414</v>
      </c>
      <c r="H5547" t="s">
        <v>6415</v>
      </c>
      <c r="I5547" t="s">
        <v>6416</v>
      </c>
    </row>
    <row r="5548" spans="1:9">
      <c r="A5548" t="s">
        <v>1344</v>
      </c>
      <c r="B5548" t="s">
        <v>6409</v>
      </c>
      <c r="C5548" t="s">
        <v>6410</v>
      </c>
      <c r="D5548" t="s">
        <v>6411</v>
      </c>
      <c r="E5548" t="s">
        <v>6412</v>
      </c>
      <c r="F5548" t="s">
        <v>6413</v>
      </c>
      <c r="G5548" t="s">
        <v>6414</v>
      </c>
      <c r="H5548" t="s">
        <v>6415</v>
      </c>
      <c r="I5548" t="s">
        <v>6416</v>
      </c>
    </row>
    <row r="5549" spans="1:9">
      <c r="A5549" t="s">
        <v>1344</v>
      </c>
      <c r="B5549" t="s">
        <v>6409</v>
      </c>
      <c r="C5549" t="s">
        <v>6410</v>
      </c>
      <c r="D5549" t="s">
        <v>6411</v>
      </c>
      <c r="E5549" t="s">
        <v>6412</v>
      </c>
      <c r="F5549" t="s">
        <v>6413</v>
      </c>
      <c r="G5549" t="s">
        <v>6414</v>
      </c>
      <c r="H5549" t="s">
        <v>6415</v>
      </c>
      <c r="I5549" t="s">
        <v>6416</v>
      </c>
    </row>
    <row r="5550" spans="1:9">
      <c r="A5550" t="s">
        <v>1344</v>
      </c>
      <c r="B5550" t="s">
        <v>6409</v>
      </c>
      <c r="C5550" t="s">
        <v>6410</v>
      </c>
      <c r="D5550" t="s">
        <v>6411</v>
      </c>
      <c r="E5550" t="s">
        <v>6412</v>
      </c>
      <c r="F5550" t="s">
        <v>6413</v>
      </c>
      <c r="G5550" t="s">
        <v>6414</v>
      </c>
      <c r="H5550" t="s">
        <v>6415</v>
      </c>
      <c r="I5550" t="s">
        <v>6416</v>
      </c>
    </row>
    <row r="5551" spans="1:9">
      <c r="A5551" t="s">
        <v>1344</v>
      </c>
      <c r="B5551" t="s">
        <v>6409</v>
      </c>
      <c r="C5551" t="s">
        <v>6410</v>
      </c>
      <c r="D5551" t="s">
        <v>6411</v>
      </c>
      <c r="E5551" t="s">
        <v>6412</v>
      </c>
      <c r="F5551" t="s">
        <v>6413</v>
      </c>
      <c r="G5551" t="s">
        <v>6414</v>
      </c>
      <c r="H5551" t="s">
        <v>6415</v>
      </c>
      <c r="I5551" t="s">
        <v>6416</v>
      </c>
    </row>
    <row r="5552" spans="1:9">
      <c r="A5552" t="s">
        <v>1344</v>
      </c>
      <c r="B5552" t="s">
        <v>6409</v>
      </c>
      <c r="C5552" t="s">
        <v>6410</v>
      </c>
      <c r="D5552" t="s">
        <v>6411</v>
      </c>
      <c r="E5552" t="s">
        <v>6412</v>
      </c>
      <c r="F5552" t="s">
        <v>6413</v>
      </c>
      <c r="G5552" t="s">
        <v>6414</v>
      </c>
      <c r="H5552" t="s">
        <v>6415</v>
      </c>
      <c r="I5552" t="s">
        <v>6416</v>
      </c>
    </row>
    <row r="5553" spans="1:9">
      <c r="A5553" t="s">
        <v>1344</v>
      </c>
      <c r="B5553" t="s">
        <v>6409</v>
      </c>
      <c r="C5553" t="s">
        <v>6410</v>
      </c>
      <c r="D5553" t="s">
        <v>6411</v>
      </c>
      <c r="E5553" t="s">
        <v>6412</v>
      </c>
      <c r="F5553" t="s">
        <v>6413</v>
      </c>
      <c r="G5553" t="s">
        <v>6414</v>
      </c>
      <c r="H5553" t="s">
        <v>6415</v>
      </c>
      <c r="I5553" t="s">
        <v>6416</v>
      </c>
    </row>
    <row r="5554" spans="1:9">
      <c r="A5554" t="s">
        <v>1344</v>
      </c>
      <c r="B5554" t="s">
        <v>6409</v>
      </c>
      <c r="C5554" t="s">
        <v>6410</v>
      </c>
      <c r="D5554" t="s">
        <v>6411</v>
      </c>
      <c r="E5554" t="s">
        <v>6412</v>
      </c>
      <c r="F5554" t="s">
        <v>6413</v>
      </c>
      <c r="G5554" t="s">
        <v>6414</v>
      </c>
      <c r="H5554" t="s">
        <v>6415</v>
      </c>
      <c r="I5554" t="s">
        <v>6416</v>
      </c>
    </row>
    <row r="5555" spans="1:9">
      <c r="A5555" t="s">
        <v>1344</v>
      </c>
      <c r="B5555" t="s">
        <v>6409</v>
      </c>
      <c r="C5555" t="s">
        <v>6410</v>
      </c>
      <c r="D5555" t="s">
        <v>6411</v>
      </c>
      <c r="E5555" t="s">
        <v>6412</v>
      </c>
      <c r="F5555" t="s">
        <v>6413</v>
      </c>
      <c r="G5555" t="s">
        <v>6414</v>
      </c>
      <c r="H5555" t="s">
        <v>6415</v>
      </c>
      <c r="I5555" t="s">
        <v>6416</v>
      </c>
    </row>
    <row r="5556" spans="1:9">
      <c r="A5556" t="s">
        <v>1344</v>
      </c>
      <c r="B5556" t="s">
        <v>6409</v>
      </c>
      <c r="C5556" t="s">
        <v>6410</v>
      </c>
      <c r="D5556" t="s">
        <v>6411</v>
      </c>
      <c r="E5556" t="s">
        <v>6412</v>
      </c>
      <c r="F5556" t="s">
        <v>6413</v>
      </c>
      <c r="G5556" t="s">
        <v>6414</v>
      </c>
      <c r="H5556" t="s">
        <v>6415</v>
      </c>
      <c r="I5556" t="s">
        <v>6416</v>
      </c>
    </row>
    <row r="5557" spans="1:9">
      <c r="A5557" t="s">
        <v>1344</v>
      </c>
      <c r="B5557" t="s">
        <v>6409</v>
      </c>
      <c r="C5557" t="s">
        <v>6410</v>
      </c>
      <c r="D5557" t="s">
        <v>6411</v>
      </c>
      <c r="E5557" t="s">
        <v>6412</v>
      </c>
      <c r="F5557" t="s">
        <v>6413</v>
      </c>
      <c r="G5557" t="s">
        <v>6414</v>
      </c>
      <c r="H5557" t="s">
        <v>6415</v>
      </c>
      <c r="I5557" t="s">
        <v>6416</v>
      </c>
    </row>
    <row r="5558" spans="1:9">
      <c r="A5558" t="s">
        <v>1344</v>
      </c>
      <c r="B5558" t="s">
        <v>6409</v>
      </c>
      <c r="C5558" t="s">
        <v>6410</v>
      </c>
      <c r="D5558" t="s">
        <v>6411</v>
      </c>
      <c r="E5558" t="s">
        <v>6412</v>
      </c>
      <c r="F5558" t="s">
        <v>6413</v>
      </c>
      <c r="G5558" t="s">
        <v>6414</v>
      </c>
      <c r="H5558" t="s">
        <v>6415</v>
      </c>
      <c r="I5558" t="s">
        <v>6416</v>
      </c>
    </row>
    <row r="5559" spans="1:9">
      <c r="A5559" t="s">
        <v>1344</v>
      </c>
      <c r="B5559" t="s">
        <v>6409</v>
      </c>
      <c r="C5559" t="s">
        <v>6410</v>
      </c>
      <c r="D5559" t="s">
        <v>6411</v>
      </c>
      <c r="E5559" t="s">
        <v>6412</v>
      </c>
      <c r="F5559" t="s">
        <v>6413</v>
      </c>
      <c r="G5559" t="s">
        <v>6414</v>
      </c>
      <c r="H5559" t="s">
        <v>6415</v>
      </c>
      <c r="I5559" t="s">
        <v>6416</v>
      </c>
    </row>
    <row r="5560" spans="1:9">
      <c r="A5560" t="s">
        <v>1344</v>
      </c>
      <c r="B5560" t="s">
        <v>6409</v>
      </c>
      <c r="C5560" t="s">
        <v>6410</v>
      </c>
      <c r="D5560" t="s">
        <v>6411</v>
      </c>
      <c r="E5560" t="s">
        <v>6412</v>
      </c>
      <c r="F5560" t="s">
        <v>6413</v>
      </c>
      <c r="G5560" t="s">
        <v>6414</v>
      </c>
      <c r="H5560" t="s">
        <v>6415</v>
      </c>
      <c r="I5560" t="s">
        <v>6416</v>
      </c>
    </row>
    <row r="5561" spans="1:9">
      <c r="A5561" t="s">
        <v>1344</v>
      </c>
      <c r="B5561" t="s">
        <v>6409</v>
      </c>
      <c r="C5561" t="s">
        <v>6410</v>
      </c>
      <c r="D5561" t="s">
        <v>6411</v>
      </c>
      <c r="E5561" t="s">
        <v>6412</v>
      </c>
      <c r="F5561" t="s">
        <v>6413</v>
      </c>
      <c r="G5561" t="s">
        <v>6414</v>
      </c>
      <c r="H5561" t="s">
        <v>6415</v>
      </c>
      <c r="I5561" t="s">
        <v>6416</v>
      </c>
    </row>
    <row r="5562" spans="1:9">
      <c r="A5562" t="s">
        <v>1344</v>
      </c>
      <c r="B5562" t="s">
        <v>6409</v>
      </c>
      <c r="C5562" t="s">
        <v>6410</v>
      </c>
      <c r="D5562" t="s">
        <v>6411</v>
      </c>
      <c r="E5562" t="s">
        <v>6412</v>
      </c>
      <c r="F5562" t="s">
        <v>6413</v>
      </c>
      <c r="G5562" t="s">
        <v>6414</v>
      </c>
      <c r="H5562" t="s">
        <v>6415</v>
      </c>
      <c r="I5562" t="s">
        <v>6416</v>
      </c>
    </row>
    <row r="5563" spans="1:9">
      <c r="A5563" t="s">
        <v>1344</v>
      </c>
      <c r="B5563" t="s">
        <v>6409</v>
      </c>
      <c r="C5563" t="s">
        <v>6410</v>
      </c>
      <c r="D5563" t="s">
        <v>6411</v>
      </c>
      <c r="E5563" t="s">
        <v>6412</v>
      </c>
      <c r="F5563" t="s">
        <v>6413</v>
      </c>
      <c r="G5563" t="s">
        <v>6414</v>
      </c>
      <c r="H5563" t="s">
        <v>6415</v>
      </c>
      <c r="I5563" t="s">
        <v>6416</v>
      </c>
    </row>
    <row r="5564" spans="1:9">
      <c r="A5564" t="s">
        <v>1344</v>
      </c>
      <c r="B5564" t="s">
        <v>6409</v>
      </c>
      <c r="C5564" t="s">
        <v>6410</v>
      </c>
      <c r="D5564" t="s">
        <v>6411</v>
      </c>
      <c r="E5564" t="s">
        <v>6412</v>
      </c>
      <c r="F5564" t="s">
        <v>6413</v>
      </c>
      <c r="G5564" t="s">
        <v>6414</v>
      </c>
      <c r="H5564" t="s">
        <v>6415</v>
      </c>
      <c r="I5564" t="s">
        <v>6416</v>
      </c>
    </row>
    <row r="5565" spans="1:9">
      <c r="A5565" t="s">
        <v>1344</v>
      </c>
      <c r="B5565" t="s">
        <v>6409</v>
      </c>
      <c r="C5565" t="s">
        <v>6410</v>
      </c>
      <c r="D5565" t="s">
        <v>6411</v>
      </c>
      <c r="E5565" t="s">
        <v>6412</v>
      </c>
      <c r="F5565" t="s">
        <v>6413</v>
      </c>
      <c r="G5565" t="s">
        <v>6414</v>
      </c>
      <c r="H5565" t="s">
        <v>6415</v>
      </c>
      <c r="I5565" t="s">
        <v>6416</v>
      </c>
    </row>
    <row r="5566" spans="1:9">
      <c r="A5566" t="s">
        <v>1344</v>
      </c>
      <c r="B5566" t="s">
        <v>6409</v>
      </c>
      <c r="C5566" t="s">
        <v>6410</v>
      </c>
      <c r="D5566" t="s">
        <v>6411</v>
      </c>
      <c r="E5566" t="s">
        <v>6412</v>
      </c>
      <c r="F5566" t="s">
        <v>6413</v>
      </c>
      <c r="G5566" t="s">
        <v>6414</v>
      </c>
      <c r="H5566" t="s">
        <v>6415</v>
      </c>
      <c r="I5566" t="s">
        <v>6416</v>
      </c>
    </row>
    <row r="5567" spans="1:9">
      <c r="A5567" t="s">
        <v>6417</v>
      </c>
      <c r="B5567" t="s">
        <v>6418</v>
      </c>
    </row>
    <row r="5568" spans="1:9">
      <c r="A5568" t="s">
        <v>6419</v>
      </c>
      <c r="B5568" t="s">
        <v>6420</v>
      </c>
    </row>
    <row r="5569" spans="1:9">
      <c r="A5569" t="s">
        <v>6421</v>
      </c>
      <c r="B5569" t="s">
        <v>6422</v>
      </c>
    </row>
    <row r="5570" spans="1:9">
      <c r="A5570" t="s">
        <v>6423</v>
      </c>
      <c r="B5570" t="s">
        <v>6424</v>
      </c>
      <c r="E5570" t="s">
        <v>6407</v>
      </c>
      <c r="F5570" t="s">
        <v>6425</v>
      </c>
      <c r="G5570" t="s">
        <v>6426</v>
      </c>
      <c r="H5570" s="601">
        <v>0.60555555555555551</v>
      </c>
      <c r="I5570">
        <v>52</v>
      </c>
    </row>
    <row r="5571" spans="1:9">
      <c r="A5571" t="s">
        <v>6427</v>
      </c>
      <c r="B5571" t="s">
        <v>6428</v>
      </c>
    </row>
    <row r="5572" spans="1:9">
      <c r="A5572" t="s">
        <v>6429</v>
      </c>
      <c r="B5572" t="s">
        <v>6430</v>
      </c>
    </row>
    <row r="5573" spans="1:9">
      <c r="A5573" t="s">
        <v>6429</v>
      </c>
      <c r="B5573" t="s">
        <v>6430</v>
      </c>
    </row>
    <row r="5574" spans="1:9">
      <c r="A5574" t="s">
        <v>6429</v>
      </c>
      <c r="B5574" t="s">
        <v>6430</v>
      </c>
    </row>
    <row r="5575" spans="1:9">
      <c r="A5575" t="s">
        <v>6429</v>
      </c>
      <c r="B5575" t="s">
        <v>6430</v>
      </c>
    </row>
    <row r="5576" spans="1:9">
      <c r="A5576" t="s">
        <v>6429</v>
      </c>
      <c r="B5576" t="s">
        <v>6430</v>
      </c>
    </row>
    <row r="5577" spans="1:9">
      <c r="A5577" t="s">
        <v>6429</v>
      </c>
      <c r="B5577" t="s">
        <v>6430</v>
      </c>
    </row>
    <row r="5578" spans="1:9">
      <c r="A5578" t="s">
        <v>6429</v>
      </c>
      <c r="B5578" t="s">
        <v>6430</v>
      </c>
    </row>
    <row r="5579" spans="1:9">
      <c r="A5579" t="s">
        <v>6429</v>
      </c>
      <c r="B5579" t="s">
        <v>6430</v>
      </c>
    </row>
    <row r="5580" spans="1:9">
      <c r="A5580" t="s">
        <v>6429</v>
      </c>
      <c r="B5580" t="s">
        <v>6430</v>
      </c>
    </row>
    <row r="5581" spans="1:9">
      <c r="A5581" t="s">
        <v>6429</v>
      </c>
      <c r="B5581" t="s">
        <v>6430</v>
      </c>
    </row>
    <row r="5582" spans="1:9">
      <c r="A5582" t="s">
        <v>6429</v>
      </c>
      <c r="B5582" t="s">
        <v>6430</v>
      </c>
    </row>
    <row r="5583" spans="1:9">
      <c r="A5583" t="s">
        <v>6429</v>
      </c>
      <c r="B5583" t="s">
        <v>6430</v>
      </c>
    </row>
    <row r="5584" spans="1:9">
      <c r="A5584" t="s">
        <v>6429</v>
      </c>
      <c r="B5584" t="s">
        <v>6430</v>
      </c>
    </row>
    <row r="5585" spans="1:2">
      <c r="A5585" t="s">
        <v>6429</v>
      </c>
      <c r="B5585" t="s">
        <v>6430</v>
      </c>
    </row>
    <row r="5586" spans="1:2">
      <c r="A5586" t="s">
        <v>6429</v>
      </c>
      <c r="B5586" t="s">
        <v>6430</v>
      </c>
    </row>
    <row r="5587" spans="1:2">
      <c r="A5587" t="s">
        <v>6429</v>
      </c>
      <c r="B5587" t="s">
        <v>6430</v>
      </c>
    </row>
    <row r="5588" spans="1:2">
      <c r="A5588" t="s">
        <v>6429</v>
      </c>
      <c r="B5588" t="s">
        <v>6430</v>
      </c>
    </row>
    <row r="5589" spans="1:2">
      <c r="A5589" t="s">
        <v>6429</v>
      </c>
      <c r="B5589" t="s">
        <v>6430</v>
      </c>
    </row>
    <row r="5590" spans="1:2">
      <c r="A5590" t="s">
        <v>6429</v>
      </c>
      <c r="B5590" t="s">
        <v>6430</v>
      </c>
    </row>
    <row r="5591" spans="1:2">
      <c r="A5591" t="s">
        <v>6429</v>
      </c>
      <c r="B5591" t="s">
        <v>6430</v>
      </c>
    </row>
    <row r="5592" spans="1:2">
      <c r="A5592" t="s">
        <v>6429</v>
      </c>
      <c r="B5592" t="s">
        <v>6430</v>
      </c>
    </row>
    <row r="5593" spans="1:2">
      <c r="A5593" t="s">
        <v>6429</v>
      </c>
      <c r="B5593" t="s">
        <v>6430</v>
      </c>
    </row>
    <row r="5594" spans="1:2">
      <c r="A5594" t="s">
        <v>6429</v>
      </c>
      <c r="B5594" t="s">
        <v>6430</v>
      </c>
    </row>
    <row r="5595" spans="1:2">
      <c r="A5595" t="s">
        <v>6429</v>
      </c>
      <c r="B5595" t="s">
        <v>6430</v>
      </c>
    </row>
    <row r="5596" spans="1:2">
      <c r="A5596" t="s">
        <v>6429</v>
      </c>
      <c r="B5596" t="s">
        <v>6430</v>
      </c>
    </row>
    <row r="5597" spans="1:2">
      <c r="A5597" t="s">
        <v>6429</v>
      </c>
      <c r="B5597" t="s">
        <v>6430</v>
      </c>
    </row>
    <row r="5598" spans="1:2">
      <c r="A5598" t="s">
        <v>6429</v>
      </c>
      <c r="B5598" t="s">
        <v>6430</v>
      </c>
    </row>
    <row r="5599" spans="1:2">
      <c r="A5599" t="s">
        <v>6429</v>
      </c>
      <c r="B5599" t="s">
        <v>6430</v>
      </c>
    </row>
    <row r="5600" spans="1:2">
      <c r="A5600" t="s">
        <v>6429</v>
      </c>
      <c r="B5600" t="s">
        <v>6430</v>
      </c>
    </row>
    <row r="5601" spans="1:2">
      <c r="A5601" t="s">
        <v>6429</v>
      </c>
      <c r="B5601" t="s">
        <v>6430</v>
      </c>
    </row>
    <row r="5602" spans="1:2">
      <c r="A5602" t="s">
        <v>6429</v>
      </c>
      <c r="B5602" t="s">
        <v>6430</v>
      </c>
    </row>
    <row r="5603" spans="1:2">
      <c r="A5603" t="s">
        <v>6429</v>
      </c>
      <c r="B5603" t="s">
        <v>6430</v>
      </c>
    </row>
    <row r="5604" spans="1:2">
      <c r="A5604" t="s">
        <v>6429</v>
      </c>
      <c r="B5604" t="s">
        <v>6430</v>
      </c>
    </row>
    <row r="5605" spans="1:2">
      <c r="A5605" t="s">
        <v>6429</v>
      </c>
      <c r="B5605" t="s">
        <v>6430</v>
      </c>
    </row>
    <row r="5606" spans="1:2">
      <c r="A5606" t="s">
        <v>6429</v>
      </c>
      <c r="B5606" t="s">
        <v>6430</v>
      </c>
    </row>
    <row r="5607" spans="1:2">
      <c r="A5607" t="s">
        <v>6429</v>
      </c>
      <c r="B5607" t="s">
        <v>6430</v>
      </c>
    </row>
    <row r="5608" spans="1:2">
      <c r="A5608" t="s">
        <v>6429</v>
      </c>
      <c r="B5608" t="s">
        <v>6430</v>
      </c>
    </row>
    <row r="5609" spans="1:2">
      <c r="A5609" t="s">
        <v>6429</v>
      </c>
      <c r="B5609" t="s">
        <v>6430</v>
      </c>
    </row>
    <row r="5610" spans="1:2">
      <c r="A5610" t="s">
        <v>6429</v>
      </c>
      <c r="B5610" t="s">
        <v>6430</v>
      </c>
    </row>
    <row r="5611" spans="1:2">
      <c r="A5611" t="s">
        <v>6429</v>
      </c>
      <c r="B5611" t="s">
        <v>6430</v>
      </c>
    </row>
    <row r="5612" spans="1:2">
      <c r="A5612" t="s">
        <v>6429</v>
      </c>
      <c r="B5612" t="s">
        <v>6430</v>
      </c>
    </row>
    <row r="5613" spans="1:2">
      <c r="A5613" t="s">
        <v>6429</v>
      </c>
      <c r="B5613" t="s">
        <v>6430</v>
      </c>
    </row>
    <row r="5614" spans="1:2">
      <c r="A5614" t="s">
        <v>6429</v>
      </c>
      <c r="B5614" t="s">
        <v>6430</v>
      </c>
    </row>
    <row r="5615" spans="1:2">
      <c r="A5615" t="s">
        <v>6429</v>
      </c>
      <c r="B5615" t="s">
        <v>6430</v>
      </c>
    </row>
    <row r="5616" spans="1:2">
      <c r="A5616" t="s">
        <v>6429</v>
      </c>
      <c r="B5616" t="s">
        <v>6430</v>
      </c>
    </row>
    <row r="5617" spans="1:2">
      <c r="A5617" t="s">
        <v>6429</v>
      </c>
      <c r="B5617" t="s">
        <v>6430</v>
      </c>
    </row>
    <row r="5618" spans="1:2">
      <c r="A5618" t="s">
        <v>6429</v>
      </c>
      <c r="B5618" t="s">
        <v>6430</v>
      </c>
    </row>
    <row r="5619" spans="1:2">
      <c r="A5619" t="s">
        <v>6429</v>
      </c>
      <c r="B5619" t="s">
        <v>6430</v>
      </c>
    </row>
    <row r="5620" spans="1:2">
      <c r="A5620" t="s">
        <v>6429</v>
      </c>
      <c r="B5620" t="s">
        <v>6430</v>
      </c>
    </row>
    <row r="5621" spans="1:2">
      <c r="A5621" t="s">
        <v>6429</v>
      </c>
      <c r="B5621" t="s">
        <v>6430</v>
      </c>
    </row>
    <row r="5622" spans="1:2">
      <c r="A5622" t="s">
        <v>6429</v>
      </c>
      <c r="B5622" t="s">
        <v>6430</v>
      </c>
    </row>
    <row r="5623" spans="1:2">
      <c r="A5623" t="s">
        <v>6429</v>
      </c>
      <c r="B5623" t="s">
        <v>6430</v>
      </c>
    </row>
    <row r="5624" spans="1:2">
      <c r="A5624" t="s">
        <v>6429</v>
      </c>
      <c r="B5624" t="s">
        <v>6430</v>
      </c>
    </row>
    <row r="5625" spans="1:2">
      <c r="A5625" t="s">
        <v>6429</v>
      </c>
      <c r="B5625" t="s">
        <v>6430</v>
      </c>
    </row>
    <row r="5626" spans="1:2">
      <c r="A5626" t="s">
        <v>6429</v>
      </c>
      <c r="B5626" t="s">
        <v>6430</v>
      </c>
    </row>
    <row r="5627" spans="1:2">
      <c r="A5627" t="s">
        <v>6429</v>
      </c>
      <c r="B5627" t="s">
        <v>6430</v>
      </c>
    </row>
    <row r="5628" spans="1:2">
      <c r="A5628" t="s">
        <v>6429</v>
      </c>
      <c r="B5628" t="s">
        <v>6430</v>
      </c>
    </row>
    <row r="5629" spans="1:2">
      <c r="A5629" t="s">
        <v>6429</v>
      </c>
      <c r="B5629" t="s">
        <v>6430</v>
      </c>
    </row>
    <row r="5630" spans="1:2">
      <c r="A5630" t="s">
        <v>6429</v>
      </c>
      <c r="B5630" t="s">
        <v>6430</v>
      </c>
    </row>
    <row r="5631" spans="1:2">
      <c r="A5631" t="s">
        <v>6429</v>
      </c>
      <c r="B5631" t="s">
        <v>6430</v>
      </c>
    </row>
    <row r="5632" spans="1:2">
      <c r="A5632" t="s">
        <v>6429</v>
      </c>
      <c r="B5632" t="s">
        <v>6430</v>
      </c>
    </row>
    <row r="5633" spans="1:2">
      <c r="A5633" t="s">
        <v>6429</v>
      </c>
      <c r="B5633" t="s">
        <v>6430</v>
      </c>
    </row>
    <row r="5634" spans="1:2">
      <c r="A5634" t="s">
        <v>6429</v>
      </c>
      <c r="B5634" t="s">
        <v>6430</v>
      </c>
    </row>
    <row r="5635" spans="1:2">
      <c r="A5635" t="s">
        <v>6429</v>
      </c>
      <c r="B5635" t="s">
        <v>6430</v>
      </c>
    </row>
    <row r="5636" spans="1:2">
      <c r="A5636" t="s">
        <v>6429</v>
      </c>
      <c r="B5636" t="s">
        <v>6430</v>
      </c>
    </row>
    <row r="5637" spans="1:2">
      <c r="A5637" t="s">
        <v>6429</v>
      </c>
      <c r="B5637" t="s">
        <v>6430</v>
      </c>
    </row>
    <row r="5638" spans="1:2">
      <c r="A5638" t="s">
        <v>6429</v>
      </c>
      <c r="B5638" t="s">
        <v>6430</v>
      </c>
    </row>
    <row r="5639" spans="1:2">
      <c r="A5639" t="s">
        <v>6429</v>
      </c>
      <c r="B5639" t="s">
        <v>6430</v>
      </c>
    </row>
    <row r="5640" spans="1:2">
      <c r="A5640" t="s">
        <v>6429</v>
      </c>
      <c r="B5640" t="s">
        <v>6430</v>
      </c>
    </row>
    <row r="5641" spans="1:2">
      <c r="A5641" t="s">
        <v>6429</v>
      </c>
      <c r="B5641" t="s">
        <v>6430</v>
      </c>
    </row>
    <row r="5642" spans="1:2">
      <c r="A5642" t="s">
        <v>6429</v>
      </c>
      <c r="B5642" t="s">
        <v>6430</v>
      </c>
    </row>
    <row r="5643" spans="1:2">
      <c r="A5643" t="s">
        <v>6429</v>
      </c>
      <c r="B5643" t="s">
        <v>6430</v>
      </c>
    </row>
    <row r="5644" spans="1:2">
      <c r="A5644" t="s">
        <v>6429</v>
      </c>
      <c r="B5644" t="s">
        <v>6430</v>
      </c>
    </row>
    <row r="5645" spans="1:2">
      <c r="A5645" t="s">
        <v>6429</v>
      </c>
      <c r="B5645" t="s">
        <v>6430</v>
      </c>
    </row>
    <row r="5646" spans="1:2">
      <c r="A5646" t="s">
        <v>6429</v>
      </c>
      <c r="B5646" t="s">
        <v>6430</v>
      </c>
    </row>
    <row r="5647" spans="1:2">
      <c r="A5647" t="s">
        <v>6429</v>
      </c>
      <c r="B5647" t="s">
        <v>6430</v>
      </c>
    </row>
    <row r="5648" spans="1:2">
      <c r="A5648" t="s">
        <v>6429</v>
      </c>
      <c r="B5648" t="s">
        <v>6430</v>
      </c>
    </row>
    <row r="5649" spans="1:2">
      <c r="A5649" t="s">
        <v>6429</v>
      </c>
      <c r="B5649" t="s">
        <v>6430</v>
      </c>
    </row>
    <row r="5650" spans="1:2">
      <c r="A5650" t="s">
        <v>6429</v>
      </c>
      <c r="B5650" t="s">
        <v>6430</v>
      </c>
    </row>
    <row r="5651" spans="1:2">
      <c r="A5651" t="s">
        <v>6429</v>
      </c>
      <c r="B5651" t="s">
        <v>6430</v>
      </c>
    </row>
    <row r="5652" spans="1:2">
      <c r="A5652" t="s">
        <v>6429</v>
      </c>
      <c r="B5652" t="s">
        <v>6430</v>
      </c>
    </row>
    <row r="5653" spans="1:2">
      <c r="A5653" t="s">
        <v>6429</v>
      </c>
      <c r="B5653" t="s">
        <v>6430</v>
      </c>
    </row>
    <row r="5654" spans="1:2">
      <c r="A5654" t="s">
        <v>6429</v>
      </c>
      <c r="B5654" t="s">
        <v>6430</v>
      </c>
    </row>
    <row r="5655" spans="1:2">
      <c r="A5655" t="s">
        <v>6429</v>
      </c>
      <c r="B5655" t="s">
        <v>6430</v>
      </c>
    </row>
    <row r="5656" spans="1:2">
      <c r="A5656" t="s">
        <v>6429</v>
      </c>
      <c r="B5656" t="s">
        <v>6430</v>
      </c>
    </row>
    <row r="5657" spans="1:2">
      <c r="A5657" t="s">
        <v>6429</v>
      </c>
      <c r="B5657" t="s">
        <v>6430</v>
      </c>
    </row>
    <row r="5658" spans="1:2">
      <c r="A5658" t="s">
        <v>6429</v>
      </c>
      <c r="B5658" t="s">
        <v>6430</v>
      </c>
    </row>
    <row r="5659" spans="1:2">
      <c r="A5659" t="s">
        <v>6429</v>
      </c>
      <c r="B5659" t="s">
        <v>6430</v>
      </c>
    </row>
    <row r="5660" spans="1:2">
      <c r="A5660" t="s">
        <v>6429</v>
      </c>
      <c r="B5660" t="s">
        <v>6430</v>
      </c>
    </row>
    <row r="5661" spans="1:2">
      <c r="A5661" t="s">
        <v>6429</v>
      </c>
      <c r="B5661" t="s">
        <v>6430</v>
      </c>
    </row>
    <row r="5662" spans="1:2">
      <c r="A5662" t="s">
        <v>6429</v>
      </c>
      <c r="B5662" t="s">
        <v>6430</v>
      </c>
    </row>
    <row r="5663" spans="1:2">
      <c r="A5663" t="s">
        <v>6429</v>
      </c>
      <c r="B5663" t="s">
        <v>6430</v>
      </c>
    </row>
    <row r="5664" spans="1:2">
      <c r="A5664" t="s">
        <v>6429</v>
      </c>
      <c r="B5664" t="s">
        <v>6430</v>
      </c>
    </row>
    <row r="5665" spans="1:2">
      <c r="A5665" t="s">
        <v>6429</v>
      </c>
      <c r="B5665" t="s">
        <v>6430</v>
      </c>
    </row>
    <row r="5666" spans="1:2">
      <c r="A5666" t="s">
        <v>6429</v>
      </c>
      <c r="B5666" t="s">
        <v>6430</v>
      </c>
    </row>
    <row r="5667" spans="1:2">
      <c r="A5667" t="s">
        <v>6429</v>
      </c>
      <c r="B5667" t="s">
        <v>6430</v>
      </c>
    </row>
    <row r="5668" spans="1:2">
      <c r="A5668" t="s">
        <v>6429</v>
      </c>
      <c r="B5668" t="s">
        <v>6430</v>
      </c>
    </row>
    <row r="5669" spans="1:2">
      <c r="A5669" t="s">
        <v>6429</v>
      </c>
      <c r="B5669" t="s">
        <v>6430</v>
      </c>
    </row>
    <row r="5670" spans="1:2">
      <c r="A5670" t="s">
        <v>6429</v>
      </c>
      <c r="B5670" t="s">
        <v>6430</v>
      </c>
    </row>
    <row r="5671" spans="1:2">
      <c r="A5671" t="s">
        <v>6429</v>
      </c>
      <c r="B5671" t="s">
        <v>6430</v>
      </c>
    </row>
    <row r="5672" spans="1:2">
      <c r="A5672" t="s">
        <v>6429</v>
      </c>
      <c r="B5672" t="s">
        <v>6430</v>
      </c>
    </row>
    <row r="5673" spans="1:2">
      <c r="A5673" t="s">
        <v>6429</v>
      </c>
      <c r="B5673" t="s">
        <v>6430</v>
      </c>
    </row>
    <row r="5674" spans="1:2">
      <c r="A5674" t="s">
        <v>6429</v>
      </c>
      <c r="B5674" t="s">
        <v>6430</v>
      </c>
    </row>
    <row r="5675" spans="1:2">
      <c r="A5675" t="s">
        <v>6429</v>
      </c>
      <c r="B5675" t="s">
        <v>6430</v>
      </c>
    </row>
    <row r="5676" spans="1:2">
      <c r="A5676" t="s">
        <v>6429</v>
      </c>
      <c r="B5676" t="s">
        <v>6430</v>
      </c>
    </row>
    <row r="5677" spans="1:2">
      <c r="A5677" t="s">
        <v>6429</v>
      </c>
      <c r="B5677" t="s">
        <v>6430</v>
      </c>
    </row>
    <row r="5678" spans="1:2">
      <c r="A5678" t="s">
        <v>6429</v>
      </c>
      <c r="B5678" t="s">
        <v>6430</v>
      </c>
    </row>
    <row r="5679" spans="1:2">
      <c r="A5679" t="s">
        <v>6429</v>
      </c>
      <c r="B5679" t="s">
        <v>6430</v>
      </c>
    </row>
    <row r="5680" spans="1:2">
      <c r="A5680" t="s">
        <v>6429</v>
      </c>
      <c r="B5680" t="s">
        <v>6430</v>
      </c>
    </row>
    <row r="5681" spans="1:2">
      <c r="A5681" t="s">
        <v>6429</v>
      </c>
      <c r="B5681" t="s">
        <v>6430</v>
      </c>
    </row>
    <row r="5682" spans="1:2">
      <c r="A5682" t="s">
        <v>6429</v>
      </c>
      <c r="B5682" t="s">
        <v>6430</v>
      </c>
    </row>
    <row r="5683" spans="1:2">
      <c r="A5683" t="s">
        <v>6429</v>
      </c>
      <c r="B5683" t="s">
        <v>6430</v>
      </c>
    </row>
    <row r="5684" spans="1:2">
      <c r="A5684" t="s">
        <v>6429</v>
      </c>
      <c r="B5684" t="s">
        <v>6430</v>
      </c>
    </row>
    <row r="5685" spans="1:2">
      <c r="A5685" t="s">
        <v>6429</v>
      </c>
      <c r="B5685" t="s">
        <v>6430</v>
      </c>
    </row>
    <row r="5686" spans="1:2">
      <c r="A5686" t="s">
        <v>6429</v>
      </c>
      <c r="B5686" t="s">
        <v>6430</v>
      </c>
    </row>
    <row r="5687" spans="1:2">
      <c r="A5687" t="s">
        <v>6429</v>
      </c>
      <c r="B5687" t="s">
        <v>6430</v>
      </c>
    </row>
    <row r="5688" spans="1:2">
      <c r="A5688" t="s">
        <v>6429</v>
      </c>
      <c r="B5688" t="s">
        <v>6430</v>
      </c>
    </row>
    <row r="5689" spans="1:2">
      <c r="A5689" t="s">
        <v>6429</v>
      </c>
      <c r="B5689" t="s">
        <v>6430</v>
      </c>
    </row>
    <row r="5690" spans="1:2">
      <c r="A5690" t="s">
        <v>6429</v>
      </c>
      <c r="B5690" t="s">
        <v>6430</v>
      </c>
    </row>
    <row r="5691" spans="1:2">
      <c r="A5691" t="s">
        <v>6429</v>
      </c>
      <c r="B5691" t="s">
        <v>6430</v>
      </c>
    </row>
    <row r="5692" spans="1:2">
      <c r="A5692" t="s">
        <v>6429</v>
      </c>
      <c r="B5692" t="s">
        <v>6430</v>
      </c>
    </row>
    <row r="5693" spans="1:2">
      <c r="A5693" t="s">
        <v>6429</v>
      </c>
      <c r="B5693" t="s">
        <v>6430</v>
      </c>
    </row>
    <row r="5694" spans="1:2">
      <c r="A5694" t="s">
        <v>6429</v>
      </c>
      <c r="B5694" t="s">
        <v>6430</v>
      </c>
    </row>
    <row r="5695" spans="1:2">
      <c r="A5695" t="s">
        <v>6429</v>
      </c>
      <c r="B5695" t="s">
        <v>6430</v>
      </c>
    </row>
    <row r="5696" spans="1:2">
      <c r="A5696" t="s">
        <v>6429</v>
      </c>
      <c r="B5696" t="s">
        <v>6430</v>
      </c>
    </row>
    <row r="5697" spans="1:2">
      <c r="A5697" t="s">
        <v>6429</v>
      </c>
      <c r="B5697" t="s">
        <v>6430</v>
      </c>
    </row>
    <row r="5698" spans="1:2">
      <c r="A5698" t="s">
        <v>6429</v>
      </c>
      <c r="B5698" t="s">
        <v>6430</v>
      </c>
    </row>
    <row r="5699" spans="1:2">
      <c r="A5699" t="s">
        <v>6429</v>
      </c>
      <c r="B5699" t="s">
        <v>6430</v>
      </c>
    </row>
    <row r="5700" spans="1:2">
      <c r="A5700" t="s">
        <v>6429</v>
      </c>
      <c r="B5700" t="s">
        <v>6430</v>
      </c>
    </row>
    <row r="5701" spans="1:2">
      <c r="A5701" t="s">
        <v>6429</v>
      </c>
      <c r="B5701" t="s">
        <v>6430</v>
      </c>
    </row>
    <row r="5702" spans="1:2">
      <c r="A5702" t="s">
        <v>6429</v>
      </c>
      <c r="B5702" t="s">
        <v>6430</v>
      </c>
    </row>
    <row r="5703" spans="1:2">
      <c r="A5703" t="s">
        <v>6429</v>
      </c>
      <c r="B5703" t="s">
        <v>6430</v>
      </c>
    </row>
    <row r="5704" spans="1:2">
      <c r="A5704" t="s">
        <v>6429</v>
      </c>
      <c r="B5704" t="s">
        <v>6430</v>
      </c>
    </row>
    <row r="5705" spans="1:2">
      <c r="A5705" t="s">
        <v>6429</v>
      </c>
      <c r="B5705" t="s">
        <v>6430</v>
      </c>
    </row>
    <row r="5706" spans="1:2">
      <c r="A5706" t="s">
        <v>6429</v>
      </c>
      <c r="B5706" t="s">
        <v>6430</v>
      </c>
    </row>
    <row r="5707" spans="1:2">
      <c r="A5707" t="s">
        <v>6429</v>
      </c>
      <c r="B5707" t="s">
        <v>6430</v>
      </c>
    </row>
    <row r="5708" spans="1:2">
      <c r="A5708" t="s">
        <v>6429</v>
      </c>
      <c r="B5708" t="s">
        <v>6430</v>
      </c>
    </row>
    <row r="5709" spans="1:2">
      <c r="A5709" t="s">
        <v>6429</v>
      </c>
      <c r="B5709" t="s">
        <v>6430</v>
      </c>
    </row>
    <row r="5710" spans="1:2">
      <c r="A5710" t="s">
        <v>6429</v>
      </c>
      <c r="B5710" t="s">
        <v>6430</v>
      </c>
    </row>
    <row r="5711" spans="1:2">
      <c r="A5711" t="s">
        <v>6429</v>
      </c>
      <c r="B5711" t="s">
        <v>6430</v>
      </c>
    </row>
    <row r="5712" spans="1:2">
      <c r="A5712" t="s">
        <v>6429</v>
      </c>
      <c r="B5712" t="s">
        <v>6430</v>
      </c>
    </row>
    <row r="5713" spans="1:2">
      <c r="A5713" t="s">
        <v>6429</v>
      </c>
      <c r="B5713" t="s">
        <v>6430</v>
      </c>
    </row>
    <row r="5714" spans="1:2">
      <c r="A5714" t="s">
        <v>6429</v>
      </c>
      <c r="B5714" t="s">
        <v>6430</v>
      </c>
    </row>
    <row r="5715" spans="1:2">
      <c r="A5715" t="s">
        <v>6429</v>
      </c>
      <c r="B5715" t="s">
        <v>6430</v>
      </c>
    </row>
    <row r="5716" spans="1:2">
      <c r="A5716" t="s">
        <v>6429</v>
      </c>
      <c r="B5716" t="s">
        <v>6430</v>
      </c>
    </row>
    <row r="5717" spans="1:2">
      <c r="A5717" t="s">
        <v>6429</v>
      </c>
      <c r="B5717" t="s">
        <v>6430</v>
      </c>
    </row>
    <row r="5718" spans="1:2">
      <c r="A5718" t="s">
        <v>6429</v>
      </c>
      <c r="B5718" t="s">
        <v>6430</v>
      </c>
    </row>
    <row r="5719" spans="1:2">
      <c r="A5719" t="s">
        <v>6429</v>
      </c>
      <c r="B5719" t="s">
        <v>6430</v>
      </c>
    </row>
    <row r="5720" spans="1:2">
      <c r="A5720" t="s">
        <v>6429</v>
      </c>
      <c r="B5720" t="s">
        <v>6430</v>
      </c>
    </row>
    <row r="5721" spans="1:2">
      <c r="A5721" t="s">
        <v>6429</v>
      </c>
      <c r="B5721" t="s">
        <v>6430</v>
      </c>
    </row>
    <row r="5722" spans="1:2">
      <c r="A5722" t="s">
        <v>6429</v>
      </c>
      <c r="B5722" t="s">
        <v>6430</v>
      </c>
    </row>
    <row r="5723" spans="1:2">
      <c r="A5723" t="s">
        <v>6429</v>
      </c>
      <c r="B5723" t="s">
        <v>6430</v>
      </c>
    </row>
    <row r="5724" spans="1:2">
      <c r="A5724" t="s">
        <v>6429</v>
      </c>
      <c r="B5724" t="s">
        <v>6430</v>
      </c>
    </row>
    <row r="5725" spans="1:2">
      <c r="A5725" t="s">
        <v>6429</v>
      </c>
      <c r="B5725" t="s">
        <v>6430</v>
      </c>
    </row>
    <row r="5726" spans="1:2">
      <c r="A5726" t="s">
        <v>6429</v>
      </c>
      <c r="B5726" t="s">
        <v>6430</v>
      </c>
    </row>
    <row r="5727" spans="1:2">
      <c r="A5727" t="s">
        <v>6429</v>
      </c>
      <c r="B5727" t="s">
        <v>6430</v>
      </c>
    </row>
    <row r="5728" spans="1:2">
      <c r="A5728" t="s">
        <v>6429</v>
      </c>
      <c r="B5728" t="s">
        <v>6430</v>
      </c>
    </row>
    <row r="5729" spans="1:2">
      <c r="A5729" t="s">
        <v>6429</v>
      </c>
      <c r="B5729" t="s">
        <v>6430</v>
      </c>
    </row>
    <row r="5730" spans="1:2">
      <c r="A5730" t="s">
        <v>6429</v>
      </c>
      <c r="B5730" t="s">
        <v>6430</v>
      </c>
    </row>
    <row r="5731" spans="1:2">
      <c r="A5731" t="s">
        <v>6429</v>
      </c>
      <c r="B5731" t="s">
        <v>6430</v>
      </c>
    </row>
    <row r="5732" spans="1:2">
      <c r="A5732" t="s">
        <v>6429</v>
      </c>
      <c r="B5732" t="s">
        <v>6430</v>
      </c>
    </row>
    <row r="5733" spans="1:2">
      <c r="A5733" t="s">
        <v>6429</v>
      </c>
      <c r="B5733" t="s">
        <v>6430</v>
      </c>
    </row>
    <row r="5734" spans="1:2">
      <c r="A5734" t="s">
        <v>6429</v>
      </c>
      <c r="B5734" t="s">
        <v>6430</v>
      </c>
    </row>
    <row r="5735" spans="1:2">
      <c r="A5735" t="s">
        <v>6429</v>
      </c>
      <c r="B5735" t="s">
        <v>6430</v>
      </c>
    </row>
    <row r="5736" spans="1:2">
      <c r="A5736" t="s">
        <v>6429</v>
      </c>
      <c r="B5736" t="s">
        <v>6430</v>
      </c>
    </row>
    <row r="5737" spans="1:2">
      <c r="A5737" t="s">
        <v>6429</v>
      </c>
      <c r="B5737" t="s">
        <v>6430</v>
      </c>
    </row>
    <row r="5738" spans="1:2">
      <c r="A5738" t="s">
        <v>6429</v>
      </c>
      <c r="B5738" t="s">
        <v>6430</v>
      </c>
    </row>
    <row r="5739" spans="1:2">
      <c r="A5739" t="s">
        <v>6429</v>
      </c>
      <c r="B5739" t="s">
        <v>6430</v>
      </c>
    </row>
    <row r="5740" spans="1:2">
      <c r="A5740" t="s">
        <v>6429</v>
      </c>
      <c r="B5740" t="s">
        <v>6430</v>
      </c>
    </row>
    <row r="5741" spans="1:2">
      <c r="A5741" t="s">
        <v>6429</v>
      </c>
      <c r="B5741" t="s">
        <v>6430</v>
      </c>
    </row>
    <row r="5742" spans="1:2">
      <c r="A5742" t="s">
        <v>6429</v>
      </c>
      <c r="B5742" t="s">
        <v>6430</v>
      </c>
    </row>
    <row r="5743" spans="1:2">
      <c r="A5743" t="s">
        <v>6429</v>
      </c>
      <c r="B5743" t="s">
        <v>6430</v>
      </c>
    </row>
    <row r="5744" spans="1:2">
      <c r="A5744" t="s">
        <v>6429</v>
      </c>
      <c r="B5744" t="s">
        <v>6430</v>
      </c>
    </row>
    <row r="5745" spans="1:2">
      <c r="A5745" t="s">
        <v>6429</v>
      </c>
      <c r="B5745" t="s">
        <v>6430</v>
      </c>
    </row>
    <row r="5746" spans="1:2">
      <c r="A5746" t="s">
        <v>6429</v>
      </c>
      <c r="B5746" t="s">
        <v>6430</v>
      </c>
    </row>
    <row r="5747" spans="1:2">
      <c r="A5747" t="s">
        <v>6429</v>
      </c>
      <c r="B5747" t="s">
        <v>6430</v>
      </c>
    </row>
    <row r="5748" spans="1:2">
      <c r="A5748" t="s">
        <v>6429</v>
      </c>
      <c r="B5748" t="s">
        <v>6430</v>
      </c>
    </row>
    <row r="5749" spans="1:2">
      <c r="A5749" t="s">
        <v>6429</v>
      </c>
      <c r="B5749" t="s">
        <v>6430</v>
      </c>
    </row>
    <row r="5750" spans="1:2">
      <c r="A5750" t="s">
        <v>6429</v>
      </c>
      <c r="B5750" t="s">
        <v>6430</v>
      </c>
    </row>
    <row r="5751" spans="1:2">
      <c r="A5751" t="s">
        <v>6429</v>
      </c>
      <c r="B5751" t="s">
        <v>6430</v>
      </c>
    </row>
    <row r="5752" spans="1:2">
      <c r="A5752" t="s">
        <v>6429</v>
      </c>
      <c r="B5752" t="s">
        <v>6430</v>
      </c>
    </row>
    <row r="5753" spans="1:2">
      <c r="A5753" t="s">
        <v>6429</v>
      </c>
      <c r="B5753" t="s">
        <v>6430</v>
      </c>
    </row>
    <row r="5754" spans="1:2">
      <c r="A5754" t="s">
        <v>6429</v>
      </c>
      <c r="B5754" t="s">
        <v>6430</v>
      </c>
    </row>
    <row r="5755" spans="1:2">
      <c r="A5755" t="s">
        <v>6429</v>
      </c>
      <c r="B5755" t="s">
        <v>6430</v>
      </c>
    </row>
    <row r="5756" spans="1:2">
      <c r="A5756" t="s">
        <v>6429</v>
      </c>
      <c r="B5756" t="s">
        <v>6430</v>
      </c>
    </row>
    <row r="5757" spans="1:2">
      <c r="A5757" t="s">
        <v>6429</v>
      </c>
      <c r="B5757" t="s">
        <v>6430</v>
      </c>
    </row>
    <row r="5758" spans="1:2">
      <c r="A5758" t="s">
        <v>6429</v>
      </c>
      <c r="B5758" t="s">
        <v>6430</v>
      </c>
    </row>
    <row r="5759" spans="1:2">
      <c r="A5759" t="s">
        <v>6429</v>
      </c>
      <c r="B5759" t="s">
        <v>6430</v>
      </c>
    </row>
    <row r="5760" spans="1:2">
      <c r="A5760" t="s">
        <v>6429</v>
      </c>
      <c r="B5760" t="s">
        <v>6430</v>
      </c>
    </row>
    <row r="5761" spans="1:2">
      <c r="A5761" t="s">
        <v>6429</v>
      </c>
      <c r="B5761" t="s">
        <v>6430</v>
      </c>
    </row>
    <row r="5762" spans="1:2">
      <c r="A5762" t="s">
        <v>6429</v>
      </c>
      <c r="B5762" t="s">
        <v>6430</v>
      </c>
    </row>
    <row r="5763" spans="1:2">
      <c r="A5763" t="s">
        <v>6429</v>
      </c>
      <c r="B5763" t="s">
        <v>6430</v>
      </c>
    </row>
    <row r="5764" spans="1:2">
      <c r="A5764" t="s">
        <v>6429</v>
      </c>
      <c r="B5764" t="s">
        <v>6430</v>
      </c>
    </row>
    <row r="5765" spans="1:2">
      <c r="A5765" t="s">
        <v>6429</v>
      </c>
      <c r="B5765" t="s">
        <v>6430</v>
      </c>
    </row>
    <row r="5766" spans="1:2">
      <c r="A5766" t="s">
        <v>6429</v>
      </c>
      <c r="B5766" t="s">
        <v>6430</v>
      </c>
    </row>
    <row r="5767" spans="1:2">
      <c r="A5767" t="s">
        <v>6429</v>
      </c>
      <c r="B5767" t="s">
        <v>6430</v>
      </c>
    </row>
    <row r="5768" spans="1:2">
      <c r="A5768" t="s">
        <v>6429</v>
      </c>
      <c r="B5768" t="s">
        <v>6430</v>
      </c>
    </row>
    <row r="5769" spans="1:2">
      <c r="A5769" t="s">
        <v>6429</v>
      </c>
      <c r="B5769" t="s">
        <v>6430</v>
      </c>
    </row>
    <row r="5770" spans="1:2">
      <c r="A5770" t="s">
        <v>6429</v>
      </c>
      <c r="B5770" t="s">
        <v>6430</v>
      </c>
    </row>
    <row r="5771" spans="1:2">
      <c r="A5771" t="s">
        <v>6429</v>
      </c>
      <c r="B5771" t="s">
        <v>6430</v>
      </c>
    </row>
    <row r="5772" spans="1:2">
      <c r="A5772" t="s">
        <v>6429</v>
      </c>
      <c r="B5772" t="s">
        <v>6430</v>
      </c>
    </row>
    <row r="5773" spans="1:2">
      <c r="A5773" t="s">
        <v>6429</v>
      </c>
      <c r="B5773" t="s">
        <v>6430</v>
      </c>
    </row>
    <row r="5774" spans="1:2">
      <c r="A5774" t="s">
        <v>6429</v>
      </c>
      <c r="B5774" t="s">
        <v>6430</v>
      </c>
    </row>
    <row r="5775" spans="1:2">
      <c r="A5775" t="s">
        <v>6429</v>
      </c>
      <c r="B5775" t="s">
        <v>6430</v>
      </c>
    </row>
    <row r="5776" spans="1:2">
      <c r="A5776" t="s">
        <v>6429</v>
      </c>
      <c r="B5776" t="s">
        <v>6430</v>
      </c>
    </row>
    <row r="5777" spans="1:2">
      <c r="A5777" t="s">
        <v>6429</v>
      </c>
      <c r="B5777" t="s">
        <v>6430</v>
      </c>
    </row>
    <row r="5778" spans="1:2">
      <c r="A5778" t="s">
        <v>6429</v>
      </c>
      <c r="B5778" t="s">
        <v>6430</v>
      </c>
    </row>
    <row r="5779" spans="1:2">
      <c r="A5779" t="s">
        <v>6429</v>
      </c>
      <c r="B5779" t="s">
        <v>6430</v>
      </c>
    </row>
    <row r="5780" spans="1:2">
      <c r="A5780" t="s">
        <v>6429</v>
      </c>
      <c r="B5780" t="s">
        <v>6430</v>
      </c>
    </row>
    <row r="5781" spans="1:2">
      <c r="A5781" t="s">
        <v>6429</v>
      </c>
      <c r="B5781" t="s">
        <v>6430</v>
      </c>
    </row>
    <row r="5782" spans="1:2">
      <c r="A5782" t="s">
        <v>6429</v>
      </c>
      <c r="B5782" t="s">
        <v>6430</v>
      </c>
    </row>
    <row r="5783" spans="1:2">
      <c r="A5783" t="s">
        <v>6429</v>
      </c>
      <c r="B5783" t="s">
        <v>6430</v>
      </c>
    </row>
    <row r="5784" spans="1:2">
      <c r="A5784" t="s">
        <v>6429</v>
      </c>
      <c r="B5784" t="s">
        <v>6430</v>
      </c>
    </row>
    <row r="5785" spans="1:2">
      <c r="A5785" t="s">
        <v>6429</v>
      </c>
      <c r="B5785" t="s">
        <v>6430</v>
      </c>
    </row>
    <row r="5786" spans="1:2">
      <c r="A5786" t="s">
        <v>6429</v>
      </c>
      <c r="B5786" t="s">
        <v>6430</v>
      </c>
    </row>
    <row r="5787" spans="1:2">
      <c r="A5787" t="s">
        <v>6429</v>
      </c>
      <c r="B5787" t="s">
        <v>6430</v>
      </c>
    </row>
    <row r="5788" spans="1:2">
      <c r="A5788" t="s">
        <v>6429</v>
      </c>
      <c r="B5788" t="s">
        <v>6430</v>
      </c>
    </row>
    <row r="5789" spans="1:2">
      <c r="A5789" t="s">
        <v>6429</v>
      </c>
      <c r="B5789" t="s">
        <v>6430</v>
      </c>
    </row>
    <row r="5790" spans="1:2">
      <c r="A5790" t="s">
        <v>6429</v>
      </c>
      <c r="B5790" t="s">
        <v>6430</v>
      </c>
    </row>
    <row r="5791" spans="1:2">
      <c r="A5791" t="s">
        <v>6429</v>
      </c>
      <c r="B5791" t="s">
        <v>6430</v>
      </c>
    </row>
    <row r="5792" spans="1:2">
      <c r="A5792" t="s">
        <v>6429</v>
      </c>
      <c r="B5792" t="s">
        <v>6430</v>
      </c>
    </row>
    <row r="5793" spans="1:2">
      <c r="A5793" t="s">
        <v>6429</v>
      </c>
      <c r="B5793" t="s">
        <v>6430</v>
      </c>
    </row>
    <row r="5794" spans="1:2">
      <c r="A5794" t="s">
        <v>6429</v>
      </c>
      <c r="B5794" t="s">
        <v>6430</v>
      </c>
    </row>
    <row r="5795" spans="1:2">
      <c r="A5795" t="s">
        <v>6429</v>
      </c>
      <c r="B5795" t="s">
        <v>6430</v>
      </c>
    </row>
    <row r="5796" spans="1:2">
      <c r="A5796" t="s">
        <v>6429</v>
      </c>
      <c r="B5796" t="s">
        <v>6430</v>
      </c>
    </row>
    <row r="5797" spans="1:2">
      <c r="A5797" t="s">
        <v>6429</v>
      </c>
      <c r="B5797" t="s">
        <v>6430</v>
      </c>
    </row>
    <row r="5798" spans="1:2">
      <c r="A5798" t="s">
        <v>6429</v>
      </c>
      <c r="B5798" t="s">
        <v>6430</v>
      </c>
    </row>
    <row r="5799" spans="1:2">
      <c r="A5799" t="s">
        <v>6429</v>
      </c>
      <c r="B5799" t="s">
        <v>6430</v>
      </c>
    </row>
    <row r="5800" spans="1:2">
      <c r="A5800" t="s">
        <v>6429</v>
      </c>
      <c r="B5800" t="s">
        <v>6430</v>
      </c>
    </row>
    <row r="5801" spans="1:2">
      <c r="A5801" t="s">
        <v>6429</v>
      </c>
      <c r="B5801" t="s">
        <v>6430</v>
      </c>
    </row>
    <row r="5802" spans="1:2">
      <c r="A5802" t="s">
        <v>6429</v>
      </c>
      <c r="B5802" t="s">
        <v>6430</v>
      </c>
    </row>
    <row r="5803" spans="1:2">
      <c r="A5803" t="s">
        <v>6429</v>
      </c>
      <c r="B5803" t="s">
        <v>6430</v>
      </c>
    </row>
    <row r="5804" spans="1:2">
      <c r="A5804" t="s">
        <v>6429</v>
      </c>
      <c r="B5804" t="s">
        <v>6430</v>
      </c>
    </row>
    <row r="5805" spans="1:2">
      <c r="A5805" t="s">
        <v>6429</v>
      </c>
      <c r="B5805" t="s">
        <v>6430</v>
      </c>
    </row>
    <row r="5806" spans="1:2">
      <c r="A5806" t="s">
        <v>6429</v>
      </c>
      <c r="B5806" t="s">
        <v>6430</v>
      </c>
    </row>
    <row r="5807" spans="1:2">
      <c r="A5807" t="s">
        <v>6429</v>
      </c>
      <c r="B5807" t="s">
        <v>6430</v>
      </c>
    </row>
    <row r="5808" spans="1:2">
      <c r="A5808" t="s">
        <v>6429</v>
      </c>
      <c r="B5808" t="s">
        <v>6430</v>
      </c>
    </row>
    <row r="5809" spans="1:2">
      <c r="A5809" t="s">
        <v>6429</v>
      </c>
      <c r="B5809" t="s">
        <v>6430</v>
      </c>
    </row>
    <row r="5810" spans="1:2">
      <c r="A5810" t="s">
        <v>6429</v>
      </c>
      <c r="B5810" t="s">
        <v>6430</v>
      </c>
    </row>
    <row r="5811" spans="1:2">
      <c r="A5811" t="s">
        <v>6429</v>
      </c>
      <c r="B5811" t="s">
        <v>6430</v>
      </c>
    </row>
    <row r="5812" spans="1:2">
      <c r="A5812" t="s">
        <v>6429</v>
      </c>
      <c r="B5812" t="s">
        <v>6430</v>
      </c>
    </row>
    <row r="5813" spans="1:2">
      <c r="A5813" t="s">
        <v>6429</v>
      </c>
      <c r="B5813" t="s">
        <v>6430</v>
      </c>
    </row>
    <row r="5814" spans="1:2">
      <c r="A5814" t="s">
        <v>6429</v>
      </c>
      <c r="B5814" t="s">
        <v>6430</v>
      </c>
    </row>
    <row r="5815" spans="1:2">
      <c r="A5815" t="s">
        <v>6429</v>
      </c>
      <c r="B5815" t="s">
        <v>6430</v>
      </c>
    </row>
    <row r="5816" spans="1:2">
      <c r="A5816" t="s">
        <v>6429</v>
      </c>
      <c r="B5816" t="s">
        <v>6430</v>
      </c>
    </row>
    <row r="5817" spans="1:2">
      <c r="A5817" t="s">
        <v>6429</v>
      </c>
      <c r="B5817" t="s">
        <v>6430</v>
      </c>
    </row>
    <row r="5818" spans="1:2">
      <c r="A5818" t="s">
        <v>6429</v>
      </c>
      <c r="B5818" t="s">
        <v>6430</v>
      </c>
    </row>
    <row r="5819" spans="1:2">
      <c r="A5819" t="s">
        <v>6429</v>
      </c>
      <c r="B5819" t="s">
        <v>6430</v>
      </c>
    </row>
    <row r="5820" spans="1:2">
      <c r="A5820" t="s">
        <v>6429</v>
      </c>
      <c r="B5820" t="s">
        <v>6430</v>
      </c>
    </row>
    <row r="5821" spans="1:2">
      <c r="A5821" t="s">
        <v>6429</v>
      </c>
      <c r="B5821" t="s">
        <v>6430</v>
      </c>
    </row>
    <row r="5822" spans="1:2">
      <c r="A5822" t="s">
        <v>6429</v>
      </c>
      <c r="B5822" t="s">
        <v>6430</v>
      </c>
    </row>
    <row r="5823" spans="1:2">
      <c r="A5823" t="s">
        <v>6429</v>
      </c>
      <c r="B5823" t="s">
        <v>6430</v>
      </c>
    </row>
    <row r="5824" spans="1:2">
      <c r="A5824" t="s">
        <v>6429</v>
      </c>
      <c r="B5824" t="s">
        <v>6430</v>
      </c>
    </row>
    <row r="5825" spans="1:2">
      <c r="A5825" t="s">
        <v>6429</v>
      </c>
      <c r="B5825" t="s">
        <v>6430</v>
      </c>
    </row>
    <row r="5826" spans="1:2">
      <c r="A5826" t="s">
        <v>6429</v>
      </c>
      <c r="B5826" t="s">
        <v>6430</v>
      </c>
    </row>
    <row r="5827" spans="1:2">
      <c r="A5827" t="s">
        <v>6429</v>
      </c>
      <c r="B5827" t="s">
        <v>6430</v>
      </c>
    </row>
    <row r="5828" spans="1:2">
      <c r="A5828" t="s">
        <v>6429</v>
      </c>
      <c r="B5828" t="s">
        <v>6430</v>
      </c>
    </row>
    <row r="5829" spans="1:2">
      <c r="A5829" t="s">
        <v>6429</v>
      </c>
      <c r="B5829" t="s">
        <v>6430</v>
      </c>
    </row>
    <row r="5830" spans="1:2">
      <c r="A5830" t="s">
        <v>6429</v>
      </c>
      <c r="B5830" t="s">
        <v>6430</v>
      </c>
    </row>
    <row r="5831" spans="1:2">
      <c r="A5831" t="s">
        <v>6429</v>
      </c>
      <c r="B5831" t="s">
        <v>6430</v>
      </c>
    </row>
    <row r="5832" spans="1:2">
      <c r="A5832" t="s">
        <v>6429</v>
      </c>
      <c r="B5832" t="s">
        <v>6430</v>
      </c>
    </row>
    <row r="5833" spans="1:2">
      <c r="A5833" t="s">
        <v>6429</v>
      </c>
      <c r="B5833" t="s">
        <v>6430</v>
      </c>
    </row>
    <row r="5834" spans="1:2">
      <c r="A5834" t="s">
        <v>6429</v>
      </c>
      <c r="B5834" t="s">
        <v>6430</v>
      </c>
    </row>
    <row r="5835" spans="1:2">
      <c r="A5835" t="s">
        <v>6429</v>
      </c>
      <c r="B5835" t="s">
        <v>6430</v>
      </c>
    </row>
    <row r="5836" spans="1:2">
      <c r="A5836" t="s">
        <v>6429</v>
      </c>
      <c r="B5836" t="s">
        <v>6430</v>
      </c>
    </row>
    <row r="5837" spans="1:2">
      <c r="A5837" t="s">
        <v>6429</v>
      </c>
      <c r="B5837" t="s">
        <v>6430</v>
      </c>
    </row>
    <row r="5838" spans="1:2">
      <c r="A5838" t="s">
        <v>6429</v>
      </c>
      <c r="B5838" t="s">
        <v>6430</v>
      </c>
    </row>
    <row r="5839" spans="1:2">
      <c r="A5839" t="s">
        <v>6429</v>
      </c>
      <c r="B5839" t="s">
        <v>6430</v>
      </c>
    </row>
    <row r="5840" spans="1:2">
      <c r="A5840" t="s">
        <v>6429</v>
      </c>
      <c r="B5840" t="s">
        <v>6430</v>
      </c>
    </row>
    <row r="5841" spans="1:2">
      <c r="A5841" t="s">
        <v>6429</v>
      </c>
      <c r="B5841" t="s">
        <v>6430</v>
      </c>
    </row>
    <row r="5842" spans="1:2">
      <c r="A5842" t="s">
        <v>6429</v>
      </c>
      <c r="B5842" t="s">
        <v>6430</v>
      </c>
    </row>
    <row r="5843" spans="1:2">
      <c r="A5843" t="s">
        <v>6429</v>
      </c>
      <c r="B5843" t="s">
        <v>6430</v>
      </c>
    </row>
    <row r="5844" spans="1:2">
      <c r="A5844" t="s">
        <v>6429</v>
      </c>
      <c r="B5844" t="s">
        <v>6430</v>
      </c>
    </row>
    <row r="5845" spans="1:2">
      <c r="A5845" t="s">
        <v>6429</v>
      </c>
      <c r="B5845" t="s">
        <v>6430</v>
      </c>
    </row>
    <row r="5846" spans="1:2">
      <c r="A5846" t="s">
        <v>6429</v>
      </c>
      <c r="B5846" t="s">
        <v>6430</v>
      </c>
    </row>
    <row r="5847" spans="1:2">
      <c r="A5847" t="s">
        <v>6429</v>
      </c>
      <c r="B5847" t="s">
        <v>6430</v>
      </c>
    </row>
    <row r="5848" spans="1:2">
      <c r="A5848" t="s">
        <v>6429</v>
      </c>
      <c r="B5848" t="s">
        <v>6430</v>
      </c>
    </row>
    <row r="5849" spans="1:2">
      <c r="A5849" t="s">
        <v>6429</v>
      </c>
      <c r="B5849" t="s">
        <v>6430</v>
      </c>
    </row>
    <row r="5850" spans="1:2">
      <c r="A5850" t="s">
        <v>6429</v>
      </c>
      <c r="B5850" t="s">
        <v>6430</v>
      </c>
    </row>
    <row r="5851" spans="1:2">
      <c r="A5851" t="s">
        <v>6429</v>
      </c>
      <c r="B5851" t="s">
        <v>6430</v>
      </c>
    </row>
    <row r="5852" spans="1:2">
      <c r="A5852" t="s">
        <v>6429</v>
      </c>
      <c r="B5852" t="s">
        <v>6430</v>
      </c>
    </row>
    <row r="5853" spans="1:2">
      <c r="A5853" t="s">
        <v>6429</v>
      </c>
      <c r="B5853" t="s">
        <v>6430</v>
      </c>
    </row>
    <row r="5854" spans="1:2">
      <c r="A5854" t="s">
        <v>6429</v>
      </c>
      <c r="B5854" t="s">
        <v>6430</v>
      </c>
    </row>
    <row r="5855" spans="1:2">
      <c r="A5855" t="s">
        <v>6429</v>
      </c>
      <c r="B5855" t="s">
        <v>6430</v>
      </c>
    </row>
    <row r="5856" spans="1:2">
      <c r="A5856" t="s">
        <v>6429</v>
      </c>
      <c r="B5856" t="s">
        <v>6430</v>
      </c>
    </row>
    <row r="5857" spans="1:3">
      <c r="A5857" t="s">
        <v>6429</v>
      </c>
      <c r="B5857" t="s">
        <v>6430</v>
      </c>
    </row>
    <row r="5858" spans="1:3">
      <c r="A5858" t="s">
        <v>6429</v>
      </c>
      <c r="B5858" t="s">
        <v>6430</v>
      </c>
    </row>
    <row r="5859" spans="1:3">
      <c r="A5859" t="s">
        <v>6429</v>
      </c>
      <c r="B5859" t="s">
        <v>6430</v>
      </c>
    </row>
    <row r="5860" spans="1:3">
      <c r="A5860" t="s">
        <v>6429</v>
      </c>
      <c r="B5860" t="s">
        <v>6430</v>
      </c>
    </row>
    <row r="5861" spans="1:3">
      <c r="A5861" t="s">
        <v>6429</v>
      </c>
      <c r="B5861" t="s">
        <v>6430</v>
      </c>
    </row>
    <row r="5862" spans="1:3">
      <c r="A5862" t="s">
        <v>6429</v>
      </c>
      <c r="B5862" t="s">
        <v>6430</v>
      </c>
    </row>
    <row r="5863" spans="1:3">
      <c r="A5863" t="s">
        <v>6429</v>
      </c>
      <c r="B5863" t="s">
        <v>6430</v>
      </c>
    </row>
    <row r="5864" spans="1:3">
      <c r="A5864" t="s">
        <v>6429</v>
      </c>
      <c r="B5864" t="s">
        <v>6430</v>
      </c>
    </row>
    <row r="5865" spans="1:3">
      <c r="A5865" t="s">
        <v>6429</v>
      </c>
      <c r="B5865" t="s">
        <v>6430</v>
      </c>
    </row>
    <row r="5866" spans="1:3">
      <c r="A5866" t="s">
        <v>6429</v>
      </c>
      <c r="B5866" t="s">
        <v>6430</v>
      </c>
    </row>
    <row r="5867" spans="1:3">
      <c r="A5867" t="s">
        <v>6429</v>
      </c>
      <c r="B5867" t="s">
        <v>6430</v>
      </c>
    </row>
    <row r="5870" spans="1:3">
      <c r="B5870" t="s">
        <v>6431</v>
      </c>
      <c r="C5870" t="s">
        <v>6432</v>
      </c>
    </row>
    <row r="5873" spans="2:7">
      <c r="E5873" t="s">
        <v>6433</v>
      </c>
      <c r="F5873" t="s">
        <v>6434</v>
      </c>
      <c r="G5873" t="s">
        <v>6435</v>
      </c>
    </row>
    <row r="5876" spans="2:7">
      <c r="E5876" t="s">
        <v>6433</v>
      </c>
      <c r="F5876" t="s">
        <v>6434</v>
      </c>
      <c r="G5876" t="s">
        <v>6435</v>
      </c>
    </row>
    <row r="5879" spans="2:7">
      <c r="B5879" t="s">
        <v>6436</v>
      </c>
    </row>
    <row r="5880" spans="2:7">
      <c r="B5880" t="s">
        <v>6437</v>
      </c>
    </row>
    <row r="5881" spans="2:7">
      <c r="B5881" t="s">
        <v>6438</v>
      </c>
    </row>
    <row r="5882" spans="2:7">
      <c r="E5882" t="s">
        <v>6433</v>
      </c>
      <c r="F5882" t="s">
        <v>6434</v>
      </c>
      <c r="G5882" t="s">
        <v>6435</v>
      </c>
    </row>
    <row r="5885" spans="2:7">
      <c r="B5885" t="s">
        <v>6439</v>
      </c>
    </row>
    <row r="5886" spans="2:7">
      <c r="B5886" t="s">
        <v>6440</v>
      </c>
    </row>
    <row r="5887" spans="2:7">
      <c r="B5887" t="s">
        <v>6441</v>
      </c>
    </row>
    <row r="5888" spans="2:7">
      <c r="B5888" t="s">
        <v>6442</v>
      </c>
    </row>
    <row r="5889" spans="2:7">
      <c r="E5889" t="s">
        <v>6433</v>
      </c>
      <c r="F5889" t="s">
        <v>6434</v>
      </c>
      <c r="G5889" t="s">
        <v>6435</v>
      </c>
    </row>
    <row r="5892" spans="2:7">
      <c r="B5892" t="s">
        <v>6443</v>
      </c>
    </row>
    <row r="5893" spans="2:7">
      <c r="B5893" t="s">
        <v>6444</v>
      </c>
    </row>
    <row r="5894" spans="2:7">
      <c r="B5894" t="s">
        <v>6445</v>
      </c>
    </row>
    <row r="5895" spans="2:7">
      <c r="B5895" t="s">
        <v>6446</v>
      </c>
    </row>
    <row r="5896" spans="2:7">
      <c r="B5896" t="s">
        <v>6447</v>
      </c>
    </row>
    <row r="5897" spans="2:7">
      <c r="B5897" t="s">
        <v>6448</v>
      </c>
    </row>
    <row r="5898" spans="2:7">
      <c r="B5898" t="s">
        <v>6449</v>
      </c>
    </row>
    <row r="5899" spans="2:7">
      <c r="B5899" t="s">
        <v>6450</v>
      </c>
    </row>
    <row r="5900" spans="2:7">
      <c r="B5900" t="s">
        <v>6451</v>
      </c>
    </row>
    <row r="5901" spans="2:7">
      <c r="B5901" t="s">
        <v>6452</v>
      </c>
    </row>
    <row r="5902" spans="2:7">
      <c r="B5902" t="s">
        <v>6453</v>
      </c>
    </row>
    <row r="5903" spans="2:7">
      <c r="B5903" t="s">
        <v>6454</v>
      </c>
    </row>
    <row r="5904" spans="2:7">
      <c r="B5904" t="s">
        <v>6455</v>
      </c>
    </row>
    <row r="5905" spans="2:7">
      <c r="E5905" t="s">
        <v>6433</v>
      </c>
      <c r="F5905" t="s">
        <v>6434</v>
      </c>
      <c r="G5905" t="s">
        <v>6435</v>
      </c>
    </row>
    <row r="5908" spans="2:7">
      <c r="B5908" t="s">
        <v>6456</v>
      </c>
    </row>
    <row r="5909" spans="2:7">
      <c r="B5909" t="s">
        <v>6457</v>
      </c>
    </row>
    <row r="5910" spans="2:7">
      <c r="B5910" t="s">
        <v>6458</v>
      </c>
    </row>
    <row r="5911" spans="2:7">
      <c r="B5911" t="s">
        <v>6457</v>
      </c>
    </row>
    <row r="5912" spans="2:7">
      <c r="B5912" t="s">
        <v>6459</v>
      </c>
    </row>
    <row r="5913" spans="2:7">
      <c r="B5913" t="s">
        <v>6460</v>
      </c>
    </row>
    <row r="5914" spans="2:7">
      <c r="B5914" t="s">
        <v>6461</v>
      </c>
    </row>
    <row r="5915" spans="2:7">
      <c r="B5915" t="s">
        <v>6462</v>
      </c>
    </row>
    <row r="5916" spans="2:7">
      <c r="B5916" t="s">
        <v>6463</v>
      </c>
    </row>
    <row r="5917" spans="2:7">
      <c r="B5917" t="s">
        <v>6464</v>
      </c>
    </row>
    <row r="5918" spans="2:7">
      <c r="B5918" t="s">
        <v>6465</v>
      </c>
    </row>
    <row r="5919" spans="2:7">
      <c r="B5919" t="s">
        <v>6466</v>
      </c>
    </row>
    <row r="5920" spans="2:7">
      <c r="B5920" t="s">
        <v>6467</v>
      </c>
    </row>
    <row r="5921" spans="2:7">
      <c r="E5921" t="s">
        <v>6433</v>
      </c>
      <c r="F5921" t="s">
        <v>6434</v>
      </c>
      <c r="G5921" t="s">
        <v>6435</v>
      </c>
    </row>
    <row r="5924" spans="2:7">
      <c r="B5924" t="s">
        <v>6468</v>
      </c>
    </row>
    <row r="5925" spans="2:7">
      <c r="B5925" t="s">
        <v>6469</v>
      </c>
    </row>
    <row r="5926" spans="2:7">
      <c r="B5926" t="s">
        <v>6470</v>
      </c>
    </row>
    <row r="5927" spans="2:7">
      <c r="B5927" t="s">
        <v>6471</v>
      </c>
    </row>
    <row r="5928" spans="2:7">
      <c r="B5928" t="s">
        <v>6472</v>
      </c>
    </row>
    <row r="5929" spans="2:7">
      <c r="B5929" t="s">
        <v>6473</v>
      </c>
    </row>
    <row r="5930" spans="2:7">
      <c r="B5930" t="s">
        <v>6474</v>
      </c>
    </row>
    <row r="5931" spans="2:7">
      <c r="B5931" t="s">
        <v>6475</v>
      </c>
    </row>
    <row r="5932" spans="2:7">
      <c r="B5932" t="s">
        <v>6476</v>
      </c>
    </row>
    <row r="5933" spans="2:7">
      <c r="B5933" t="s">
        <v>6477</v>
      </c>
    </row>
    <row r="5934" spans="2:7">
      <c r="B5934" t="s">
        <v>6478</v>
      </c>
    </row>
    <row r="5935" spans="2:7">
      <c r="B5935" t="s">
        <v>6478</v>
      </c>
    </row>
    <row r="5936" spans="2:7">
      <c r="B5936" t="s">
        <v>6479</v>
      </c>
    </row>
    <row r="5937" spans="2:7">
      <c r="E5937" t="s">
        <v>6433</v>
      </c>
      <c r="F5937" t="s">
        <v>6434</v>
      </c>
      <c r="G5937" t="s">
        <v>6435</v>
      </c>
    </row>
    <row r="5940" spans="2:7">
      <c r="B5940" t="s">
        <v>6480</v>
      </c>
    </row>
    <row r="5941" spans="2:7">
      <c r="B5941" t="s">
        <v>6481</v>
      </c>
    </row>
    <row r="5942" spans="2:7">
      <c r="B5942" t="s">
        <v>6482</v>
      </c>
    </row>
    <row r="5943" spans="2:7">
      <c r="B5943" t="s">
        <v>6483</v>
      </c>
    </row>
    <row r="5944" spans="2:7">
      <c r="B5944" t="s">
        <v>6484</v>
      </c>
    </row>
    <row r="5945" spans="2:7">
      <c r="B5945" t="s">
        <v>6485</v>
      </c>
    </row>
    <row r="5946" spans="2:7">
      <c r="B5946" t="s">
        <v>6486</v>
      </c>
    </row>
    <row r="5947" spans="2:7">
      <c r="B5947" t="s">
        <v>6487</v>
      </c>
    </row>
    <row r="5948" spans="2:7">
      <c r="B5948" t="s">
        <v>6488</v>
      </c>
    </row>
    <row r="5949" spans="2:7">
      <c r="E5949" t="s">
        <v>6433</v>
      </c>
      <c r="F5949" t="s">
        <v>6434</v>
      </c>
      <c r="G5949" t="s">
        <v>6435</v>
      </c>
    </row>
    <row r="5952" spans="2:7">
      <c r="B5952" t="s">
        <v>6489</v>
      </c>
    </row>
    <row r="5953" spans="2:7">
      <c r="B5953" t="s">
        <v>6490</v>
      </c>
    </row>
    <row r="5954" spans="2:7">
      <c r="B5954" t="s">
        <v>6491</v>
      </c>
    </row>
    <row r="5955" spans="2:7">
      <c r="B5955" t="s">
        <v>6492</v>
      </c>
    </row>
    <row r="5956" spans="2:7">
      <c r="B5956" t="s">
        <v>6493</v>
      </c>
    </row>
    <row r="5957" spans="2:7">
      <c r="B5957" t="s">
        <v>6490</v>
      </c>
    </row>
    <row r="5958" spans="2:7">
      <c r="B5958" t="s">
        <v>6491</v>
      </c>
    </row>
    <row r="5959" spans="2:7">
      <c r="B5959" t="s">
        <v>6494</v>
      </c>
    </row>
    <row r="5960" spans="2:7">
      <c r="B5960" t="s">
        <v>6493</v>
      </c>
    </row>
    <row r="5961" spans="2:7">
      <c r="B5961" t="s">
        <v>6495</v>
      </c>
    </row>
    <row r="5962" spans="2:7">
      <c r="B5962" t="s">
        <v>6496</v>
      </c>
    </row>
    <row r="5963" spans="2:7">
      <c r="E5963" t="s">
        <v>6433</v>
      </c>
      <c r="F5963" t="s">
        <v>6434</v>
      </c>
      <c r="G5963" t="s">
        <v>6435</v>
      </c>
    </row>
    <row r="5966" spans="2:7">
      <c r="B5966" t="s">
        <v>6496</v>
      </c>
    </row>
    <row r="5967" spans="2:7">
      <c r="B5967" t="s">
        <v>6497</v>
      </c>
    </row>
    <row r="5968" spans="2:7">
      <c r="B5968" t="s">
        <v>6498</v>
      </c>
    </row>
    <row r="5969" spans="2:7">
      <c r="B5969" t="s">
        <v>6499</v>
      </c>
    </row>
    <row r="5970" spans="2:7">
      <c r="B5970" t="s">
        <v>6500</v>
      </c>
    </row>
    <row r="5971" spans="2:7">
      <c r="B5971" t="s">
        <v>6501</v>
      </c>
    </row>
    <row r="5972" spans="2:7">
      <c r="E5972" t="s">
        <v>6433</v>
      </c>
      <c r="F5972" t="s">
        <v>6434</v>
      </c>
      <c r="G5972" t="s">
        <v>6435</v>
      </c>
    </row>
    <row r="5975" spans="2:7">
      <c r="B5975" t="s">
        <v>6502</v>
      </c>
    </row>
    <row r="5976" spans="2:7">
      <c r="B5976" t="s">
        <v>6503</v>
      </c>
    </row>
    <row r="5977" spans="2:7">
      <c r="B5977" t="s">
        <v>6504</v>
      </c>
    </row>
    <row r="5978" spans="2:7">
      <c r="B5978" t="s">
        <v>6505</v>
      </c>
    </row>
    <row r="5979" spans="2:7">
      <c r="B5979" t="s">
        <v>6505</v>
      </c>
    </row>
    <row r="5980" spans="2:7">
      <c r="B5980" t="s">
        <v>6506</v>
      </c>
    </row>
    <row r="5981" spans="2:7">
      <c r="B5981" t="s">
        <v>6507</v>
      </c>
    </row>
    <row r="5982" spans="2:7">
      <c r="B5982" t="s">
        <v>6508</v>
      </c>
    </row>
    <row r="5983" spans="2:7">
      <c r="B5983" t="s">
        <v>6505</v>
      </c>
    </row>
    <row r="5984" spans="2:7">
      <c r="B5984" t="s">
        <v>6505</v>
      </c>
    </row>
    <row r="5985" spans="2:7">
      <c r="B5985" t="s">
        <v>6505</v>
      </c>
    </row>
    <row r="5986" spans="2:7">
      <c r="E5986" t="s">
        <v>6433</v>
      </c>
      <c r="F5986" t="s">
        <v>6434</v>
      </c>
      <c r="G5986" t="s">
        <v>6435</v>
      </c>
    </row>
    <row r="5989" spans="2:7">
      <c r="B5989" t="s">
        <v>6506</v>
      </c>
    </row>
    <row r="5990" spans="2:7">
      <c r="B5990" t="s">
        <v>6505</v>
      </c>
    </row>
    <row r="5991" spans="2:7">
      <c r="B5991" t="s">
        <v>6505</v>
      </c>
    </row>
    <row r="5992" spans="2:7">
      <c r="B5992" t="s">
        <v>6506</v>
      </c>
    </row>
    <row r="5993" spans="2:7">
      <c r="B5993" t="s">
        <v>6509</v>
      </c>
    </row>
    <row r="5994" spans="2:7">
      <c r="B5994" t="s">
        <v>6509</v>
      </c>
    </row>
    <row r="5995" spans="2:7">
      <c r="B5995" t="s">
        <v>6509</v>
      </c>
    </row>
    <row r="5996" spans="2:7">
      <c r="B5996" t="s">
        <v>6510</v>
      </c>
    </row>
    <row r="5997" spans="2:7">
      <c r="E5997" t="s">
        <v>6433</v>
      </c>
      <c r="F5997" t="s">
        <v>6434</v>
      </c>
      <c r="G5997" t="s">
        <v>6435</v>
      </c>
    </row>
    <row r="6000" spans="2:7">
      <c r="B6000" t="s">
        <v>441</v>
      </c>
    </row>
    <row r="6001" spans="2:7">
      <c r="B6001" t="s">
        <v>6511</v>
      </c>
    </row>
    <row r="6002" spans="2:7">
      <c r="B6002" t="s">
        <v>6512</v>
      </c>
    </row>
    <row r="6003" spans="2:7">
      <c r="E6003" t="s">
        <v>6433</v>
      </c>
      <c r="F6003" t="s">
        <v>6434</v>
      </c>
      <c r="G6003" t="s">
        <v>6435</v>
      </c>
    </row>
    <row r="6006" spans="2:7">
      <c r="E6006" t="s">
        <v>6433</v>
      </c>
      <c r="F6006" t="s">
        <v>6434</v>
      </c>
      <c r="G6006" t="s">
        <v>6435</v>
      </c>
    </row>
    <row r="6009" spans="2:7">
      <c r="B6009" t="s">
        <v>6513</v>
      </c>
    </row>
    <row r="6010" spans="2:7">
      <c r="B6010" t="s">
        <v>6514</v>
      </c>
    </row>
    <row r="6011" spans="2:7">
      <c r="B6011" t="s">
        <v>6514</v>
      </c>
    </row>
    <row r="6012" spans="2:7">
      <c r="B6012" t="s">
        <v>6515</v>
      </c>
    </row>
    <row r="6013" spans="2:7">
      <c r="B6013" t="s">
        <v>6516</v>
      </c>
    </row>
    <row r="6014" spans="2:7">
      <c r="B6014" t="s">
        <v>6517</v>
      </c>
    </row>
    <row r="6015" spans="2:7">
      <c r="B6015" t="s">
        <v>6518</v>
      </c>
    </row>
    <row r="6016" spans="2:7">
      <c r="B6016" t="s">
        <v>6519</v>
      </c>
    </row>
    <row r="6017" spans="2:7">
      <c r="B6017" t="s">
        <v>6520</v>
      </c>
    </row>
    <row r="6018" spans="2:7">
      <c r="B6018" t="s">
        <v>6521</v>
      </c>
    </row>
    <row r="6019" spans="2:7">
      <c r="E6019" t="s">
        <v>6433</v>
      </c>
      <c r="F6019" t="s">
        <v>6434</v>
      </c>
      <c r="G6019" t="s">
        <v>6435</v>
      </c>
    </row>
    <row r="6022" spans="2:7">
      <c r="B6022" t="s">
        <v>6522</v>
      </c>
    </row>
    <row r="6023" spans="2:7">
      <c r="B6023" t="e">
        <v>#NAME?</v>
      </c>
    </row>
    <row r="6024" spans="2:7">
      <c r="E6024" t="s">
        <v>6433</v>
      </c>
      <c r="F6024" t="s">
        <v>6434</v>
      </c>
      <c r="G6024" t="s">
        <v>6435</v>
      </c>
    </row>
    <row r="6027" spans="2:7">
      <c r="B6027" t="s">
        <v>6523</v>
      </c>
    </row>
    <row r="6028" spans="2:7">
      <c r="B6028" t="s">
        <v>6524</v>
      </c>
    </row>
    <row r="6029" spans="2:7">
      <c r="B6029" t="s">
        <v>6525</v>
      </c>
    </row>
    <row r="6030" spans="2:7">
      <c r="B6030" t="s">
        <v>6526</v>
      </c>
    </row>
    <row r="6031" spans="2:7">
      <c r="B6031" t="s">
        <v>6527</v>
      </c>
    </row>
    <row r="6032" spans="2:7">
      <c r="B6032" t="s">
        <v>6528</v>
      </c>
    </row>
    <row r="6033" spans="2:7">
      <c r="B6033" t="s">
        <v>6529</v>
      </c>
    </row>
    <row r="6034" spans="2:7">
      <c r="B6034" t="s">
        <v>6530</v>
      </c>
    </row>
    <row r="6035" spans="2:7">
      <c r="B6035" t="s">
        <v>6531</v>
      </c>
    </row>
    <row r="6036" spans="2:7">
      <c r="B6036" t="s">
        <v>6532</v>
      </c>
    </row>
    <row r="6037" spans="2:7">
      <c r="B6037" t="s">
        <v>6533</v>
      </c>
    </row>
    <row r="6038" spans="2:7">
      <c r="E6038" t="s">
        <v>6433</v>
      </c>
      <c r="F6038" t="s">
        <v>6434</v>
      </c>
      <c r="G6038" t="s">
        <v>6435</v>
      </c>
    </row>
    <row r="6041" spans="2:7">
      <c r="B6041" t="s">
        <v>6534</v>
      </c>
    </row>
    <row r="6042" spans="2:7">
      <c r="B6042" t="s">
        <v>6535</v>
      </c>
    </row>
    <row r="6043" spans="2:7">
      <c r="B6043" t="s">
        <v>6536</v>
      </c>
    </row>
    <row r="6044" spans="2:7">
      <c r="B6044" t="s">
        <v>6537</v>
      </c>
    </row>
    <row r="6045" spans="2:7">
      <c r="E6045" t="s">
        <v>6433</v>
      </c>
      <c r="F6045" t="s">
        <v>6434</v>
      </c>
      <c r="G6045" t="s">
        <v>6435</v>
      </c>
    </row>
    <row r="6048" spans="2:7">
      <c r="B6048" t="s">
        <v>6538</v>
      </c>
    </row>
    <row r="6049" spans="2:7">
      <c r="B6049" t="s">
        <v>6539</v>
      </c>
    </row>
    <row r="6050" spans="2:7">
      <c r="B6050" t="s">
        <v>6540</v>
      </c>
    </row>
    <row r="6051" spans="2:7">
      <c r="E6051" t="s">
        <v>6433</v>
      </c>
      <c r="F6051" t="s">
        <v>6434</v>
      </c>
      <c r="G6051" t="s">
        <v>6435</v>
      </c>
    </row>
    <row r="6054" spans="2:7">
      <c r="B6054" t="s">
        <v>6541</v>
      </c>
    </row>
    <row r="6055" spans="2:7">
      <c r="B6055" t="s">
        <v>6541</v>
      </c>
    </row>
    <row r="6056" spans="2:7">
      <c r="B6056" t="s">
        <v>6541</v>
      </c>
    </row>
    <row r="6057" spans="2:7">
      <c r="B6057" t="s">
        <v>6542</v>
      </c>
    </row>
    <row r="6058" spans="2:7">
      <c r="B6058" t="s">
        <v>6543</v>
      </c>
    </row>
    <row r="6059" spans="2:7">
      <c r="E6059" t="s">
        <v>6433</v>
      </c>
      <c r="F6059" t="s">
        <v>6434</v>
      </c>
      <c r="G6059" t="s">
        <v>6435</v>
      </c>
    </row>
    <row r="6062" spans="2:7">
      <c r="B6062" t="s">
        <v>6544</v>
      </c>
    </row>
    <row r="6063" spans="2:7">
      <c r="B6063" t="s">
        <v>6545</v>
      </c>
    </row>
    <row r="6064" spans="2:7">
      <c r="B6064" t="s">
        <v>6546</v>
      </c>
    </row>
    <row r="6065" spans="2:7">
      <c r="B6065" t="s">
        <v>6547</v>
      </c>
    </row>
    <row r="6066" spans="2:7">
      <c r="E6066" t="s">
        <v>6433</v>
      </c>
      <c r="F6066" t="s">
        <v>6434</v>
      </c>
      <c r="G6066" t="s">
        <v>6435</v>
      </c>
    </row>
    <row r="6069" spans="2:7">
      <c r="B6069" t="s">
        <v>6548</v>
      </c>
    </row>
    <row r="6070" spans="2:7">
      <c r="B6070" t="s">
        <v>6549</v>
      </c>
    </row>
    <row r="6071" spans="2:7">
      <c r="B6071" t="s">
        <v>6550</v>
      </c>
    </row>
    <row r="6072" spans="2:7">
      <c r="B6072" t="s">
        <v>6551</v>
      </c>
    </row>
    <row r="6073" spans="2:7">
      <c r="B6073" t="s">
        <v>6552</v>
      </c>
    </row>
    <row r="6074" spans="2:7">
      <c r="B6074" t="s">
        <v>6553</v>
      </c>
    </row>
    <row r="6075" spans="2:7">
      <c r="B6075" t="s">
        <v>6554</v>
      </c>
    </row>
    <row r="6076" spans="2:7">
      <c r="B6076" t="s">
        <v>6555</v>
      </c>
    </row>
    <row r="6077" spans="2:7">
      <c r="B6077" t="e">
        <v>#NAME?</v>
      </c>
    </row>
    <row r="6078" spans="2:7">
      <c r="B6078" t="s">
        <v>6556</v>
      </c>
    </row>
    <row r="6079" spans="2:7">
      <c r="E6079" t="s">
        <v>6433</v>
      </c>
      <c r="F6079" t="s">
        <v>6434</v>
      </c>
      <c r="G6079" t="s">
        <v>6435</v>
      </c>
    </row>
    <row r="6082" spans="2:7">
      <c r="B6082" t="s">
        <v>6557</v>
      </c>
    </row>
    <row r="6083" spans="2:7">
      <c r="B6083" t="s">
        <v>6558</v>
      </c>
    </row>
    <row r="6084" spans="2:7">
      <c r="B6084" t="s">
        <v>6559</v>
      </c>
    </row>
    <row r="6085" spans="2:7">
      <c r="B6085" t="s">
        <v>6560</v>
      </c>
    </row>
    <row r="6086" spans="2:7">
      <c r="B6086" t="s">
        <v>6560</v>
      </c>
    </row>
    <row r="6087" spans="2:7">
      <c r="B6087" t="s">
        <v>6560</v>
      </c>
    </row>
    <row r="6088" spans="2:7">
      <c r="B6088" t="s">
        <v>6561</v>
      </c>
    </row>
    <row r="6089" spans="2:7">
      <c r="B6089" t="s">
        <v>6562</v>
      </c>
    </row>
    <row r="6090" spans="2:7">
      <c r="B6090" t="s">
        <v>6563</v>
      </c>
    </row>
    <row r="6091" spans="2:7">
      <c r="E6091" t="s">
        <v>6433</v>
      </c>
      <c r="F6091" t="s">
        <v>6434</v>
      </c>
      <c r="G6091" t="s">
        <v>6435</v>
      </c>
    </row>
    <row r="6094" spans="2:7">
      <c r="B6094" t="s">
        <v>6564</v>
      </c>
    </row>
    <row r="6095" spans="2:7">
      <c r="B6095" t="s">
        <v>6565</v>
      </c>
    </row>
    <row r="6096" spans="2:7">
      <c r="B6096" t="s">
        <v>6566</v>
      </c>
    </row>
    <row r="6097" spans="2:7">
      <c r="B6097" t="s">
        <v>6567</v>
      </c>
    </row>
    <row r="6098" spans="2:7">
      <c r="B6098" t="s">
        <v>6568</v>
      </c>
    </row>
    <row r="6099" spans="2:7">
      <c r="B6099">
        <v>781</v>
      </c>
    </row>
    <row r="6100" spans="2:7">
      <c r="B6100" t="s">
        <v>6569</v>
      </c>
    </row>
    <row r="6101" spans="2:7">
      <c r="B6101" t="s">
        <v>6570</v>
      </c>
    </row>
    <row r="6102" spans="2:7">
      <c r="B6102" t="s">
        <v>6571</v>
      </c>
    </row>
    <row r="6103" spans="2:7">
      <c r="B6103" t="s">
        <v>6572</v>
      </c>
    </row>
    <row r="6104" spans="2:7">
      <c r="B6104" t="s">
        <v>6573</v>
      </c>
    </row>
    <row r="6105" spans="2:7">
      <c r="E6105" t="s">
        <v>6433</v>
      </c>
      <c r="F6105" t="s">
        <v>6434</v>
      </c>
      <c r="G6105" t="s">
        <v>6435</v>
      </c>
    </row>
    <row r="6108" spans="2:7">
      <c r="B6108" t="s">
        <v>6574</v>
      </c>
    </row>
    <row r="6109" spans="2:7">
      <c r="B6109" t="s">
        <v>6575</v>
      </c>
    </row>
    <row r="6110" spans="2:7">
      <c r="B6110" t="s">
        <v>6576</v>
      </c>
    </row>
    <row r="6111" spans="2:7">
      <c r="B6111" t="s">
        <v>6577</v>
      </c>
    </row>
    <row r="6112" spans="2:7">
      <c r="B6112">
        <v>9781</v>
      </c>
    </row>
    <row r="6113" spans="2:7">
      <c r="B6113" t="s">
        <v>6578</v>
      </c>
    </row>
    <row r="6114" spans="2:7">
      <c r="B6114" t="s">
        <v>6579</v>
      </c>
    </row>
    <row r="6115" spans="2:7">
      <c r="B6115" t="s">
        <v>6580</v>
      </c>
    </row>
    <row r="6116" spans="2:7">
      <c r="B6116" t="s">
        <v>6581</v>
      </c>
    </row>
    <row r="6117" spans="2:7">
      <c r="B6117" t="s">
        <v>6582</v>
      </c>
    </row>
    <row r="6118" spans="2:7">
      <c r="B6118">
        <v>781</v>
      </c>
    </row>
    <row r="6119" spans="2:7">
      <c r="B6119" t="s">
        <v>6583</v>
      </c>
    </row>
    <row r="6120" spans="2:7">
      <c r="E6120" t="s">
        <v>6433</v>
      </c>
      <c r="F6120" t="s">
        <v>6434</v>
      </c>
      <c r="G6120" t="s">
        <v>6435</v>
      </c>
    </row>
    <row r="6123" spans="2:7">
      <c r="B6123" t="s">
        <v>6584</v>
      </c>
    </row>
    <row r="6124" spans="2:7">
      <c r="B6124" t="s">
        <v>6585</v>
      </c>
    </row>
    <row r="6125" spans="2:7">
      <c r="B6125" t="s">
        <v>6586</v>
      </c>
    </row>
    <row r="6126" spans="2:7">
      <c r="B6126" t="s">
        <v>6587</v>
      </c>
    </row>
    <row r="6127" spans="2:7">
      <c r="B6127" t="s">
        <v>6588</v>
      </c>
    </row>
    <row r="6128" spans="2:7">
      <c r="B6128" t="s">
        <v>6589</v>
      </c>
    </row>
    <row r="6129" spans="2:7">
      <c r="B6129" t="s">
        <v>6590</v>
      </c>
    </row>
    <row r="6130" spans="2:7">
      <c r="B6130" t="s">
        <v>6591</v>
      </c>
    </row>
    <row r="6131" spans="2:7">
      <c r="E6131" t="s">
        <v>6433</v>
      </c>
      <c r="F6131" t="s">
        <v>6434</v>
      </c>
      <c r="G6131" t="s">
        <v>6435</v>
      </c>
    </row>
    <row r="6134" spans="2:7">
      <c r="B6134" t="s">
        <v>6592</v>
      </c>
    </row>
    <row r="6135" spans="2:7">
      <c r="B6135" t="s">
        <v>6593</v>
      </c>
    </row>
    <row r="6136" spans="2:7">
      <c r="B6136" t="s">
        <v>6594</v>
      </c>
    </row>
    <row r="6137" spans="2:7">
      <c r="B6137" t="s">
        <v>6595</v>
      </c>
    </row>
    <row r="6138" spans="2:7">
      <c r="B6138" t="s">
        <v>6596</v>
      </c>
    </row>
    <row r="6139" spans="2:7">
      <c r="B6139" t="s">
        <v>6597</v>
      </c>
    </row>
    <row r="6140" spans="2:7">
      <c r="B6140" t="s">
        <v>6598</v>
      </c>
    </row>
    <row r="6141" spans="2:7">
      <c r="B6141" t="s">
        <v>6599</v>
      </c>
    </row>
    <row r="6142" spans="2:7">
      <c r="B6142" t="s">
        <v>6600</v>
      </c>
    </row>
    <row r="6143" spans="2:7">
      <c r="B6143" t="s">
        <v>6601</v>
      </c>
    </row>
    <row r="6144" spans="2:7">
      <c r="B6144" t="s">
        <v>6602</v>
      </c>
    </row>
    <row r="6145" spans="2:7">
      <c r="B6145" t="s">
        <v>6603</v>
      </c>
    </row>
    <row r="6146" spans="2:7">
      <c r="B6146" t="s">
        <v>6604</v>
      </c>
    </row>
    <row r="6147" spans="2:7">
      <c r="B6147" t="s">
        <v>6605</v>
      </c>
    </row>
    <row r="6148" spans="2:7">
      <c r="E6148" t="s">
        <v>6433</v>
      </c>
      <c r="F6148" t="s">
        <v>6434</v>
      </c>
      <c r="G6148" t="s">
        <v>6435</v>
      </c>
    </row>
    <row r="6151" spans="2:7">
      <c r="B6151" t="s">
        <v>6605</v>
      </c>
    </row>
    <row r="6152" spans="2:7">
      <c r="B6152" t="s">
        <v>6606</v>
      </c>
    </row>
    <row r="6153" spans="2:7">
      <c r="B6153" t="s">
        <v>6607</v>
      </c>
    </row>
    <row r="6154" spans="2:7">
      <c r="B6154" t="s">
        <v>6608</v>
      </c>
    </row>
    <row r="6155" spans="2:7">
      <c r="B6155" t="s">
        <v>6609</v>
      </c>
    </row>
    <row r="6156" spans="2:7">
      <c r="B6156" t="s">
        <v>6610</v>
      </c>
    </row>
    <row r="6157" spans="2:7">
      <c r="B6157" t="s">
        <v>6611</v>
      </c>
    </row>
    <row r="6158" spans="2:7">
      <c r="B6158" t="s">
        <v>6612</v>
      </c>
    </row>
    <row r="6159" spans="2:7">
      <c r="B6159" t="s">
        <v>6613</v>
      </c>
    </row>
    <row r="6160" spans="2:7">
      <c r="B6160" t="s">
        <v>6614</v>
      </c>
    </row>
    <row r="6161" spans="2:7">
      <c r="B6161" t="s">
        <v>6615</v>
      </c>
    </row>
    <row r="6162" spans="2:7">
      <c r="B6162" t="s">
        <v>6616</v>
      </c>
    </row>
    <row r="6163" spans="2:7">
      <c r="B6163" t="s">
        <v>6617</v>
      </c>
    </row>
    <row r="6164" spans="2:7">
      <c r="B6164" t="s">
        <v>6618</v>
      </c>
    </row>
    <row r="6165" spans="2:7">
      <c r="B6165" t="s">
        <v>6619</v>
      </c>
    </row>
    <row r="6166" spans="2:7">
      <c r="B6166" t="s">
        <v>6620</v>
      </c>
    </row>
    <row r="6167" spans="2:7">
      <c r="E6167" t="s">
        <v>6433</v>
      </c>
      <c r="F6167" t="s">
        <v>6434</v>
      </c>
      <c r="G6167" t="s">
        <v>6435</v>
      </c>
    </row>
    <row r="6170" spans="2:7">
      <c r="B6170" t="s">
        <v>6621</v>
      </c>
    </row>
    <row r="6171" spans="2:7">
      <c r="B6171" t="s">
        <v>6622</v>
      </c>
    </row>
    <row r="6172" spans="2:7">
      <c r="B6172" t="s">
        <v>6623</v>
      </c>
    </row>
    <row r="6173" spans="2:7">
      <c r="B6173" t="s">
        <v>6624</v>
      </c>
    </row>
    <row r="6174" spans="2:7">
      <c r="B6174" t="s">
        <v>6625</v>
      </c>
    </row>
    <row r="6175" spans="2:7">
      <c r="B6175" t="s">
        <v>6626</v>
      </c>
    </row>
    <row r="6176" spans="2:7">
      <c r="B6176" t="s">
        <v>6627</v>
      </c>
    </row>
    <row r="6177" spans="2:7">
      <c r="B6177" t="s">
        <v>6628</v>
      </c>
    </row>
    <row r="6178" spans="2:7">
      <c r="B6178" t="s">
        <v>6629</v>
      </c>
    </row>
    <row r="6179" spans="2:7">
      <c r="B6179" t="s">
        <v>6630</v>
      </c>
    </row>
    <row r="6180" spans="2:7">
      <c r="B6180" t="s">
        <v>6631</v>
      </c>
    </row>
    <row r="6181" spans="2:7">
      <c r="B6181" t="s">
        <v>6632</v>
      </c>
    </row>
    <row r="6182" spans="2:7">
      <c r="B6182" t="s">
        <v>6633</v>
      </c>
    </row>
    <row r="6183" spans="2:7">
      <c r="B6183" t="s">
        <v>6634</v>
      </c>
    </row>
    <row r="6184" spans="2:7">
      <c r="B6184" t="s">
        <v>6635</v>
      </c>
    </row>
    <row r="6185" spans="2:7">
      <c r="B6185" t="s">
        <v>6636</v>
      </c>
    </row>
    <row r="6186" spans="2:7">
      <c r="B6186" t="s">
        <v>6637</v>
      </c>
    </row>
    <row r="6187" spans="2:7">
      <c r="E6187" t="s">
        <v>6433</v>
      </c>
      <c r="F6187" t="s">
        <v>6434</v>
      </c>
      <c r="G6187" t="s">
        <v>6435</v>
      </c>
    </row>
    <row r="6190" spans="2:7">
      <c r="B6190" t="s">
        <v>6638</v>
      </c>
    </row>
    <row r="6191" spans="2:7">
      <c r="B6191" t="s">
        <v>6639</v>
      </c>
    </row>
    <row r="6192" spans="2:7">
      <c r="E6192" t="s">
        <v>6433</v>
      </c>
      <c r="F6192" t="s">
        <v>6434</v>
      </c>
      <c r="G6192" t="s">
        <v>6435</v>
      </c>
    </row>
    <row r="6195" spans="2:7">
      <c r="B6195" t="s">
        <v>6640</v>
      </c>
    </row>
    <row r="6196" spans="2:7">
      <c r="B6196" t="s">
        <v>6641</v>
      </c>
    </row>
    <row r="6197" spans="2:7">
      <c r="B6197" t="s">
        <v>6641</v>
      </c>
    </row>
    <row r="6198" spans="2:7">
      <c r="B6198" t="s">
        <v>6641</v>
      </c>
    </row>
    <row r="6199" spans="2:7">
      <c r="B6199" t="s">
        <v>6642</v>
      </c>
    </row>
    <row r="6200" spans="2:7">
      <c r="E6200" t="s">
        <v>6433</v>
      </c>
      <c r="F6200" t="s">
        <v>6434</v>
      </c>
      <c r="G6200" t="s">
        <v>6435</v>
      </c>
    </row>
    <row r="6203" spans="2:7">
      <c r="B6203" t="s">
        <v>6643</v>
      </c>
    </row>
    <row r="6204" spans="2:7">
      <c r="B6204" t="s">
        <v>6644</v>
      </c>
    </row>
    <row r="6205" spans="2:7">
      <c r="B6205" t="s">
        <v>6645</v>
      </c>
    </row>
    <row r="6206" spans="2:7">
      <c r="B6206" t="s">
        <v>6646</v>
      </c>
    </row>
    <row r="6207" spans="2:7">
      <c r="E6207" t="s">
        <v>6433</v>
      </c>
      <c r="F6207" t="s">
        <v>6434</v>
      </c>
      <c r="G6207" t="s">
        <v>6435</v>
      </c>
    </row>
    <row r="6210" spans="2:7">
      <c r="E6210" t="s">
        <v>6433</v>
      </c>
      <c r="F6210" t="s">
        <v>6434</v>
      </c>
      <c r="G6210" t="s">
        <v>6435</v>
      </c>
    </row>
    <row r="6213" spans="2:7">
      <c r="B6213" t="s">
        <v>441</v>
      </c>
    </row>
    <row r="6214" spans="2:7">
      <c r="E6214" t="s">
        <v>6433</v>
      </c>
      <c r="F6214" t="s">
        <v>6434</v>
      </c>
      <c r="G6214" t="s">
        <v>6435</v>
      </c>
    </row>
    <row r="6217" spans="2:7">
      <c r="B6217" t="s">
        <v>6647</v>
      </c>
    </row>
    <row r="6218" spans="2:7">
      <c r="B6218" t="s">
        <v>6647</v>
      </c>
    </row>
    <row r="6219" spans="2:7">
      <c r="B6219" t="s">
        <v>6647</v>
      </c>
    </row>
    <row r="6220" spans="2:7">
      <c r="B6220" t="s">
        <v>6647</v>
      </c>
    </row>
    <row r="6221" spans="2:7">
      <c r="B6221" t="s">
        <v>6647</v>
      </c>
    </row>
    <row r="6222" spans="2:7">
      <c r="B6222" t="s">
        <v>6647</v>
      </c>
    </row>
    <row r="6223" spans="2:7">
      <c r="B6223" t="s">
        <v>6648</v>
      </c>
    </row>
    <row r="6224" spans="2:7">
      <c r="E6224" t="s">
        <v>6433</v>
      </c>
      <c r="F6224" t="s">
        <v>6434</v>
      </c>
      <c r="G6224" t="s">
        <v>6435</v>
      </c>
    </row>
    <row r="6227" spans="2:2">
      <c r="B6227" t="s">
        <v>6649</v>
      </c>
    </row>
    <row r="6228" spans="2:2">
      <c r="B6228" t="s">
        <v>6650</v>
      </c>
    </row>
    <row r="6229" spans="2:2">
      <c r="B6229" t="s">
        <v>6651</v>
      </c>
    </row>
    <row r="6230" spans="2:2">
      <c r="B6230" t="s">
        <v>6649</v>
      </c>
    </row>
    <row r="6231" spans="2:2">
      <c r="B6231" t="s">
        <v>6652</v>
      </c>
    </row>
    <row r="6232" spans="2:2">
      <c r="B6232" t="s">
        <v>6653</v>
      </c>
    </row>
    <row r="6233" spans="2:2">
      <c r="B6233" t="s">
        <v>6651</v>
      </c>
    </row>
    <row r="6234" spans="2:2">
      <c r="B6234" t="s">
        <v>6653</v>
      </c>
    </row>
    <row r="6235" spans="2:2">
      <c r="B6235" t="s">
        <v>6652</v>
      </c>
    </row>
    <row r="6236" spans="2:2">
      <c r="B6236" t="s">
        <v>6649</v>
      </c>
    </row>
    <row r="6237" spans="2:2">
      <c r="B6237" t="s">
        <v>6652</v>
      </c>
    </row>
    <row r="6238" spans="2:2">
      <c r="B6238" t="s">
        <v>6654</v>
      </c>
    </row>
    <row r="6239" spans="2:2">
      <c r="B6239" t="s">
        <v>6652</v>
      </c>
    </row>
    <row r="6240" spans="2:2">
      <c r="B6240" t="s">
        <v>6655</v>
      </c>
    </row>
    <row r="6241" spans="2:7">
      <c r="E6241" t="s">
        <v>6433</v>
      </c>
      <c r="F6241" t="s">
        <v>6434</v>
      </c>
      <c r="G6241" t="s">
        <v>6435</v>
      </c>
    </row>
    <row r="6244" spans="2:7">
      <c r="B6244" t="s">
        <v>6654</v>
      </c>
    </row>
    <row r="6245" spans="2:7">
      <c r="B6245" t="s">
        <v>6652</v>
      </c>
    </row>
    <row r="6246" spans="2:7">
      <c r="B6246" t="s">
        <v>6652</v>
      </c>
    </row>
    <row r="6247" spans="2:7">
      <c r="B6247" t="s">
        <v>6656</v>
      </c>
    </row>
    <row r="6248" spans="2:7">
      <c r="B6248" t="s">
        <v>6656</v>
      </c>
    </row>
    <row r="6249" spans="2:7">
      <c r="B6249" t="s">
        <v>6656</v>
      </c>
    </row>
    <row r="6250" spans="2:7">
      <c r="B6250" t="s">
        <v>6656</v>
      </c>
    </row>
    <row r="6251" spans="2:7">
      <c r="B6251" t="s">
        <v>6656</v>
      </c>
    </row>
    <row r="6252" spans="2:7">
      <c r="B6252" t="s">
        <v>6656</v>
      </c>
    </row>
    <row r="6253" spans="2:7">
      <c r="B6253" t="s">
        <v>6657</v>
      </c>
    </row>
    <row r="6254" spans="2:7">
      <c r="B6254" t="s">
        <v>6656</v>
      </c>
    </row>
    <row r="6255" spans="2:7">
      <c r="B6255" t="s">
        <v>6657</v>
      </c>
    </row>
    <row r="6256" spans="2:7">
      <c r="B6256" t="s">
        <v>6657</v>
      </c>
    </row>
    <row r="6257" spans="2:7">
      <c r="E6257" t="s">
        <v>6433</v>
      </c>
      <c r="F6257" t="s">
        <v>6434</v>
      </c>
      <c r="G6257" t="s">
        <v>6435</v>
      </c>
    </row>
    <row r="6260" spans="2:7">
      <c r="B6260" t="s">
        <v>6658</v>
      </c>
    </row>
    <row r="6261" spans="2:7">
      <c r="B6261" t="s">
        <v>6659</v>
      </c>
    </row>
    <row r="6262" spans="2:7">
      <c r="B6262" t="s">
        <v>6660</v>
      </c>
    </row>
    <row r="6263" spans="2:7">
      <c r="B6263" t="s">
        <v>6661</v>
      </c>
    </row>
    <row r="6264" spans="2:7">
      <c r="B6264" t="s">
        <v>6662</v>
      </c>
    </row>
    <row r="6265" spans="2:7">
      <c r="B6265" t="s">
        <v>6660</v>
      </c>
    </row>
    <row r="6266" spans="2:7">
      <c r="B6266" t="s">
        <v>6660</v>
      </c>
    </row>
    <row r="6267" spans="2:7">
      <c r="B6267" t="s">
        <v>6661</v>
      </c>
    </row>
    <row r="6268" spans="2:7">
      <c r="B6268" t="s">
        <v>6660</v>
      </c>
    </row>
    <row r="6269" spans="2:7">
      <c r="B6269" t="s">
        <v>6659</v>
      </c>
    </row>
    <row r="6270" spans="2:7">
      <c r="B6270" t="s">
        <v>6660</v>
      </c>
    </row>
    <row r="6271" spans="2:7">
      <c r="B6271" t="s">
        <v>6660</v>
      </c>
    </row>
    <row r="6272" spans="2:7">
      <c r="B6272" t="s">
        <v>6662</v>
      </c>
    </row>
    <row r="6273" spans="2:7">
      <c r="E6273" t="s">
        <v>6433</v>
      </c>
      <c r="F6273" t="s">
        <v>6434</v>
      </c>
      <c r="G6273" t="s">
        <v>6435</v>
      </c>
    </row>
    <row r="6276" spans="2:7">
      <c r="B6276" t="s">
        <v>6663</v>
      </c>
    </row>
    <row r="6277" spans="2:7">
      <c r="B6277" t="s">
        <v>6663</v>
      </c>
    </row>
    <row r="6278" spans="2:7">
      <c r="B6278" t="s">
        <v>6663</v>
      </c>
    </row>
    <row r="6279" spans="2:7">
      <c r="B6279" t="s">
        <v>6660</v>
      </c>
    </row>
    <row r="6280" spans="2:7">
      <c r="B6280" t="s">
        <v>6662</v>
      </c>
    </row>
    <row r="6281" spans="2:7">
      <c r="B6281" t="s">
        <v>6664</v>
      </c>
    </row>
    <row r="6282" spans="2:7">
      <c r="B6282" t="s">
        <v>6665</v>
      </c>
    </row>
    <row r="6283" spans="2:7">
      <c r="B6283" t="s">
        <v>6662</v>
      </c>
    </row>
    <row r="6284" spans="2:7">
      <c r="B6284" t="s">
        <v>6662</v>
      </c>
    </row>
    <row r="6285" spans="2:7">
      <c r="B6285" t="s">
        <v>6664</v>
      </c>
    </row>
    <row r="6286" spans="2:7">
      <c r="B6286" t="s">
        <v>6665</v>
      </c>
    </row>
    <row r="6287" spans="2:7">
      <c r="B6287" t="s">
        <v>6666</v>
      </c>
    </row>
    <row r="6288" spans="2:7">
      <c r="B6288" t="s">
        <v>6662</v>
      </c>
    </row>
    <row r="6289" spans="2:7">
      <c r="E6289" t="s">
        <v>6433</v>
      </c>
      <c r="F6289" t="s">
        <v>6434</v>
      </c>
      <c r="G6289" t="s">
        <v>6435</v>
      </c>
    </row>
    <row r="6292" spans="2:7">
      <c r="B6292" t="s">
        <v>6667</v>
      </c>
    </row>
    <row r="6293" spans="2:7">
      <c r="B6293" t="s">
        <v>6667</v>
      </c>
    </row>
    <row r="6294" spans="2:7">
      <c r="B6294" t="s">
        <v>6667</v>
      </c>
    </row>
    <row r="6295" spans="2:7">
      <c r="B6295" t="s">
        <v>6667</v>
      </c>
    </row>
    <row r="6296" spans="2:7">
      <c r="B6296" t="s">
        <v>6667</v>
      </c>
    </row>
    <row r="6297" spans="2:7">
      <c r="B6297" t="e">
        <v>#NAME?</v>
      </c>
    </row>
    <row r="6298" spans="2:7">
      <c r="B6298" t="s">
        <v>6667</v>
      </c>
    </row>
    <row r="6299" spans="2:7">
      <c r="E6299" t="s">
        <v>6433</v>
      </c>
      <c r="F6299" t="s">
        <v>6434</v>
      </c>
      <c r="G6299" t="s">
        <v>6435</v>
      </c>
    </row>
    <row r="6302" spans="2:7">
      <c r="B6302" t="s">
        <v>6667</v>
      </c>
    </row>
    <row r="6303" spans="2:7">
      <c r="B6303" t="s">
        <v>6668</v>
      </c>
    </row>
    <row r="6304" spans="2:7">
      <c r="B6304" t="s">
        <v>6668</v>
      </c>
    </row>
    <row r="6305" spans="2:7">
      <c r="B6305" t="s">
        <v>6667</v>
      </c>
    </row>
    <row r="6306" spans="2:7">
      <c r="B6306" t="s">
        <v>6667</v>
      </c>
    </row>
    <row r="6307" spans="2:7">
      <c r="B6307" t="s">
        <v>6667</v>
      </c>
    </row>
    <row r="6308" spans="2:7">
      <c r="B6308" t="s">
        <v>6667</v>
      </c>
    </row>
    <row r="6309" spans="2:7">
      <c r="B6309" t="s">
        <v>6667</v>
      </c>
    </row>
    <row r="6310" spans="2:7">
      <c r="B6310" t="s">
        <v>6668</v>
      </c>
    </row>
    <row r="6311" spans="2:7">
      <c r="B6311" t="s">
        <v>6667</v>
      </c>
    </row>
    <row r="6312" spans="2:7">
      <c r="E6312" t="s">
        <v>6433</v>
      </c>
      <c r="F6312" t="s">
        <v>6434</v>
      </c>
      <c r="G6312" t="s">
        <v>6435</v>
      </c>
    </row>
    <row r="6315" spans="2:7">
      <c r="B6315" t="s">
        <v>6669</v>
      </c>
    </row>
    <row r="6316" spans="2:7">
      <c r="E6316" t="s">
        <v>6433</v>
      </c>
      <c r="F6316" t="s">
        <v>6434</v>
      </c>
      <c r="G6316" t="s">
        <v>6435</v>
      </c>
    </row>
    <row r="6319" spans="2:7">
      <c r="B6319" t="s">
        <v>6670</v>
      </c>
    </row>
    <row r="6320" spans="2:7">
      <c r="B6320" t="s">
        <v>6671</v>
      </c>
    </row>
    <row r="6321" spans="2:7">
      <c r="B6321" t="s">
        <v>6672</v>
      </c>
    </row>
    <row r="6322" spans="2:7">
      <c r="B6322" t="s">
        <v>6671</v>
      </c>
    </row>
    <row r="6323" spans="2:7">
      <c r="B6323" t="s">
        <v>6673</v>
      </c>
    </row>
    <row r="6324" spans="2:7">
      <c r="B6324" t="s">
        <v>6671</v>
      </c>
    </row>
    <row r="6325" spans="2:7">
      <c r="B6325" t="s">
        <v>6674</v>
      </c>
    </row>
    <row r="6326" spans="2:7">
      <c r="B6326" t="s">
        <v>6671</v>
      </c>
    </row>
    <row r="6327" spans="2:7">
      <c r="B6327" t="s">
        <v>6675</v>
      </c>
    </row>
    <row r="6328" spans="2:7">
      <c r="B6328" t="s">
        <v>6676</v>
      </c>
    </row>
    <row r="6329" spans="2:7">
      <c r="B6329" t="s">
        <v>6677</v>
      </c>
    </row>
    <row r="6330" spans="2:7">
      <c r="B6330" t="s">
        <v>6677</v>
      </c>
    </row>
    <row r="6331" spans="2:7">
      <c r="B6331" t="s">
        <v>6677</v>
      </c>
    </row>
    <row r="6332" spans="2:7">
      <c r="B6332" t="s">
        <v>6677</v>
      </c>
    </row>
    <row r="6333" spans="2:7">
      <c r="E6333" t="s">
        <v>6433</v>
      </c>
      <c r="F6333" t="s">
        <v>6434</v>
      </c>
      <c r="G6333" t="s">
        <v>6435</v>
      </c>
    </row>
    <row r="6336" spans="2:7">
      <c r="B6336" t="s">
        <v>6678</v>
      </c>
    </row>
    <row r="6337" spans="2:7">
      <c r="B6337" t="s">
        <v>6679</v>
      </c>
    </row>
    <row r="6338" spans="2:7">
      <c r="B6338" t="s">
        <v>6680</v>
      </c>
    </row>
    <row r="6339" spans="2:7">
      <c r="B6339" t="s">
        <v>6680</v>
      </c>
    </row>
    <row r="6340" spans="2:7">
      <c r="B6340" t="s">
        <v>6681</v>
      </c>
    </row>
    <row r="6341" spans="2:7">
      <c r="B6341" t="s">
        <v>6682</v>
      </c>
    </row>
    <row r="6342" spans="2:7">
      <c r="B6342" t="s">
        <v>6682</v>
      </c>
    </row>
    <row r="6343" spans="2:7">
      <c r="B6343" t="s">
        <v>6683</v>
      </c>
    </row>
    <row r="6344" spans="2:7">
      <c r="B6344" t="s">
        <v>6684</v>
      </c>
    </row>
    <row r="6345" spans="2:7">
      <c r="B6345" t="s">
        <v>6685</v>
      </c>
    </row>
    <row r="6346" spans="2:7">
      <c r="B6346" t="s">
        <v>6686</v>
      </c>
    </row>
    <row r="6347" spans="2:7">
      <c r="B6347" t="s">
        <v>6687</v>
      </c>
    </row>
    <row r="6348" spans="2:7">
      <c r="E6348" t="s">
        <v>6433</v>
      </c>
      <c r="F6348" t="s">
        <v>6434</v>
      </c>
      <c r="G6348" t="s">
        <v>6435</v>
      </c>
    </row>
    <row r="6351" spans="2:7">
      <c r="B6351" t="s">
        <v>6688</v>
      </c>
    </row>
    <row r="6352" spans="2:7">
      <c r="B6352" t="s">
        <v>6689</v>
      </c>
    </row>
    <row r="6353" spans="2:7">
      <c r="B6353" t="s">
        <v>6690</v>
      </c>
    </row>
    <row r="6354" spans="2:7">
      <c r="B6354" t="s">
        <v>6691</v>
      </c>
    </row>
    <row r="6355" spans="2:7">
      <c r="B6355" t="s">
        <v>6692</v>
      </c>
    </row>
    <row r="6356" spans="2:7">
      <c r="B6356" t="s">
        <v>6693</v>
      </c>
    </row>
    <row r="6357" spans="2:7">
      <c r="B6357" t="s">
        <v>6694</v>
      </c>
    </row>
    <row r="6358" spans="2:7">
      <c r="B6358" t="s">
        <v>6695</v>
      </c>
    </row>
    <row r="6359" spans="2:7">
      <c r="B6359" t="s">
        <v>6696</v>
      </c>
    </row>
    <row r="6360" spans="2:7">
      <c r="B6360" t="s">
        <v>6697</v>
      </c>
    </row>
    <row r="6361" spans="2:7">
      <c r="B6361" t="s">
        <v>6698</v>
      </c>
    </row>
    <row r="6362" spans="2:7">
      <c r="B6362" t="s">
        <v>6699</v>
      </c>
    </row>
    <row r="6363" spans="2:7">
      <c r="B6363" t="s">
        <v>6698</v>
      </c>
    </row>
    <row r="6364" spans="2:7">
      <c r="B6364" t="s">
        <v>6700</v>
      </c>
    </row>
    <row r="6365" spans="2:7">
      <c r="E6365" t="s">
        <v>6433</v>
      </c>
      <c r="F6365" t="s">
        <v>6434</v>
      </c>
      <c r="G6365" t="s">
        <v>6435</v>
      </c>
    </row>
    <row r="6368" spans="2:7">
      <c r="B6368" t="s">
        <v>6701</v>
      </c>
    </row>
    <row r="6369" spans="2:7">
      <c r="B6369" t="s">
        <v>6702</v>
      </c>
    </row>
    <row r="6370" spans="2:7">
      <c r="B6370" t="s">
        <v>6701</v>
      </c>
    </row>
    <row r="6371" spans="2:7">
      <c r="B6371" t="s">
        <v>6703</v>
      </c>
    </row>
    <row r="6372" spans="2:7">
      <c r="B6372" t="s">
        <v>6704</v>
      </c>
    </row>
    <row r="6373" spans="2:7">
      <c r="B6373" t="s">
        <v>6705</v>
      </c>
    </row>
    <row r="6374" spans="2:7">
      <c r="B6374" t="s">
        <v>6706</v>
      </c>
    </row>
    <row r="6375" spans="2:7">
      <c r="B6375" t="s">
        <v>6707</v>
      </c>
    </row>
    <row r="6376" spans="2:7">
      <c r="E6376" t="s">
        <v>6433</v>
      </c>
      <c r="F6376" t="s">
        <v>6434</v>
      </c>
      <c r="G6376" t="s">
        <v>6435</v>
      </c>
    </row>
    <row r="6379" spans="2:7">
      <c r="B6379" t="s">
        <v>6708</v>
      </c>
    </row>
    <row r="6380" spans="2:7">
      <c r="B6380" t="s">
        <v>6538</v>
      </c>
    </row>
    <row r="6381" spans="2:7">
      <c r="B6381" t="s">
        <v>6708</v>
      </c>
    </row>
    <row r="6382" spans="2:7">
      <c r="B6382" t="s">
        <v>6709</v>
      </c>
    </row>
    <row r="6383" spans="2:7">
      <c r="B6383" t="s">
        <v>6710</v>
      </c>
    </row>
    <row r="6384" spans="2:7">
      <c r="B6384" t="s">
        <v>6711</v>
      </c>
    </row>
    <row r="6385" spans="2:7">
      <c r="E6385" t="s">
        <v>6433</v>
      </c>
      <c r="F6385" t="s">
        <v>6434</v>
      </c>
      <c r="G6385" t="s">
        <v>6435</v>
      </c>
    </row>
    <row r="6388" spans="2:7">
      <c r="B6388" t="s">
        <v>6712</v>
      </c>
    </row>
    <row r="6389" spans="2:7">
      <c r="B6389" t="s">
        <v>6713</v>
      </c>
    </row>
    <row r="6390" spans="2:7">
      <c r="B6390" t="s">
        <v>6714</v>
      </c>
    </row>
    <row r="6391" spans="2:7">
      <c r="B6391" t="s">
        <v>6715</v>
      </c>
    </row>
    <row r="6392" spans="2:7">
      <c r="B6392" t="s">
        <v>6716</v>
      </c>
    </row>
    <row r="6393" spans="2:7">
      <c r="B6393" t="s">
        <v>6717</v>
      </c>
    </row>
    <row r="6394" spans="2:7">
      <c r="B6394" t="s">
        <v>6718</v>
      </c>
    </row>
    <row r="6395" spans="2:7">
      <c r="B6395" t="s">
        <v>6719</v>
      </c>
    </row>
    <row r="6396" spans="2:7">
      <c r="B6396" t="s">
        <v>6720</v>
      </c>
    </row>
    <row r="6397" spans="2:7">
      <c r="E6397" t="s">
        <v>6433</v>
      </c>
      <c r="F6397" t="s">
        <v>6434</v>
      </c>
      <c r="G6397" t="s">
        <v>6435</v>
      </c>
    </row>
    <row r="6400" spans="2:7">
      <c r="B6400" t="s">
        <v>6721</v>
      </c>
    </row>
    <row r="6401" spans="2:2">
      <c r="B6401" t="s">
        <v>6722</v>
      </c>
    </row>
    <row r="6402" spans="2:2">
      <c r="B6402" t="s">
        <v>6723</v>
      </c>
    </row>
    <row r="6403" spans="2:2">
      <c r="B6403" t="s">
        <v>6724</v>
      </c>
    </row>
    <row r="6404" spans="2:2">
      <c r="B6404" t="s">
        <v>6725</v>
      </c>
    </row>
    <row r="6405" spans="2:2">
      <c r="B6405" t="s">
        <v>6726</v>
      </c>
    </row>
    <row r="6406" spans="2:2">
      <c r="B6406" t="s">
        <v>6727</v>
      </c>
    </row>
    <row r="6407" spans="2:2">
      <c r="B6407" t="s">
        <v>6728</v>
      </c>
    </row>
    <row r="6408" spans="2:2">
      <c r="B6408" t="s">
        <v>6729</v>
      </c>
    </row>
    <row r="6409" spans="2:2">
      <c r="B6409" t="s">
        <v>6730</v>
      </c>
    </row>
    <row r="6410" spans="2:2">
      <c r="B6410" t="s">
        <v>6731</v>
      </c>
    </row>
    <row r="6411" spans="2:2">
      <c r="B6411" t="s">
        <v>6732</v>
      </c>
    </row>
    <row r="6412" spans="2:2">
      <c r="B6412" t="s">
        <v>6733</v>
      </c>
    </row>
    <row r="6413" spans="2:2">
      <c r="B6413" t="s">
        <v>6734</v>
      </c>
    </row>
    <row r="6414" spans="2:2">
      <c r="B6414" t="s">
        <v>6735</v>
      </c>
    </row>
    <row r="6415" spans="2:2">
      <c r="B6415" t="s">
        <v>6736</v>
      </c>
    </row>
    <row r="6416" spans="2:2">
      <c r="B6416" t="s">
        <v>6737</v>
      </c>
    </row>
    <row r="6417" spans="2:7">
      <c r="B6417" t="s">
        <v>6738</v>
      </c>
    </row>
    <row r="6418" spans="2:7">
      <c r="E6418" t="s">
        <v>6433</v>
      </c>
      <c r="F6418" t="s">
        <v>6434</v>
      </c>
      <c r="G6418" t="s">
        <v>6435</v>
      </c>
    </row>
    <row r="6421" spans="2:7">
      <c r="B6421" t="s">
        <v>6739</v>
      </c>
    </row>
    <row r="6422" spans="2:7">
      <c r="B6422" t="s">
        <v>6740</v>
      </c>
    </row>
    <row r="6423" spans="2:7">
      <c r="B6423" t="s">
        <v>6741</v>
      </c>
    </row>
    <row r="6424" spans="2:7">
      <c r="B6424" t="s">
        <v>6742</v>
      </c>
    </row>
    <row r="6425" spans="2:7">
      <c r="B6425" t="s">
        <v>6743</v>
      </c>
    </row>
    <row r="6426" spans="2:7">
      <c r="B6426" t="s">
        <v>6744</v>
      </c>
    </row>
    <row r="6427" spans="2:7">
      <c r="B6427" t="s">
        <v>6745</v>
      </c>
    </row>
    <row r="6428" spans="2:7">
      <c r="B6428" t="s">
        <v>6746</v>
      </c>
    </row>
    <row r="6429" spans="2:7">
      <c r="B6429" t="s">
        <v>6747</v>
      </c>
    </row>
    <row r="6430" spans="2:7">
      <c r="B6430" t="s">
        <v>6748</v>
      </c>
    </row>
    <row r="6431" spans="2:7">
      <c r="B6431" t="s">
        <v>6749</v>
      </c>
    </row>
    <row r="6432" spans="2:7">
      <c r="B6432" t="s">
        <v>6750</v>
      </c>
    </row>
    <row r="6433" spans="2:7">
      <c r="B6433" t="s">
        <v>6751</v>
      </c>
    </row>
    <row r="6434" spans="2:7">
      <c r="B6434" t="s">
        <v>6752</v>
      </c>
    </row>
    <row r="6435" spans="2:7">
      <c r="B6435" t="s">
        <v>6753</v>
      </c>
    </row>
    <row r="6436" spans="2:7">
      <c r="B6436" t="s">
        <v>6754</v>
      </c>
    </row>
    <row r="6437" spans="2:7">
      <c r="B6437" t="s">
        <v>6755</v>
      </c>
    </row>
    <row r="6438" spans="2:7">
      <c r="B6438" t="s">
        <v>6756</v>
      </c>
    </row>
    <row r="6439" spans="2:7">
      <c r="B6439" t="e">
        <v>#NAME?</v>
      </c>
    </row>
    <row r="6440" spans="2:7">
      <c r="B6440" t="s">
        <v>6757</v>
      </c>
    </row>
    <row r="6441" spans="2:7">
      <c r="E6441" t="s">
        <v>6433</v>
      </c>
      <c r="F6441" t="s">
        <v>6434</v>
      </c>
      <c r="G6441" t="s">
        <v>6435</v>
      </c>
    </row>
    <row r="6444" spans="2:7">
      <c r="B6444" t="s">
        <v>6758</v>
      </c>
    </row>
    <row r="6445" spans="2:7">
      <c r="B6445" t="s">
        <v>6759</v>
      </c>
    </row>
    <row r="6446" spans="2:7">
      <c r="B6446" t="s">
        <v>6760</v>
      </c>
    </row>
    <row r="6447" spans="2:7">
      <c r="B6447" t="s">
        <v>6761</v>
      </c>
    </row>
    <row r="6448" spans="2:7">
      <c r="B6448" t="s">
        <v>6762</v>
      </c>
    </row>
    <row r="6449" spans="2:7">
      <c r="B6449" t="s">
        <v>6763</v>
      </c>
    </row>
    <row r="6450" spans="2:7">
      <c r="B6450" t="s">
        <v>6764</v>
      </c>
    </row>
    <row r="6451" spans="2:7">
      <c r="B6451" t="s">
        <v>6765</v>
      </c>
    </row>
    <row r="6452" spans="2:7">
      <c r="B6452" t="s">
        <v>6766</v>
      </c>
    </row>
    <row r="6453" spans="2:7">
      <c r="B6453" t="s">
        <v>6767</v>
      </c>
    </row>
    <row r="6454" spans="2:7">
      <c r="B6454" t="s">
        <v>6768</v>
      </c>
    </row>
    <row r="6455" spans="2:7">
      <c r="B6455" t="s">
        <v>6769</v>
      </c>
    </row>
    <row r="6456" spans="2:7">
      <c r="B6456" t="s">
        <v>6770</v>
      </c>
    </row>
    <row r="6457" spans="2:7">
      <c r="B6457" t="s">
        <v>6771</v>
      </c>
    </row>
    <row r="6458" spans="2:7">
      <c r="B6458" t="s">
        <v>6772</v>
      </c>
    </row>
    <row r="6459" spans="2:7">
      <c r="B6459" t="s">
        <v>6773</v>
      </c>
    </row>
    <row r="6460" spans="2:7">
      <c r="B6460" t="s">
        <v>6774</v>
      </c>
    </row>
    <row r="6461" spans="2:7">
      <c r="B6461" t="s">
        <v>6775</v>
      </c>
    </row>
    <row r="6462" spans="2:7">
      <c r="B6462" t="s">
        <v>6776</v>
      </c>
    </row>
    <row r="6463" spans="2:7">
      <c r="B6463" t="s">
        <v>6777</v>
      </c>
    </row>
    <row r="6464" spans="2:7">
      <c r="E6464" t="s">
        <v>6433</v>
      </c>
      <c r="F6464" t="s">
        <v>6434</v>
      </c>
      <c r="G6464" t="s">
        <v>6435</v>
      </c>
    </row>
    <row r="6467" spans="2:2">
      <c r="B6467" t="s">
        <v>6778</v>
      </c>
    </row>
    <row r="6468" spans="2:2">
      <c r="B6468" t="s">
        <v>6779</v>
      </c>
    </row>
    <row r="6469" spans="2:2">
      <c r="B6469" t="s">
        <v>6780</v>
      </c>
    </row>
    <row r="6470" spans="2:2">
      <c r="B6470" t="s">
        <v>6781</v>
      </c>
    </row>
    <row r="6471" spans="2:2">
      <c r="B6471" t="s">
        <v>6782</v>
      </c>
    </row>
    <row r="6472" spans="2:2">
      <c r="B6472" t="s">
        <v>6783</v>
      </c>
    </row>
    <row r="6473" spans="2:2">
      <c r="B6473" t="s">
        <v>6784</v>
      </c>
    </row>
    <row r="6474" spans="2:2">
      <c r="B6474" t="s">
        <v>6785</v>
      </c>
    </row>
    <row r="6475" spans="2:2">
      <c r="B6475" t="s">
        <v>6786</v>
      </c>
    </row>
    <row r="6476" spans="2:2">
      <c r="B6476" t="s">
        <v>6787</v>
      </c>
    </row>
    <row r="6477" spans="2:2">
      <c r="B6477" t="s">
        <v>6784</v>
      </c>
    </row>
    <row r="6478" spans="2:2">
      <c r="B6478" t="s">
        <v>6788</v>
      </c>
    </row>
    <row r="6479" spans="2:2">
      <c r="B6479" t="s">
        <v>6789</v>
      </c>
    </row>
    <row r="6480" spans="2:2">
      <c r="B6480" t="s">
        <v>6790</v>
      </c>
    </row>
    <row r="6481" spans="2:7">
      <c r="B6481" t="s">
        <v>6791</v>
      </c>
    </row>
    <row r="6482" spans="2:7">
      <c r="B6482" t="s">
        <v>6792</v>
      </c>
    </row>
    <row r="6483" spans="2:7">
      <c r="B6483" t="s">
        <v>6793</v>
      </c>
    </row>
    <row r="6484" spans="2:7">
      <c r="E6484" t="s">
        <v>6433</v>
      </c>
      <c r="F6484" t="s">
        <v>6434</v>
      </c>
      <c r="G6484" t="s">
        <v>6435</v>
      </c>
    </row>
    <row r="6487" spans="2:7">
      <c r="B6487" t="s">
        <v>6794</v>
      </c>
    </row>
    <row r="6488" spans="2:7">
      <c r="B6488" t="s">
        <v>6795</v>
      </c>
    </row>
    <row r="6489" spans="2:7">
      <c r="B6489" t="s">
        <v>6796</v>
      </c>
    </row>
    <row r="6490" spans="2:7">
      <c r="B6490" t="s">
        <v>6797</v>
      </c>
    </row>
    <row r="6491" spans="2:7">
      <c r="B6491" t="s">
        <v>6798</v>
      </c>
    </row>
    <row r="6492" spans="2:7">
      <c r="B6492" t="s">
        <v>6799</v>
      </c>
    </row>
    <row r="6493" spans="2:7">
      <c r="B6493" t="s">
        <v>6800</v>
      </c>
    </row>
    <row r="6494" spans="2:7">
      <c r="B6494" t="s">
        <v>6801</v>
      </c>
    </row>
    <row r="6495" spans="2:7">
      <c r="B6495" t="s">
        <v>6802</v>
      </c>
    </row>
    <row r="6496" spans="2:7">
      <c r="B6496" t="s">
        <v>6803</v>
      </c>
    </row>
    <row r="6497" spans="2:7">
      <c r="B6497" t="s">
        <v>6804</v>
      </c>
    </row>
    <row r="6498" spans="2:7">
      <c r="B6498" t="s">
        <v>6805</v>
      </c>
    </row>
    <row r="6499" spans="2:7">
      <c r="B6499" t="s">
        <v>6806</v>
      </c>
    </row>
    <row r="6500" spans="2:7">
      <c r="B6500" t="s">
        <v>6807</v>
      </c>
    </row>
    <row r="6501" spans="2:7">
      <c r="B6501" t="s">
        <v>6808</v>
      </c>
    </row>
    <row r="6502" spans="2:7">
      <c r="B6502" t="s">
        <v>6809</v>
      </c>
    </row>
    <row r="6503" spans="2:7">
      <c r="B6503" t="s">
        <v>6810</v>
      </c>
    </row>
    <row r="6504" spans="2:7">
      <c r="B6504" t="s">
        <v>6811</v>
      </c>
    </row>
    <row r="6505" spans="2:7">
      <c r="E6505" t="s">
        <v>6433</v>
      </c>
      <c r="F6505" t="s">
        <v>6434</v>
      </c>
      <c r="G6505" t="s">
        <v>6435</v>
      </c>
    </row>
    <row r="6508" spans="2:7">
      <c r="B6508" t="s">
        <v>6812</v>
      </c>
    </row>
    <row r="6509" spans="2:7">
      <c r="B6509" t="s">
        <v>6813</v>
      </c>
    </row>
    <row r="6510" spans="2:7">
      <c r="B6510" t="s">
        <v>6814</v>
      </c>
    </row>
    <row r="6511" spans="2:7">
      <c r="B6511" t="s">
        <v>6815</v>
      </c>
    </row>
    <row r="6512" spans="2:7">
      <c r="B6512" t="s">
        <v>6816</v>
      </c>
    </row>
    <row r="6513" spans="2:7">
      <c r="B6513" t="s">
        <v>6817</v>
      </c>
    </row>
    <row r="6514" spans="2:7">
      <c r="B6514" t="s">
        <v>6818</v>
      </c>
    </row>
    <row r="6515" spans="2:7">
      <c r="B6515" t="s">
        <v>6819</v>
      </c>
    </row>
    <row r="6516" spans="2:7">
      <c r="E6516" t="s">
        <v>6433</v>
      </c>
      <c r="F6516" t="s">
        <v>6434</v>
      </c>
      <c r="G6516" t="s">
        <v>6435</v>
      </c>
    </row>
    <row r="6519" spans="2:7">
      <c r="B6519" t="s">
        <v>6820</v>
      </c>
    </row>
    <row r="6520" spans="2:7">
      <c r="B6520" t="s">
        <v>6821</v>
      </c>
    </row>
    <row r="6521" spans="2:7">
      <c r="B6521" t="s">
        <v>6822</v>
      </c>
    </row>
    <row r="6522" spans="2:7">
      <c r="B6522" t="s">
        <v>6823</v>
      </c>
    </row>
    <row r="6523" spans="2:7">
      <c r="B6523" t="s">
        <v>6824</v>
      </c>
    </row>
    <row r="6524" spans="2:7">
      <c r="E6524" t="s">
        <v>6433</v>
      </c>
      <c r="F6524" t="s">
        <v>6434</v>
      </c>
      <c r="G6524" t="s">
        <v>6435</v>
      </c>
    </row>
    <row r="6527" spans="2:7">
      <c r="E6527" t="s">
        <v>6433</v>
      </c>
      <c r="F6527" t="s">
        <v>6434</v>
      </c>
      <c r="G6527" t="s">
        <v>6435</v>
      </c>
    </row>
    <row r="6530" spans="2:7">
      <c r="B6530" t="s">
        <v>6825</v>
      </c>
    </row>
    <row r="6531" spans="2:7">
      <c r="B6531" t="s">
        <v>6826</v>
      </c>
    </row>
    <row r="6532" spans="2:7">
      <c r="E6532" t="s">
        <v>6433</v>
      </c>
      <c r="F6532" t="s">
        <v>6434</v>
      </c>
      <c r="G6532" t="s">
        <v>6435</v>
      </c>
    </row>
    <row r="6535" spans="2:7">
      <c r="B6535" t="s">
        <v>6827</v>
      </c>
    </row>
    <row r="6536" spans="2:7">
      <c r="B6536" t="s">
        <v>6828</v>
      </c>
    </row>
    <row r="6537" spans="2:7">
      <c r="B6537" t="s">
        <v>6829</v>
      </c>
    </row>
    <row r="6538" spans="2:7">
      <c r="B6538" t="s">
        <v>6830</v>
      </c>
    </row>
    <row r="6539" spans="2:7">
      <c r="B6539" t="s">
        <v>6831</v>
      </c>
    </row>
    <row r="6540" spans="2:7">
      <c r="B6540" t="s">
        <v>6832</v>
      </c>
    </row>
    <row r="6541" spans="2:7">
      <c r="B6541" t="s">
        <v>6833</v>
      </c>
    </row>
    <row r="6542" spans="2:7">
      <c r="B6542" t="s">
        <v>6834</v>
      </c>
    </row>
    <row r="6543" spans="2:7">
      <c r="B6543" t="s">
        <v>6835</v>
      </c>
    </row>
    <row r="6544" spans="2:7">
      <c r="B6544" t="s">
        <v>6836</v>
      </c>
    </row>
    <row r="6545" spans="2:7">
      <c r="E6545" t="s">
        <v>6433</v>
      </c>
      <c r="F6545" t="s">
        <v>6434</v>
      </c>
      <c r="G6545" t="s">
        <v>6435</v>
      </c>
    </row>
    <row r="6548" spans="2:7">
      <c r="B6548" t="s">
        <v>6837</v>
      </c>
    </row>
    <row r="6549" spans="2:7">
      <c r="B6549" t="s">
        <v>6838</v>
      </c>
    </row>
    <row r="6550" spans="2:7">
      <c r="B6550" t="s">
        <v>6839</v>
      </c>
    </row>
    <row r="6551" spans="2:7">
      <c r="B6551" t="s">
        <v>6840</v>
      </c>
    </row>
    <row r="6552" spans="2:7">
      <c r="B6552" t="s">
        <v>6841</v>
      </c>
    </row>
    <row r="6553" spans="2:7">
      <c r="B6553" t="s">
        <v>6842</v>
      </c>
    </row>
    <row r="6554" spans="2:7">
      <c r="B6554" t="s">
        <v>6843</v>
      </c>
    </row>
    <row r="6555" spans="2:7">
      <c r="B6555" t="s">
        <v>6844</v>
      </c>
    </row>
    <row r="6556" spans="2:7">
      <c r="B6556" t="s">
        <v>6845</v>
      </c>
    </row>
    <row r="6557" spans="2:7">
      <c r="B6557" t="s">
        <v>6846</v>
      </c>
    </row>
    <row r="6558" spans="2:7">
      <c r="B6558" t="s">
        <v>6847</v>
      </c>
    </row>
    <row r="6559" spans="2:7">
      <c r="E6559" t="s">
        <v>6433</v>
      </c>
      <c r="F6559" t="s">
        <v>6434</v>
      </c>
      <c r="G6559" t="s">
        <v>6435</v>
      </c>
    </row>
    <row r="6562" spans="2:7">
      <c r="B6562" t="s">
        <v>6848</v>
      </c>
    </row>
    <row r="6563" spans="2:7">
      <c r="B6563" t="s">
        <v>6849</v>
      </c>
    </row>
    <row r="6564" spans="2:7">
      <c r="B6564" t="s">
        <v>6850</v>
      </c>
    </row>
    <row r="6565" spans="2:7">
      <c r="B6565" t="s">
        <v>6849</v>
      </c>
    </row>
    <row r="6566" spans="2:7">
      <c r="B6566" t="s">
        <v>6850</v>
      </c>
    </row>
    <row r="6567" spans="2:7">
      <c r="B6567" t="s">
        <v>6851</v>
      </c>
    </row>
    <row r="6568" spans="2:7">
      <c r="B6568" t="s">
        <v>6852</v>
      </c>
    </row>
    <row r="6569" spans="2:7">
      <c r="E6569" t="s">
        <v>6433</v>
      </c>
      <c r="F6569" t="s">
        <v>6434</v>
      </c>
      <c r="G6569" t="s">
        <v>6435</v>
      </c>
    </row>
    <row r="6572" spans="2:7">
      <c r="B6572" t="s">
        <v>6853</v>
      </c>
    </row>
    <row r="6573" spans="2:7">
      <c r="B6573" t="s">
        <v>6854</v>
      </c>
    </row>
    <row r="6574" spans="2:7">
      <c r="B6574" t="s">
        <v>6855</v>
      </c>
    </row>
    <row r="6575" spans="2:7">
      <c r="E6575" t="s">
        <v>6433</v>
      </c>
      <c r="F6575" t="s">
        <v>6434</v>
      </c>
      <c r="G6575" t="s">
        <v>6435</v>
      </c>
    </row>
    <row r="6578" spans="2:7">
      <c r="B6578" t="s">
        <v>6856</v>
      </c>
    </row>
    <row r="6579" spans="2:7">
      <c r="B6579" t="s">
        <v>6857</v>
      </c>
    </row>
    <row r="6580" spans="2:7">
      <c r="B6580" t="s">
        <v>6858</v>
      </c>
    </row>
    <row r="6581" spans="2:7">
      <c r="B6581" t="s">
        <v>6859</v>
      </c>
    </row>
    <row r="6582" spans="2:7">
      <c r="B6582" t="s">
        <v>6860</v>
      </c>
    </row>
    <row r="6583" spans="2:7">
      <c r="B6583" t="s">
        <v>6861</v>
      </c>
    </row>
    <row r="6584" spans="2:7">
      <c r="B6584" t="s">
        <v>6862</v>
      </c>
    </row>
    <row r="6585" spans="2:7">
      <c r="B6585" t="s">
        <v>6863</v>
      </c>
    </row>
    <row r="6586" spans="2:7">
      <c r="B6586" t="s">
        <v>6864</v>
      </c>
    </row>
    <row r="6587" spans="2:7">
      <c r="B6587" t="s">
        <v>6865</v>
      </c>
    </row>
    <row r="6588" spans="2:7">
      <c r="E6588" t="s">
        <v>6433</v>
      </c>
      <c r="F6588" t="s">
        <v>6434</v>
      </c>
      <c r="G6588" t="s">
        <v>6435</v>
      </c>
    </row>
    <row r="6591" spans="2:7">
      <c r="B6591" t="s">
        <v>6866</v>
      </c>
    </row>
    <row r="6592" spans="2:7">
      <c r="B6592" t="s">
        <v>6867</v>
      </c>
    </row>
    <row r="6593" spans="2:7">
      <c r="B6593" t="s">
        <v>6868</v>
      </c>
    </row>
    <row r="6594" spans="2:7">
      <c r="B6594" t="s">
        <v>6868</v>
      </c>
    </row>
    <row r="6595" spans="2:7">
      <c r="B6595" t="s">
        <v>6868</v>
      </c>
    </row>
    <row r="6596" spans="2:7">
      <c r="B6596" t="s">
        <v>6868</v>
      </c>
    </row>
    <row r="6597" spans="2:7">
      <c r="B6597" t="s">
        <v>6869</v>
      </c>
    </row>
    <row r="6598" spans="2:7">
      <c r="B6598" t="s">
        <v>6870</v>
      </c>
    </row>
    <row r="6599" spans="2:7">
      <c r="B6599" t="s">
        <v>6871</v>
      </c>
    </row>
    <row r="6600" spans="2:7">
      <c r="B6600" t="s">
        <v>6872</v>
      </c>
    </row>
    <row r="6601" spans="2:7">
      <c r="B6601" t="s">
        <v>6873</v>
      </c>
    </row>
    <row r="6602" spans="2:7">
      <c r="B6602" t="s">
        <v>6873</v>
      </c>
    </row>
    <row r="6603" spans="2:7">
      <c r="B6603" t="s">
        <v>6873</v>
      </c>
    </row>
    <row r="6604" spans="2:7">
      <c r="B6604" t="s">
        <v>6873</v>
      </c>
    </row>
    <row r="6605" spans="2:7">
      <c r="E6605" t="s">
        <v>6433</v>
      </c>
      <c r="F6605" t="s">
        <v>6434</v>
      </c>
      <c r="G6605" t="s">
        <v>6435</v>
      </c>
    </row>
    <row r="6608" spans="2:7">
      <c r="B6608" t="s">
        <v>6873</v>
      </c>
    </row>
    <row r="6609" spans="2:7">
      <c r="B6609" t="s">
        <v>6874</v>
      </c>
    </row>
    <row r="6610" spans="2:7">
      <c r="B6610" t="s">
        <v>6875</v>
      </c>
    </row>
    <row r="6611" spans="2:7">
      <c r="B6611" t="s">
        <v>6876</v>
      </c>
    </row>
    <row r="6612" spans="2:7">
      <c r="B6612" t="s">
        <v>6877</v>
      </c>
    </row>
    <row r="6613" spans="2:7">
      <c r="B6613" t="s">
        <v>6878</v>
      </c>
    </row>
    <row r="6614" spans="2:7">
      <c r="B6614" t="s">
        <v>6879</v>
      </c>
    </row>
    <row r="6615" spans="2:7">
      <c r="B6615" t="s">
        <v>6880</v>
      </c>
    </row>
    <row r="6616" spans="2:7">
      <c r="B6616" t="s">
        <v>6881</v>
      </c>
    </row>
    <row r="6617" spans="2:7">
      <c r="B6617" t="s">
        <v>6882</v>
      </c>
    </row>
    <row r="6618" spans="2:7">
      <c r="B6618" t="s">
        <v>6883</v>
      </c>
    </row>
    <row r="6619" spans="2:7">
      <c r="E6619" t="s">
        <v>6433</v>
      </c>
      <c r="F6619" t="s">
        <v>6434</v>
      </c>
      <c r="G6619" t="s">
        <v>6435</v>
      </c>
    </row>
    <row r="6622" spans="2:7">
      <c r="B6622" t="e">
        <v>#NAME?</v>
      </c>
    </row>
    <row r="6623" spans="2:7">
      <c r="B6623" t="s">
        <v>6884</v>
      </c>
    </row>
    <row r="6624" spans="2:7">
      <c r="B6624" t="s">
        <v>6885</v>
      </c>
    </row>
    <row r="6625" spans="2:7">
      <c r="B6625" t="s">
        <v>6886</v>
      </c>
    </row>
    <row r="6626" spans="2:7">
      <c r="B6626" t="s">
        <v>6887</v>
      </c>
    </row>
    <row r="6627" spans="2:7">
      <c r="B6627" t="s">
        <v>6888</v>
      </c>
    </row>
    <row r="6628" spans="2:7">
      <c r="B6628" t="s">
        <v>6889</v>
      </c>
    </row>
    <row r="6629" spans="2:7">
      <c r="B6629" t="s">
        <v>6890</v>
      </c>
    </row>
    <row r="6630" spans="2:7">
      <c r="B6630" t="e">
        <v>#NAME?</v>
      </c>
    </row>
    <row r="6631" spans="2:7">
      <c r="B6631" t="e">
        <v>#NAME?</v>
      </c>
    </row>
    <row r="6632" spans="2:7">
      <c r="E6632" t="s">
        <v>6433</v>
      </c>
      <c r="F6632" t="s">
        <v>6434</v>
      </c>
      <c r="G6632" t="s">
        <v>6435</v>
      </c>
    </row>
    <row r="6635" spans="2:7">
      <c r="B6635" t="s">
        <v>6891</v>
      </c>
    </row>
    <row r="6636" spans="2:7">
      <c r="B6636" t="s">
        <v>6892</v>
      </c>
    </row>
    <row r="6637" spans="2:7">
      <c r="B6637" t="s">
        <v>6893</v>
      </c>
    </row>
    <row r="6638" spans="2:7">
      <c r="B6638" t="s">
        <v>6894</v>
      </c>
    </row>
    <row r="6639" spans="2:7">
      <c r="B6639" t="s">
        <v>6879</v>
      </c>
    </row>
    <row r="6640" spans="2:7">
      <c r="B6640" t="s">
        <v>6895</v>
      </c>
    </row>
    <row r="6641" spans="2:7">
      <c r="B6641" t="s">
        <v>6896</v>
      </c>
    </row>
    <row r="6642" spans="2:7">
      <c r="B6642" t="s">
        <v>6897</v>
      </c>
    </row>
    <row r="6643" spans="2:7">
      <c r="B6643" t="s">
        <v>6898</v>
      </c>
    </row>
    <row r="6644" spans="2:7">
      <c r="B6644" t="s">
        <v>6899</v>
      </c>
    </row>
    <row r="6645" spans="2:7">
      <c r="B6645" t="s">
        <v>6900</v>
      </c>
    </row>
    <row r="6646" spans="2:7">
      <c r="B6646" t="s">
        <v>6901</v>
      </c>
    </row>
    <row r="6647" spans="2:7">
      <c r="E6647" t="s">
        <v>6433</v>
      </c>
      <c r="F6647" t="s">
        <v>6434</v>
      </c>
      <c r="G6647" t="s">
        <v>6435</v>
      </c>
    </row>
    <row r="6650" spans="2:7">
      <c r="B6650" t="s">
        <v>6902</v>
      </c>
    </row>
    <row r="6651" spans="2:7">
      <c r="B6651" t="s">
        <v>6903</v>
      </c>
    </row>
    <row r="6652" spans="2:7">
      <c r="B6652" t="s">
        <v>6904</v>
      </c>
    </row>
    <row r="6653" spans="2:7">
      <c r="B6653" t="s">
        <v>6905</v>
      </c>
    </row>
    <row r="6654" spans="2:7">
      <c r="B6654" t="s">
        <v>6906</v>
      </c>
    </row>
    <row r="6655" spans="2:7">
      <c r="B6655" t="s">
        <v>6907</v>
      </c>
    </row>
    <row r="6656" spans="2:7">
      <c r="B6656" t="s">
        <v>6907</v>
      </c>
    </row>
    <row r="6657" spans="2:7">
      <c r="B6657" t="s">
        <v>6908</v>
      </c>
    </row>
    <row r="6658" spans="2:7">
      <c r="B6658" t="s">
        <v>6909</v>
      </c>
    </row>
    <row r="6659" spans="2:7">
      <c r="B6659" t="s">
        <v>6910</v>
      </c>
    </row>
    <row r="6660" spans="2:7">
      <c r="E6660" t="s">
        <v>6433</v>
      </c>
      <c r="F6660" t="s">
        <v>6434</v>
      </c>
      <c r="G6660" t="s">
        <v>6435</v>
      </c>
    </row>
    <row r="6663" spans="2:7">
      <c r="B6663" t="s">
        <v>6911</v>
      </c>
    </row>
    <row r="6664" spans="2:7">
      <c r="B6664" t="s">
        <v>6912</v>
      </c>
    </row>
    <row r="6665" spans="2:7">
      <c r="B6665" t="s">
        <v>6913</v>
      </c>
    </row>
    <row r="6666" spans="2:7">
      <c r="E6666" t="s">
        <v>6433</v>
      </c>
      <c r="F6666" t="s">
        <v>6434</v>
      </c>
      <c r="G6666" t="s">
        <v>6435</v>
      </c>
    </row>
    <row r="6669" spans="2:7">
      <c r="B6669" t="s">
        <v>6526</v>
      </c>
    </row>
    <row r="6670" spans="2:7">
      <c r="B6670" t="s">
        <v>6914</v>
      </c>
    </row>
    <row r="6671" spans="2:7">
      <c r="B6671" t="s">
        <v>6915</v>
      </c>
    </row>
    <row r="6672" spans="2:7">
      <c r="B6672" t="s">
        <v>6916</v>
      </c>
    </row>
    <row r="6673" spans="2:7">
      <c r="B6673" t="s">
        <v>6917</v>
      </c>
    </row>
    <row r="6674" spans="2:7">
      <c r="B6674" t="s">
        <v>6917</v>
      </c>
    </row>
    <row r="6675" spans="2:7">
      <c r="B6675" t="s">
        <v>6917</v>
      </c>
    </row>
    <row r="6676" spans="2:7">
      <c r="B6676" t="s">
        <v>6917</v>
      </c>
    </row>
    <row r="6677" spans="2:7">
      <c r="B6677" t="s">
        <v>6917</v>
      </c>
    </row>
    <row r="6678" spans="2:7">
      <c r="B6678" t="s">
        <v>6917</v>
      </c>
    </row>
    <row r="6679" spans="2:7">
      <c r="B6679" t="s">
        <v>6917</v>
      </c>
    </row>
    <row r="6680" spans="2:7">
      <c r="E6680" t="s">
        <v>6433</v>
      </c>
      <c r="F6680" t="s">
        <v>6434</v>
      </c>
      <c r="G6680" t="s">
        <v>6435</v>
      </c>
    </row>
    <row r="6683" spans="2:7">
      <c r="B6683" t="s">
        <v>6917</v>
      </c>
    </row>
    <row r="6684" spans="2:7">
      <c r="B6684" t="s">
        <v>6917</v>
      </c>
    </row>
    <row r="6685" spans="2:7">
      <c r="B6685" t="s">
        <v>6917</v>
      </c>
    </row>
    <row r="6686" spans="2:7">
      <c r="B6686" t="s">
        <v>6917</v>
      </c>
    </row>
    <row r="6687" spans="2:7">
      <c r="B6687" t="s">
        <v>6918</v>
      </c>
    </row>
    <row r="6688" spans="2:7">
      <c r="B6688" t="s">
        <v>6919</v>
      </c>
    </row>
    <row r="6689" spans="2:7">
      <c r="B6689" t="s">
        <v>6920</v>
      </c>
    </row>
    <row r="6690" spans="2:7">
      <c r="B6690" t="s">
        <v>6921</v>
      </c>
    </row>
    <row r="6691" spans="2:7">
      <c r="B6691" t="s">
        <v>6922</v>
      </c>
    </row>
    <row r="6692" spans="2:7">
      <c r="B6692" t="s">
        <v>6923</v>
      </c>
    </row>
    <row r="6693" spans="2:7">
      <c r="B6693" t="s">
        <v>6924</v>
      </c>
    </row>
    <row r="6694" spans="2:7">
      <c r="B6694" t="s">
        <v>6925</v>
      </c>
    </row>
    <row r="6695" spans="2:7">
      <c r="B6695" t="s">
        <v>6926</v>
      </c>
    </row>
    <row r="6696" spans="2:7">
      <c r="E6696" t="s">
        <v>6433</v>
      </c>
      <c r="F6696" t="s">
        <v>6434</v>
      </c>
      <c r="G6696" t="s">
        <v>6435</v>
      </c>
    </row>
    <row r="6699" spans="2:7">
      <c r="B6699" t="s">
        <v>6927</v>
      </c>
    </row>
    <row r="6700" spans="2:7">
      <c r="B6700" t="s">
        <v>6928</v>
      </c>
    </row>
    <row r="6701" spans="2:7">
      <c r="B6701" t="s">
        <v>6929</v>
      </c>
    </row>
    <row r="6702" spans="2:7">
      <c r="B6702" t="s">
        <v>6930</v>
      </c>
    </row>
    <row r="6703" spans="2:7">
      <c r="B6703" t="s">
        <v>6931</v>
      </c>
    </row>
    <row r="6704" spans="2:7">
      <c r="B6704" t="s">
        <v>6932</v>
      </c>
    </row>
    <row r="6705" spans="2:7">
      <c r="B6705" t="s">
        <v>6933</v>
      </c>
    </row>
    <row r="6706" spans="2:7">
      <c r="B6706" t="s">
        <v>6934</v>
      </c>
    </row>
    <row r="6707" spans="2:7">
      <c r="B6707" t="s">
        <v>6935</v>
      </c>
    </row>
    <row r="6708" spans="2:7">
      <c r="B6708" t="s">
        <v>6936</v>
      </c>
    </row>
    <row r="6709" spans="2:7">
      <c r="B6709" t="s">
        <v>6929</v>
      </c>
    </row>
    <row r="6710" spans="2:7">
      <c r="B6710" t="s">
        <v>6937</v>
      </c>
    </row>
    <row r="6711" spans="2:7">
      <c r="B6711" t="s">
        <v>6938</v>
      </c>
    </row>
    <row r="6712" spans="2:7">
      <c r="B6712" t="s">
        <v>6939</v>
      </c>
    </row>
    <row r="6713" spans="2:7">
      <c r="B6713" t="s">
        <v>6940</v>
      </c>
    </row>
    <row r="6714" spans="2:7">
      <c r="E6714" t="s">
        <v>6433</v>
      </c>
      <c r="F6714" t="s">
        <v>6434</v>
      </c>
      <c r="G6714" t="s">
        <v>6435</v>
      </c>
    </row>
    <row r="6717" spans="2:7">
      <c r="B6717" t="s">
        <v>6941</v>
      </c>
    </row>
    <row r="6718" spans="2:7">
      <c r="B6718" t="s">
        <v>6942</v>
      </c>
    </row>
    <row r="6719" spans="2:7">
      <c r="B6719" t="s">
        <v>6943</v>
      </c>
    </row>
    <row r="6720" spans="2:7">
      <c r="B6720" t="s">
        <v>6944</v>
      </c>
    </row>
    <row r="6721" spans="2:7">
      <c r="B6721" t="s">
        <v>6945</v>
      </c>
    </row>
    <row r="6722" spans="2:7">
      <c r="B6722" t="s">
        <v>6946</v>
      </c>
    </row>
    <row r="6723" spans="2:7">
      <c r="B6723" t="s">
        <v>6947</v>
      </c>
    </row>
    <row r="6724" spans="2:7">
      <c r="B6724" t="s">
        <v>6948</v>
      </c>
    </row>
    <row r="6725" spans="2:7">
      <c r="B6725" t="s">
        <v>6949</v>
      </c>
    </row>
    <row r="6726" spans="2:7">
      <c r="B6726" t="s">
        <v>6950</v>
      </c>
    </row>
    <row r="6727" spans="2:7">
      <c r="B6727" t="s">
        <v>6951</v>
      </c>
    </row>
    <row r="6728" spans="2:7">
      <c r="E6728" t="s">
        <v>6433</v>
      </c>
      <c r="F6728" t="s">
        <v>6434</v>
      </c>
      <c r="G6728" t="s">
        <v>6435</v>
      </c>
    </row>
    <row r="6731" spans="2:7">
      <c r="B6731" t="s">
        <v>6952</v>
      </c>
    </row>
    <row r="6732" spans="2:7">
      <c r="B6732" t="s">
        <v>6710</v>
      </c>
    </row>
    <row r="6733" spans="2:7">
      <c r="B6733" t="s">
        <v>6710</v>
      </c>
    </row>
    <row r="6734" spans="2:7">
      <c r="E6734" t="s">
        <v>6433</v>
      </c>
      <c r="F6734" t="s">
        <v>6434</v>
      </c>
      <c r="G6734" t="s">
        <v>6435</v>
      </c>
    </row>
    <row r="6737" spans="2:7">
      <c r="B6737" t="s">
        <v>6953</v>
      </c>
    </row>
    <row r="6738" spans="2:7">
      <c r="B6738" t="s">
        <v>6954</v>
      </c>
    </row>
    <row r="6739" spans="2:7">
      <c r="B6739" t="s">
        <v>6955</v>
      </c>
    </row>
    <row r="6740" spans="2:7">
      <c r="B6740" t="s">
        <v>6956</v>
      </c>
    </row>
    <row r="6741" spans="2:7">
      <c r="B6741" t="s">
        <v>6953</v>
      </c>
    </row>
    <row r="6742" spans="2:7">
      <c r="B6742" t="s">
        <v>6954</v>
      </c>
    </row>
    <row r="6743" spans="2:7">
      <c r="E6743" t="s">
        <v>6433</v>
      </c>
      <c r="F6743" t="s">
        <v>6434</v>
      </c>
      <c r="G6743" t="s">
        <v>6435</v>
      </c>
    </row>
    <row r="6746" spans="2:7">
      <c r="B6746" t="s">
        <v>6955</v>
      </c>
    </row>
    <row r="6747" spans="2:7">
      <c r="B6747" t="s">
        <v>6956</v>
      </c>
    </row>
    <row r="6748" spans="2:7">
      <c r="B6748" t="s">
        <v>6957</v>
      </c>
    </row>
    <row r="6749" spans="2:7">
      <c r="B6749" t="s">
        <v>6439</v>
      </c>
    </row>
    <row r="6750" spans="2:7">
      <c r="B6750" t="s">
        <v>6439</v>
      </c>
    </row>
    <row r="6751" spans="2:7">
      <c r="B6751" t="s">
        <v>6958</v>
      </c>
    </row>
    <row r="6752" spans="2:7">
      <c r="B6752" t="s">
        <v>6439</v>
      </c>
    </row>
    <row r="6753" spans="2:7">
      <c r="B6753" t="s">
        <v>6439</v>
      </c>
    </row>
    <row r="6754" spans="2:7">
      <c r="B6754" t="s">
        <v>6955</v>
      </c>
    </row>
    <row r="6755" spans="2:7">
      <c r="B6755" t="s">
        <v>6956</v>
      </c>
    </row>
    <row r="6756" spans="2:7">
      <c r="B6756" t="s">
        <v>6953</v>
      </c>
    </row>
    <row r="6757" spans="2:7">
      <c r="E6757" t="s">
        <v>6433</v>
      </c>
      <c r="F6757" t="s">
        <v>6434</v>
      </c>
      <c r="G6757" t="s">
        <v>6435</v>
      </c>
    </row>
    <row r="6760" spans="2:7">
      <c r="B6760" t="s">
        <v>6954</v>
      </c>
    </row>
    <row r="6761" spans="2:7">
      <c r="B6761" t="s">
        <v>6439</v>
      </c>
    </row>
    <row r="6762" spans="2:7">
      <c r="B6762" t="s">
        <v>6955</v>
      </c>
    </row>
    <row r="6763" spans="2:7">
      <c r="B6763" t="s">
        <v>6956</v>
      </c>
    </row>
    <row r="6764" spans="2:7">
      <c r="B6764" t="s">
        <v>6953</v>
      </c>
    </row>
    <row r="6765" spans="2:7">
      <c r="B6765" t="s">
        <v>6954</v>
      </c>
    </row>
    <row r="6766" spans="2:7">
      <c r="B6766" t="s">
        <v>6959</v>
      </c>
    </row>
    <row r="6767" spans="2:7">
      <c r="B6767" t="s">
        <v>6960</v>
      </c>
    </row>
    <row r="6768" spans="2:7">
      <c r="E6768" t="s">
        <v>6433</v>
      </c>
      <c r="F6768" t="s">
        <v>6434</v>
      </c>
      <c r="G6768" t="s">
        <v>6435</v>
      </c>
    </row>
    <row r="6771" spans="2:2">
      <c r="B6771" t="s">
        <v>6959</v>
      </c>
    </row>
    <row r="6772" spans="2:2">
      <c r="B6772" t="s">
        <v>6960</v>
      </c>
    </row>
    <row r="6773" spans="2:2">
      <c r="B6773" t="s">
        <v>6961</v>
      </c>
    </row>
    <row r="6774" spans="2:2">
      <c r="B6774" t="s">
        <v>6962</v>
      </c>
    </row>
    <row r="6775" spans="2:2">
      <c r="B6775" t="s">
        <v>6963</v>
      </c>
    </row>
    <row r="6776" spans="2:2">
      <c r="B6776" t="s">
        <v>6964</v>
      </c>
    </row>
    <row r="6777" spans="2:2">
      <c r="B6777" t="s">
        <v>6959</v>
      </c>
    </row>
    <row r="6778" spans="2:2">
      <c r="B6778" t="s">
        <v>6960</v>
      </c>
    </row>
    <row r="6779" spans="2:2">
      <c r="B6779" t="s">
        <v>6963</v>
      </c>
    </row>
    <row r="6780" spans="2:2">
      <c r="B6780" t="s">
        <v>6964</v>
      </c>
    </row>
    <row r="6781" spans="2:2">
      <c r="B6781" t="s">
        <v>6961</v>
      </c>
    </row>
    <row r="6782" spans="2:2">
      <c r="B6782" t="s">
        <v>6962</v>
      </c>
    </row>
    <row r="6783" spans="2:2">
      <c r="B6783" t="s">
        <v>6963</v>
      </c>
    </row>
    <row r="6784" spans="2:2">
      <c r="B6784" t="s">
        <v>6964</v>
      </c>
    </row>
    <row r="6785" spans="2:7">
      <c r="B6785" t="s">
        <v>6963</v>
      </c>
    </row>
    <row r="6786" spans="2:7">
      <c r="B6786" t="s">
        <v>6964</v>
      </c>
    </row>
    <row r="6787" spans="2:7">
      <c r="B6787" t="s">
        <v>6965</v>
      </c>
    </row>
    <row r="6788" spans="2:7">
      <c r="E6788" t="s">
        <v>6433</v>
      </c>
      <c r="F6788" t="s">
        <v>6434</v>
      </c>
      <c r="G6788" t="s">
        <v>6435</v>
      </c>
    </row>
    <row r="6791" spans="2:7">
      <c r="B6791" t="s">
        <v>6966</v>
      </c>
    </row>
    <row r="6792" spans="2:7">
      <c r="B6792" t="s">
        <v>6967</v>
      </c>
    </row>
    <row r="6793" spans="2:7">
      <c r="B6793" t="s">
        <v>6968</v>
      </c>
    </row>
    <row r="6794" spans="2:7">
      <c r="B6794" t="s">
        <v>6969</v>
      </c>
    </row>
    <row r="6795" spans="2:7">
      <c r="B6795" t="s">
        <v>6970</v>
      </c>
    </row>
    <row r="6796" spans="2:7">
      <c r="B6796" t="s">
        <v>6971</v>
      </c>
    </row>
    <row r="6797" spans="2:7">
      <c r="E6797" t="s">
        <v>6433</v>
      </c>
      <c r="F6797" t="s">
        <v>6434</v>
      </c>
      <c r="G6797" t="s">
        <v>6435</v>
      </c>
    </row>
    <row r="6800" spans="2:7">
      <c r="B6800" t="s">
        <v>6972</v>
      </c>
    </row>
    <row r="6801" spans="2:7">
      <c r="B6801" t="s">
        <v>6973</v>
      </c>
    </row>
    <row r="6802" spans="2:7">
      <c r="B6802" t="s">
        <v>6974</v>
      </c>
    </row>
    <row r="6803" spans="2:7">
      <c r="B6803" t="s">
        <v>6975</v>
      </c>
    </row>
    <row r="6804" spans="2:7">
      <c r="B6804" t="s">
        <v>6976</v>
      </c>
    </row>
    <row r="6805" spans="2:7">
      <c r="B6805" t="s">
        <v>6976</v>
      </c>
    </row>
    <row r="6806" spans="2:7">
      <c r="B6806" t="s">
        <v>6977</v>
      </c>
    </row>
    <row r="6807" spans="2:7">
      <c r="B6807" t="s">
        <v>6978</v>
      </c>
    </row>
    <row r="6808" spans="2:7">
      <c r="B6808" t="s">
        <v>6976</v>
      </c>
    </row>
    <row r="6809" spans="2:7">
      <c r="B6809" t="s">
        <v>6979</v>
      </c>
    </row>
    <row r="6810" spans="2:7">
      <c r="B6810" t="s">
        <v>6977</v>
      </c>
    </row>
    <row r="6811" spans="2:7">
      <c r="B6811" t="s">
        <v>6979</v>
      </c>
    </row>
    <row r="6812" spans="2:7">
      <c r="B6812" t="s">
        <v>6979</v>
      </c>
    </row>
    <row r="6813" spans="2:7">
      <c r="E6813" t="s">
        <v>6433</v>
      </c>
      <c r="F6813" t="s">
        <v>6434</v>
      </c>
      <c r="G6813" t="s">
        <v>6435</v>
      </c>
    </row>
    <row r="6816" spans="2:7">
      <c r="B6816" t="s">
        <v>6980</v>
      </c>
    </row>
    <row r="6817" spans="2:7">
      <c r="B6817" t="s">
        <v>6981</v>
      </c>
    </row>
    <row r="6818" spans="2:7">
      <c r="B6818" t="s">
        <v>6982</v>
      </c>
    </row>
    <row r="6819" spans="2:7">
      <c r="B6819" t="s">
        <v>6983</v>
      </c>
    </row>
    <row r="6820" spans="2:7">
      <c r="B6820" t="s">
        <v>6984</v>
      </c>
    </row>
    <row r="6821" spans="2:7">
      <c r="B6821" t="s">
        <v>6985</v>
      </c>
    </row>
    <row r="6822" spans="2:7">
      <c r="B6822" t="s">
        <v>6985</v>
      </c>
    </row>
    <row r="6823" spans="2:7">
      <c r="B6823" t="s">
        <v>6986</v>
      </c>
    </row>
    <row r="6824" spans="2:7">
      <c r="B6824" t="s">
        <v>6987</v>
      </c>
    </row>
    <row r="6825" spans="2:7">
      <c r="B6825" t="s">
        <v>6988</v>
      </c>
    </row>
    <row r="6826" spans="2:7">
      <c r="B6826" t="s">
        <v>6989</v>
      </c>
    </row>
    <row r="6827" spans="2:7">
      <c r="B6827" t="s">
        <v>6990</v>
      </c>
    </row>
    <row r="6828" spans="2:7">
      <c r="E6828" t="s">
        <v>6433</v>
      </c>
      <c r="F6828" t="s">
        <v>6434</v>
      </c>
      <c r="G6828" t="s">
        <v>6435</v>
      </c>
    </row>
    <row r="6831" spans="2:7">
      <c r="B6831" t="s">
        <v>6991</v>
      </c>
    </row>
    <row r="6832" spans="2:7">
      <c r="B6832" t="s">
        <v>6992</v>
      </c>
    </row>
    <row r="6833" spans="2:7">
      <c r="B6833" t="s">
        <v>6993</v>
      </c>
    </row>
    <row r="6834" spans="2:7">
      <c r="B6834" t="s">
        <v>6994</v>
      </c>
    </row>
    <row r="6835" spans="2:7">
      <c r="B6835" t="s">
        <v>6995</v>
      </c>
    </row>
    <row r="6836" spans="2:7">
      <c r="B6836" t="s">
        <v>6996</v>
      </c>
    </row>
    <row r="6837" spans="2:7">
      <c r="B6837" t="s">
        <v>6997</v>
      </c>
    </row>
    <row r="6838" spans="2:7">
      <c r="B6838" t="s">
        <v>6997</v>
      </c>
    </row>
    <row r="6839" spans="2:7">
      <c r="B6839" t="s">
        <v>6997</v>
      </c>
    </row>
    <row r="6840" spans="2:7">
      <c r="B6840" t="s">
        <v>6997</v>
      </c>
    </row>
    <row r="6841" spans="2:7">
      <c r="B6841" t="s">
        <v>6997</v>
      </c>
    </row>
    <row r="6842" spans="2:7">
      <c r="B6842" t="s">
        <v>6998</v>
      </c>
    </row>
    <row r="6843" spans="2:7">
      <c r="E6843" t="s">
        <v>6433</v>
      </c>
      <c r="F6843" t="s">
        <v>6434</v>
      </c>
      <c r="G6843" t="s">
        <v>6435</v>
      </c>
    </row>
    <row r="6846" spans="2:7">
      <c r="B6846" t="s">
        <v>6999</v>
      </c>
    </row>
    <row r="6847" spans="2:7">
      <c r="B6847" t="s">
        <v>7000</v>
      </c>
    </row>
    <row r="6848" spans="2:7">
      <c r="B6848" t="s">
        <v>7001</v>
      </c>
    </row>
    <row r="6849" spans="2:7">
      <c r="B6849" t="s">
        <v>7002</v>
      </c>
    </row>
    <row r="6850" spans="2:7">
      <c r="B6850" t="s">
        <v>7002</v>
      </c>
    </row>
    <row r="6851" spans="2:7">
      <c r="B6851" t="s">
        <v>7002</v>
      </c>
    </row>
    <row r="6852" spans="2:7">
      <c r="B6852" t="s">
        <v>7003</v>
      </c>
    </row>
    <row r="6853" spans="2:7">
      <c r="B6853" t="s">
        <v>7004</v>
      </c>
    </row>
    <row r="6854" spans="2:7">
      <c r="B6854">
        <v>-3</v>
      </c>
    </row>
    <row r="6855" spans="2:7">
      <c r="B6855" t="s">
        <v>7004</v>
      </c>
    </row>
    <row r="6856" spans="2:7">
      <c r="E6856" t="s">
        <v>6433</v>
      </c>
      <c r="F6856" t="s">
        <v>6434</v>
      </c>
      <c r="G6856" t="s">
        <v>6435</v>
      </c>
    </row>
    <row r="6859" spans="2:7">
      <c r="B6859">
        <v>-3</v>
      </c>
    </row>
    <row r="6860" spans="2:7">
      <c r="B6860">
        <v>-3</v>
      </c>
    </row>
    <row r="6861" spans="2:7">
      <c r="B6861" t="s">
        <v>7004</v>
      </c>
    </row>
    <row r="6862" spans="2:7">
      <c r="B6862" t="s">
        <v>7004</v>
      </c>
    </row>
    <row r="6863" spans="2:7">
      <c r="B6863">
        <v>-3</v>
      </c>
    </row>
    <row r="6864" spans="2:7">
      <c r="B6864">
        <v>-3</v>
      </c>
    </row>
    <row r="6865" spans="2:7">
      <c r="B6865" t="s">
        <v>7004</v>
      </c>
    </row>
    <row r="6866" spans="2:7">
      <c r="B6866">
        <v>-3</v>
      </c>
    </row>
    <row r="6867" spans="2:7">
      <c r="B6867" t="s">
        <v>7004</v>
      </c>
    </row>
    <row r="6868" spans="2:7">
      <c r="B6868">
        <v>-3</v>
      </c>
    </row>
    <row r="6869" spans="2:7">
      <c r="B6869" t="s">
        <v>7004</v>
      </c>
    </row>
    <row r="6870" spans="2:7">
      <c r="B6870">
        <v>-3</v>
      </c>
    </row>
    <row r="6871" spans="2:7">
      <c r="B6871">
        <v>-3</v>
      </c>
    </row>
    <row r="6872" spans="2:7">
      <c r="E6872" t="s">
        <v>6433</v>
      </c>
      <c r="F6872" t="s">
        <v>6434</v>
      </c>
      <c r="G6872" t="s">
        <v>6435</v>
      </c>
    </row>
    <row r="6875" spans="2:7">
      <c r="B6875" t="s">
        <v>7005</v>
      </c>
    </row>
    <row r="6876" spans="2:7">
      <c r="B6876" t="s">
        <v>7006</v>
      </c>
    </row>
    <row r="6877" spans="2:7">
      <c r="E6877" t="s">
        <v>6433</v>
      </c>
      <c r="F6877" t="s">
        <v>6434</v>
      </c>
      <c r="G6877" t="s">
        <v>6435</v>
      </c>
    </row>
    <row r="6880" spans="2:7">
      <c r="B6880" t="s">
        <v>7007</v>
      </c>
    </row>
    <row r="6881" spans="2:7">
      <c r="B6881" t="s">
        <v>7008</v>
      </c>
    </row>
    <row r="6882" spans="2:7">
      <c r="E6882" t="s">
        <v>6433</v>
      </c>
      <c r="F6882" t="s">
        <v>6434</v>
      </c>
      <c r="G6882" t="s">
        <v>6435</v>
      </c>
    </row>
    <row r="6885" spans="2:7">
      <c r="B6885" t="e">
        <v>#NAME?</v>
      </c>
    </row>
    <row r="6886" spans="2:7">
      <c r="B6886" t="e">
        <v>#NAME?</v>
      </c>
    </row>
    <row r="6887" spans="2:7">
      <c r="B6887" t="s">
        <v>7009</v>
      </c>
    </row>
    <row r="6888" spans="2:7">
      <c r="B6888" t="s">
        <v>7010</v>
      </c>
    </row>
    <row r="6889" spans="2:7">
      <c r="B6889" t="s">
        <v>6432</v>
      </c>
    </row>
    <row r="6890" spans="2:7">
      <c r="B6890" t="s">
        <v>7011</v>
      </c>
    </row>
    <row r="6891" spans="2:7">
      <c r="E6891" t="s">
        <v>6433</v>
      </c>
      <c r="F6891" t="s">
        <v>6434</v>
      </c>
      <c r="G6891" t="s">
        <v>6435</v>
      </c>
    </row>
    <row r="6894" spans="2:7">
      <c r="E6894" t="s">
        <v>6433</v>
      </c>
      <c r="F6894" t="s">
        <v>6434</v>
      </c>
      <c r="G6894" t="s">
        <v>6435</v>
      </c>
    </row>
    <row r="6897" spans="2:7">
      <c r="E6897" t="s">
        <v>6433</v>
      </c>
      <c r="F6897" t="s">
        <v>6434</v>
      </c>
      <c r="G6897" t="s">
        <v>6435</v>
      </c>
    </row>
    <row r="6900" spans="2:7">
      <c r="E6900" t="s">
        <v>6433</v>
      </c>
      <c r="F6900" t="s">
        <v>6434</v>
      </c>
      <c r="G6900" t="s">
        <v>6435</v>
      </c>
    </row>
    <row r="6903" spans="2:7">
      <c r="B6903" t="s">
        <v>7012</v>
      </c>
    </row>
    <row r="6904" spans="2:7">
      <c r="B6904" t="s">
        <v>441</v>
      </c>
    </row>
    <row r="6905" spans="2:7">
      <c r="B6905" t="s">
        <v>441</v>
      </c>
    </row>
    <row r="6906" spans="2:7">
      <c r="B6906" t="s">
        <v>7012</v>
      </c>
    </row>
    <row r="6907" spans="2:7">
      <c r="B6907" t="s">
        <v>441</v>
      </c>
    </row>
    <row r="6908" spans="2:7">
      <c r="B6908" t="s">
        <v>441</v>
      </c>
    </row>
    <row r="6909" spans="2:7">
      <c r="B6909" t="s">
        <v>7012</v>
      </c>
    </row>
    <row r="6910" spans="2:7">
      <c r="B6910" t="s">
        <v>441</v>
      </c>
    </row>
    <row r="6911" spans="2:7">
      <c r="E6911" t="s">
        <v>6433</v>
      </c>
      <c r="F6911" t="s">
        <v>6434</v>
      </c>
      <c r="G6911" t="s">
        <v>6435</v>
      </c>
    </row>
    <row r="6914" spans="2:7">
      <c r="B6914" t="s">
        <v>441</v>
      </c>
    </row>
    <row r="6915" spans="2:7">
      <c r="B6915" t="s">
        <v>7012</v>
      </c>
    </row>
    <row r="6916" spans="2:7">
      <c r="B6916" t="s">
        <v>7012</v>
      </c>
    </row>
    <row r="6917" spans="2:7">
      <c r="B6917" t="s">
        <v>7008</v>
      </c>
    </row>
    <row r="6918" spans="2:7">
      <c r="E6918" t="s">
        <v>6433</v>
      </c>
      <c r="F6918" t="s">
        <v>6434</v>
      </c>
      <c r="G6918" t="s">
        <v>6435</v>
      </c>
    </row>
    <row r="6921" spans="2:7">
      <c r="B6921" t="s">
        <v>441</v>
      </c>
    </row>
    <row r="6922" spans="2:7">
      <c r="E6922" t="s">
        <v>6433</v>
      </c>
      <c r="F6922" t="s">
        <v>6434</v>
      </c>
      <c r="G6922" t="s">
        <v>6435</v>
      </c>
    </row>
    <row r="6925" spans="2:7">
      <c r="B6925" t="s">
        <v>441</v>
      </c>
    </row>
    <row r="6926" spans="2:7">
      <c r="E6926" t="s">
        <v>6433</v>
      </c>
      <c r="F6926" t="s">
        <v>6434</v>
      </c>
      <c r="G6926" t="s">
        <v>6435</v>
      </c>
    </row>
    <row r="6929" spans="2:7">
      <c r="E6929" t="s">
        <v>6433</v>
      </c>
      <c r="F6929" t="s">
        <v>6434</v>
      </c>
      <c r="G6929" t="s">
        <v>6435</v>
      </c>
    </row>
    <row r="6932" spans="2:7">
      <c r="B6932" t="s">
        <v>7013</v>
      </c>
    </row>
    <row r="6933" spans="2:7">
      <c r="B6933" t="s">
        <v>7014</v>
      </c>
    </row>
    <row r="6934" spans="2:7">
      <c r="B6934" t="s">
        <v>7015</v>
      </c>
    </row>
    <row r="6935" spans="2:7">
      <c r="B6935" t="s">
        <v>7016</v>
      </c>
    </row>
    <row r="6936" spans="2:7">
      <c r="E6936" t="s">
        <v>6433</v>
      </c>
      <c r="F6936" t="s">
        <v>6434</v>
      </c>
      <c r="G6936" t="s">
        <v>6435</v>
      </c>
    </row>
    <row r="6939" spans="2:7">
      <c r="B6939" t="s">
        <v>7017</v>
      </c>
    </row>
    <row r="6940" spans="2:7">
      <c r="E6940" t="s">
        <v>6433</v>
      </c>
      <c r="F6940" t="s">
        <v>6434</v>
      </c>
      <c r="G6940" t="s">
        <v>6435</v>
      </c>
    </row>
    <row r="6943" spans="2:7">
      <c r="B6943" t="s">
        <v>7017</v>
      </c>
    </row>
    <row r="6944" spans="2:7">
      <c r="B6944" t="s">
        <v>7018</v>
      </c>
    </row>
    <row r="6945" spans="2:7">
      <c r="B6945" t="s">
        <v>7017</v>
      </c>
    </row>
    <row r="6946" spans="2:7">
      <c r="B6946" t="s">
        <v>7017</v>
      </c>
    </row>
    <row r="6947" spans="2:7">
      <c r="B6947" t="s">
        <v>7017</v>
      </c>
    </row>
    <row r="6948" spans="2:7">
      <c r="B6948" t="s">
        <v>7019</v>
      </c>
    </row>
    <row r="6949" spans="2:7">
      <c r="B6949" t="s">
        <v>7020</v>
      </c>
    </row>
    <row r="6950" spans="2:7">
      <c r="B6950" t="s">
        <v>7021</v>
      </c>
    </row>
    <row r="6951" spans="2:7">
      <c r="B6951" t="s">
        <v>7022</v>
      </c>
    </row>
    <row r="6952" spans="2:7">
      <c r="B6952" t="s">
        <v>7023</v>
      </c>
    </row>
    <row r="6953" spans="2:7">
      <c r="B6953" t="s">
        <v>7024</v>
      </c>
    </row>
    <row r="6954" spans="2:7">
      <c r="E6954" t="s">
        <v>6433</v>
      </c>
      <c r="F6954" t="s">
        <v>6434</v>
      </c>
      <c r="G6954" t="s">
        <v>6435</v>
      </c>
    </row>
    <row r="6957" spans="2:7">
      <c r="B6957" t="s">
        <v>7025</v>
      </c>
    </row>
    <row r="6958" spans="2:7">
      <c r="B6958" t="s">
        <v>7026</v>
      </c>
    </row>
    <row r="6959" spans="2:7">
      <c r="B6959" t="s">
        <v>7027</v>
      </c>
    </row>
    <row r="6960" spans="2:7">
      <c r="B6960" t="s">
        <v>7028</v>
      </c>
    </row>
    <row r="6961" spans="2:7">
      <c r="B6961" t="s">
        <v>7029</v>
      </c>
    </row>
    <row r="6962" spans="2:7">
      <c r="B6962" t="s">
        <v>7030</v>
      </c>
    </row>
    <row r="6963" spans="2:7">
      <c r="B6963" t="s">
        <v>7031</v>
      </c>
    </row>
    <row r="6964" spans="2:7">
      <c r="B6964" t="s">
        <v>7032</v>
      </c>
    </row>
    <row r="6965" spans="2:7">
      <c r="B6965" t="s">
        <v>7033</v>
      </c>
    </row>
    <row r="6966" spans="2:7">
      <c r="B6966" t="s">
        <v>7034</v>
      </c>
    </row>
    <row r="6967" spans="2:7">
      <c r="B6967" t="s">
        <v>7035</v>
      </c>
    </row>
    <row r="6968" spans="2:7">
      <c r="B6968" t="s">
        <v>7036</v>
      </c>
    </row>
    <row r="6969" spans="2:7">
      <c r="B6969" t="s">
        <v>7037</v>
      </c>
    </row>
    <row r="6970" spans="2:7">
      <c r="B6970" t="s">
        <v>7038</v>
      </c>
    </row>
    <row r="6971" spans="2:7">
      <c r="B6971" t="s">
        <v>7039</v>
      </c>
    </row>
    <row r="6972" spans="2:7">
      <c r="B6972" t="s">
        <v>7040</v>
      </c>
    </row>
    <row r="6973" spans="2:7">
      <c r="E6973" t="s">
        <v>6433</v>
      </c>
      <c r="F6973" t="s">
        <v>6434</v>
      </c>
      <c r="G6973" t="s">
        <v>6435</v>
      </c>
    </row>
    <row r="6976" spans="2:7">
      <c r="B6976" t="s">
        <v>6407</v>
      </c>
    </row>
    <row r="6977" spans="2:7">
      <c r="B6977" t="s">
        <v>7041</v>
      </c>
    </row>
    <row r="6978" spans="2:7">
      <c r="B6978" t="s">
        <v>7042</v>
      </c>
    </row>
    <row r="6979" spans="2:7">
      <c r="B6979" t="s">
        <v>7043</v>
      </c>
    </row>
    <row r="6980" spans="2:7">
      <c r="B6980" t="s">
        <v>7044</v>
      </c>
    </row>
    <row r="6981" spans="2:7">
      <c r="B6981" t="s">
        <v>7045</v>
      </c>
    </row>
    <row r="6982" spans="2:7">
      <c r="B6982" t="s">
        <v>7046</v>
      </c>
    </row>
    <row r="6983" spans="2:7">
      <c r="B6983" t="s">
        <v>7047</v>
      </c>
    </row>
    <row r="6984" spans="2:7">
      <c r="B6984" t="s">
        <v>7048</v>
      </c>
    </row>
    <row r="6985" spans="2:7">
      <c r="B6985" t="s">
        <v>7049</v>
      </c>
    </row>
    <row r="6986" spans="2:7">
      <c r="B6986" t="s">
        <v>7050</v>
      </c>
    </row>
    <row r="6987" spans="2:7">
      <c r="B6987" t="s">
        <v>7051</v>
      </c>
    </row>
    <row r="6988" spans="2:7">
      <c r="B6988" t="s">
        <v>7052</v>
      </c>
    </row>
    <row r="6989" spans="2:7">
      <c r="E6989" t="s">
        <v>6433</v>
      </c>
      <c r="F6989" t="s">
        <v>6434</v>
      </c>
      <c r="G6989" t="s">
        <v>6435</v>
      </c>
    </row>
    <row r="6992" spans="2:7">
      <c r="B6992" t="s">
        <v>7053</v>
      </c>
    </row>
    <row r="6993" spans="2:7">
      <c r="B6993" t="s">
        <v>7054</v>
      </c>
    </row>
    <row r="6994" spans="2:7">
      <c r="B6994" t="s">
        <v>7055</v>
      </c>
    </row>
    <row r="6995" spans="2:7">
      <c r="B6995" t="s">
        <v>7056</v>
      </c>
    </row>
    <row r="6996" spans="2:7">
      <c r="B6996" t="s">
        <v>7057</v>
      </c>
    </row>
    <row r="6997" spans="2:7">
      <c r="B6997" t="s">
        <v>7058</v>
      </c>
    </row>
    <row r="6998" spans="2:7">
      <c r="B6998" t="s">
        <v>7059</v>
      </c>
    </row>
    <row r="6999" spans="2:7">
      <c r="E6999" t="s">
        <v>6433</v>
      </c>
      <c r="F6999" t="s">
        <v>6434</v>
      </c>
      <c r="G6999" t="s">
        <v>6435</v>
      </c>
    </row>
    <row r="7002" spans="2:7">
      <c r="B7002" t="s">
        <v>7060</v>
      </c>
    </row>
    <row r="7003" spans="2:7">
      <c r="B7003" t="s">
        <v>7060</v>
      </c>
    </row>
    <row r="7004" spans="2:7">
      <c r="B7004" t="s">
        <v>7061</v>
      </c>
    </row>
    <row r="7005" spans="2:7">
      <c r="B7005" t="s">
        <v>7062</v>
      </c>
    </row>
    <row r="7006" spans="2:7">
      <c r="B7006" t="s">
        <v>7063</v>
      </c>
    </row>
    <row r="7007" spans="2:7">
      <c r="E7007" t="s">
        <v>6433</v>
      </c>
      <c r="F7007" t="s">
        <v>6434</v>
      </c>
      <c r="G7007" t="s">
        <v>6435</v>
      </c>
    </row>
    <row r="7010" spans="2:7">
      <c r="B7010" t="s">
        <v>7064</v>
      </c>
    </row>
    <row r="7011" spans="2:7">
      <c r="B7011" t="s">
        <v>7065</v>
      </c>
    </row>
    <row r="7012" spans="2:7">
      <c r="E7012" t="s">
        <v>6433</v>
      </c>
      <c r="F7012" t="s">
        <v>6434</v>
      </c>
      <c r="G7012" t="s">
        <v>6435</v>
      </c>
    </row>
    <row r="7015" spans="2:7">
      <c r="B7015" t="s">
        <v>7064</v>
      </c>
    </row>
    <row r="7016" spans="2:7">
      <c r="B7016" t="s">
        <v>6641</v>
      </c>
    </row>
    <row r="7017" spans="2:7">
      <c r="B7017" t="s">
        <v>6439</v>
      </c>
    </row>
    <row r="7018" spans="2:7">
      <c r="B7018" t="s">
        <v>6439</v>
      </c>
    </row>
    <row r="7019" spans="2:7">
      <c r="B7019" t="s">
        <v>7066</v>
      </c>
    </row>
    <row r="7020" spans="2:7">
      <c r="B7020" t="s">
        <v>7067</v>
      </c>
    </row>
    <row r="7021" spans="2:7">
      <c r="B7021" t="s">
        <v>7068</v>
      </c>
    </row>
    <row r="7022" spans="2:7">
      <c r="B7022" t="s">
        <v>7069</v>
      </c>
    </row>
    <row r="7023" spans="2:7">
      <c r="B7023" t="s">
        <v>7070</v>
      </c>
    </row>
    <row r="7024" spans="2:7">
      <c r="E7024" t="s">
        <v>6433</v>
      </c>
      <c r="F7024" t="s">
        <v>6434</v>
      </c>
      <c r="G7024" t="s">
        <v>6435</v>
      </c>
    </row>
    <row r="7027" spans="2:7">
      <c r="B7027" t="s">
        <v>7071</v>
      </c>
    </row>
    <row r="7028" spans="2:7">
      <c r="B7028" t="s">
        <v>7072</v>
      </c>
    </row>
    <row r="7029" spans="2:7">
      <c r="B7029" t="s">
        <v>7073</v>
      </c>
    </row>
    <row r="7030" spans="2:7">
      <c r="B7030" t="s">
        <v>7074</v>
      </c>
    </row>
    <row r="7031" spans="2:7">
      <c r="B7031" t="s">
        <v>7075</v>
      </c>
    </row>
    <row r="7032" spans="2:7">
      <c r="B7032" t="s">
        <v>7076</v>
      </c>
    </row>
    <row r="7033" spans="2:7">
      <c r="B7033" t="s">
        <v>7076</v>
      </c>
    </row>
    <row r="7034" spans="2:7">
      <c r="B7034" t="s">
        <v>7076</v>
      </c>
    </row>
    <row r="7035" spans="2:7">
      <c r="B7035" t="s">
        <v>7076</v>
      </c>
    </row>
    <row r="7036" spans="2:7">
      <c r="B7036" t="s">
        <v>7076</v>
      </c>
    </row>
    <row r="7037" spans="2:7">
      <c r="B7037" t="s">
        <v>7076</v>
      </c>
    </row>
    <row r="7038" spans="2:7">
      <c r="B7038" t="s">
        <v>7076</v>
      </c>
    </row>
    <row r="7039" spans="2:7">
      <c r="E7039" t="s">
        <v>6433</v>
      </c>
      <c r="F7039" t="s">
        <v>6434</v>
      </c>
      <c r="G7039" t="s">
        <v>6435</v>
      </c>
    </row>
    <row r="7042" spans="2:7">
      <c r="B7042" t="s">
        <v>7077</v>
      </c>
    </row>
    <row r="7043" spans="2:7">
      <c r="B7043" t="s">
        <v>7078</v>
      </c>
    </row>
    <row r="7044" spans="2:7">
      <c r="B7044" t="s">
        <v>7078</v>
      </c>
    </row>
    <row r="7045" spans="2:7">
      <c r="B7045" t="s">
        <v>7078</v>
      </c>
    </row>
    <row r="7046" spans="2:7">
      <c r="B7046" t="s">
        <v>7078</v>
      </c>
    </row>
    <row r="7047" spans="2:7">
      <c r="E7047" t="s">
        <v>6433</v>
      </c>
      <c r="F7047" t="s">
        <v>6434</v>
      </c>
      <c r="G7047" t="s">
        <v>6435</v>
      </c>
    </row>
    <row r="7050" spans="2:7">
      <c r="B7050" t="s">
        <v>7079</v>
      </c>
    </row>
    <row r="7051" spans="2:7">
      <c r="B7051" t="s">
        <v>7080</v>
      </c>
    </row>
    <row r="7052" spans="2:7">
      <c r="B7052" t="s">
        <v>7081</v>
      </c>
    </row>
    <row r="7053" spans="2:7">
      <c r="B7053" t="s">
        <v>7080</v>
      </c>
    </row>
    <row r="7054" spans="2:7">
      <c r="B7054" t="s">
        <v>7082</v>
      </c>
    </row>
    <row r="7055" spans="2:7">
      <c r="B7055" t="s">
        <v>7083</v>
      </c>
    </row>
    <row r="7056" spans="2:7">
      <c r="B7056" t="s">
        <v>7084</v>
      </c>
    </row>
    <row r="7057" spans="2:7">
      <c r="B7057" t="s">
        <v>7085</v>
      </c>
    </row>
    <row r="7058" spans="2:7">
      <c r="B7058" t="s">
        <v>7086</v>
      </c>
    </row>
    <row r="7059" spans="2:7">
      <c r="B7059" t="s">
        <v>7087</v>
      </c>
    </row>
    <row r="7060" spans="2:7">
      <c r="B7060" t="s">
        <v>7088</v>
      </c>
    </row>
    <row r="7061" spans="2:7">
      <c r="B7061" t="s">
        <v>7089</v>
      </c>
    </row>
    <row r="7062" spans="2:7">
      <c r="B7062" t="s">
        <v>7090</v>
      </c>
    </row>
    <row r="7063" spans="2:7">
      <c r="E7063" t="s">
        <v>6433</v>
      </c>
      <c r="F7063" t="s">
        <v>6434</v>
      </c>
      <c r="G7063" t="s">
        <v>6435</v>
      </c>
    </row>
    <row r="7066" spans="2:7">
      <c r="B7066" t="s">
        <v>7091</v>
      </c>
    </row>
    <row r="7067" spans="2:7">
      <c r="B7067" t="s">
        <v>7092</v>
      </c>
    </row>
    <row r="7068" spans="2:7">
      <c r="B7068" t="s">
        <v>7093</v>
      </c>
    </row>
    <row r="7069" spans="2:7">
      <c r="B7069" t="s">
        <v>7094</v>
      </c>
    </row>
    <row r="7070" spans="2:7">
      <c r="B7070" t="s">
        <v>7095</v>
      </c>
    </row>
    <row r="7071" spans="2:7">
      <c r="B7071" t="s">
        <v>7096</v>
      </c>
    </row>
    <row r="7072" spans="2:7">
      <c r="B7072" t="s">
        <v>7097</v>
      </c>
    </row>
    <row r="7073" spans="2:7">
      <c r="B7073" t="s">
        <v>7098</v>
      </c>
    </row>
    <row r="7074" spans="2:7">
      <c r="B7074" t="s">
        <v>7099</v>
      </c>
    </row>
    <row r="7075" spans="2:7">
      <c r="B7075" t="s">
        <v>7099</v>
      </c>
    </row>
    <row r="7076" spans="2:7">
      <c r="B7076" t="s">
        <v>7100</v>
      </c>
    </row>
    <row r="7077" spans="2:7">
      <c r="B7077" t="s">
        <v>7099</v>
      </c>
    </row>
    <row r="7078" spans="2:7">
      <c r="B7078" t="s">
        <v>7101</v>
      </c>
    </row>
    <row r="7079" spans="2:7">
      <c r="B7079" t="s">
        <v>7099</v>
      </c>
    </row>
    <row r="7080" spans="2:7">
      <c r="E7080" t="s">
        <v>6433</v>
      </c>
      <c r="F7080" t="s">
        <v>6434</v>
      </c>
      <c r="G7080" t="s">
        <v>6435</v>
      </c>
    </row>
    <row r="7083" spans="2:7">
      <c r="B7083" t="s">
        <v>7099</v>
      </c>
    </row>
    <row r="7084" spans="2:7">
      <c r="B7084" t="s">
        <v>7102</v>
      </c>
    </row>
    <row r="7085" spans="2:7">
      <c r="B7085" t="s">
        <v>7103</v>
      </c>
    </row>
    <row r="7086" spans="2:7">
      <c r="B7086" t="s">
        <v>6955</v>
      </c>
    </row>
    <row r="7087" spans="2:7">
      <c r="B7087" t="s">
        <v>6439</v>
      </c>
    </row>
    <row r="7088" spans="2:7">
      <c r="B7088" t="s">
        <v>6439</v>
      </c>
    </row>
    <row r="7089" spans="2:7">
      <c r="E7089" t="s">
        <v>6433</v>
      </c>
      <c r="F7089" t="s">
        <v>6434</v>
      </c>
      <c r="G7089" t="s">
        <v>6435</v>
      </c>
    </row>
    <row r="7092" spans="2:7">
      <c r="B7092" t="s">
        <v>7104</v>
      </c>
    </row>
    <row r="7093" spans="2:7">
      <c r="B7093" t="s">
        <v>7105</v>
      </c>
    </row>
    <row r="7094" spans="2:7">
      <c r="B7094" t="s">
        <v>7106</v>
      </c>
    </row>
    <row r="7095" spans="2:7">
      <c r="B7095" t="s">
        <v>7107</v>
      </c>
    </row>
    <row r="7096" spans="2:7">
      <c r="B7096" t="s">
        <v>7108</v>
      </c>
    </row>
    <row r="7097" spans="2:7">
      <c r="B7097" t="s">
        <v>7109</v>
      </c>
    </row>
    <row r="7098" spans="2:7">
      <c r="B7098" t="s">
        <v>7110</v>
      </c>
    </row>
    <row r="7099" spans="2:7">
      <c r="B7099" t="s">
        <v>7111</v>
      </c>
    </row>
    <row r="7100" spans="2:7">
      <c r="B7100" t="s">
        <v>7112</v>
      </c>
    </row>
    <row r="7101" spans="2:7">
      <c r="B7101" t="s">
        <v>7113</v>
      </c>
    </row>
    <row r="7102" spans="2:7">
      <c r="B7102" t="s">
        <v>7114</v>
      </c>
    </row>
    <row r="7103" spans="2:7">
      <c r="B7103" t="s">
        <v>7115</v>
      </c>
    </row>
    <row r="7104" spans="2:7">
      <c r="B7104" t="s">
        <v>7116</v>
      </c>
    </row>
    <row r="7105" spans="2:7">
      <c r="B7105" t="s">
        <v>7117</v>
      </c>
    </row>
    <row r="7106" spans="2:7">
      <c r="E7106" t="s">
        <v>6433</v>
      </c>
      <c r="F7106" t="s">
        <v>6434</v>
      </c>
      <c r="G7106" t="s">
        <v>6435</v>
      </c>
    </row>
    <row r="7109" spans="2:7">
      <c r="B7109" t="s">
        <v>7118</v>
      </c>
    </row>
    <row r="7110" spans="2:7">
      <c r="B7110" t="s">
        <v>7119</v>
      </c>
    </row>
    <row r="7111" spans="2:7">
      <c r="B7111" t="s">
        <v>7120</v>
      </c>
    </row>
    <row r="7112" spans="2:7">
      <c r="B7112" t="s">
        <v>7121</v>
      </c>
    </row>
    <row r="7113" spans="2:7">
      <c r="B7113" t="s">
        <v>7122</v>
      </c>
    </row>
    <row r="7114" spans="2:7">
      <c r="B7114" t="s">
        <v>7123</v>
      </c>
    </row>
    <row r="7115" spans="2:7">
      <c r="B7115" t="s">
        <v>7124</v>
      </c>
    </row>
    <row r="7116" spans="2:7">
      <c r="B7116" t="s">
        <v>7125</v>
      </c>
    </row>
    <row r="7117" spans="2:7">
      <c r="B7117" t="s">
        <v>7126</v>
      </c>
    </row>
    <row r="7118" spans="2:7">
      <c r="B7118" t="s">
        <v>7127</v>
      </c>
    </row>
    <row r="7119" spans="2:7">
      <c r="B7119" t="s">
        <v>7128</v>
      </c>
    </row>
    <row r="7120" spans="2:7">
      <c r="B7120" t="s">
        <v>7129</v>
      </c>
    </row>
    <row r="7121" spans="2:7">
      <c r="B7121" t="s">
        <v>7130</v>
      </c>
    </row>
    <row r="7122" spans="2:7">
      <c r="B7122" t="s">
        <v>7131</v>
      </c>
    </row>
    <row r="7123" spans="2:7">
      <c r="B7123" t="s">
        <v>7132</v>
      </c>
    </row>
    <row r="7124" spans="2:7">
      <c r="E7124" t="s">
        <v>6433</v>
      </c>
      <c r="F7124" t="s">
        <v>6434</v>
      </c>
      <c r="G7124" t="s">
        <v>6435</v>
      </c>
    </row>
    <row r="7127" spans="2:7">
      <c r="B7127" t="s">
        <v>7133</v>
      </c>
    </row>
    <row r="7128" spans="2:7">
      <c r="B7128" t="s">
        <v>7133</v>
      </c>
    </row>
    <row r="7129" spans="2:7">
      <c r="B7129" t="s">
        <v>7134</v>
      </c>
    </row>
    <row r="7130" spans="2:7">
      <c r="B7130" t="s">
        <v>6511</v>
      </c>
    </row>
    <row r="7131" spans="2:7">
      <c r="B7131" t="s">
        <v>6512</v>
      </c>
    </row>
    <row r="7132" spans="2:7">
      <c r="B7132" t="s">
        <v>7135</v>
      </c>
    </row>
    <row r="7133" spans="2:7">
      <c r="B7133" t="s">
        <v>7136</v>
      </c>
    </row>
    <row r="7134" spans="2:7">
      <c r="B7134" t="s">
        <v>7137</v>
      </c>
    </row>
    <row r="7135" spans="2:7">
      <c r="B7135" t="s">
        <v>7138</v>
      </c>
    </row>
    <row r="7136" spans="2:7">
      <c r="B7136" t="s">
        <v>7139</v>
      </c>
    </row>
    <row r="7137" spans="2:7">
      <c r="B7137" t="s">
        <v>7140</v>
      </c>
    </row>
    <row r="7138" spans="2:7">
      <c r="B7138" t="s">
        <v>7141</v>
      </c>
    </row>
    <row r="7139" spans="2:7">
      <c r="E7139" t="s">
        <v>6433</v>
      </c>
      <c r="F7139" t="s">
        <v>6434</v>
      </c>
      <c r="G7139" t="s">
        <v>6435</v>
      </c>
    </row>
    <row r="7142" spans="2:7">
      <c r="B7142" t="s">
        <v>7142</v>
      </c>
    </row>
    <row r="7143" spans="2:7">
      <c r="B7143" t="s">
        <v>7143</v>
      </c>
    </row>
    <row r="7144" spans="2:7">
      <c r="B7144" t="s">
        <v>7144</v>
      </c>
    </row>
    <row r="7145" spans="2:7">
      <c r="B7145" t="s">
        <v>7145</v>
      </c>
    </row>
    <row r="7146" spans="2:7">
      <c r="B7146" t="s">
        <v>6560</v>
      </c>
    </row>
    <row r="7147" spans="2:7">
      <c r="B7147" t="s">
        <v>7146</v>
      </c>
    </row>
    <row r="7148" spans="2:7">
      <c r="B7148" t="s">
        <v>7147</v>
      </c>
    </row>
    <row r="7149" spans="2:7">
      <c r="E7149" t="s">
        <v>6433</v>
      </c>
      <c r="F7149" t="s">
        <v>6434</v>
      </c>
      <c r="G7149" t="s">
        <v>6435</v>
      </c>
    </row>
    <row r="7152" spans="2:7">
      <c r="B7152" t="s">
        <v>7148</v>
      </c>
    </row>
    <row r="7153" spans="2:7">
      <c r="B7153" t="s">
        <v>7149</v>
      </c>
    </row>
    <row r="7154" spans="2:7">
      <c r="B7154" t="s">
        <v>7150</v>
      </c>
    </row>
    <row r="7155" spans="2:7">
      <c r="B7155" t="s">
        <v>7151</v>
      </c>
    </row>
    <row r="7156" spans="2:7">
      <c r="B7156" t="s">
        <v>7152</v>
      </c>
    </row>
    <row r="7157" spans="2:7">
      <c r="B7157" t="s">
        <v>7153</v>
      </c>
    </row>
    <row r="7158" spans="2:7">
      <c r="B7158" t="s">
        <v>7154</v>
      </c>
    </row>
    <row r="7159" spans="2:7">
      <c r="B7159" t="s">
        <v>1596</v>
      </c>
    </row>
    <row r="7160" spans="2:7">
      <c r="B7160" t="s">
        <v>7155</v>
      </c>
    </row>
    <row r="7161" spans="2:7">
      <c r="B7161" t="s">
        <v>1596</v>
      </c>
    </row>
    <row r="7162" spans="2:7">
      <c r="B7162" t="s">
        <v>7156</v>
      </c>
    </row>
    <row r="7163" spans="2:7">
      <c r="B7163" t="s">
        <v>7157</v>
      </c>
    </row>
    <row r="7164" spans="2:7">
      <c r="E7164" t="s">
        <v>6433</v>
      </c>
      <c r="F7164" t="s">
        <v>6434</v>
      </c>
      <c r="G7164" t="s">
        <v>6435</v>
      </c>
    </row>
    <row r="7167" spans="2:7">
      <c r="B7167" t="s">
        <v>7158</v>
      </c>
    </row>
    <row r="7168" spans="2:7">
      <c r="B7168" t="s">
        <v>7159</v>
      </c>
    </row>
    <row r="7169" spans="2:7">
      <c r="B7169" t="s">
        <v>7160</v>
      </c>
    </row>
    <row r="7170" spans="2:7">
      <c r="B7170" t="s">
        <v>6563</v>
      </c>
    </row>
    <row r="7171" spans="2:7">
      <c r="B7171" t="s">
        <v>7161</v>
      </c>
    </row>
    <row r="7172" spans="2:7">
      <c r="E7172" t="s">
        <v>6433</v>
      </c>
      <c r="F7172" t="s">
        <v>6434</v>
      </c>
      <c r="G7172" t="s">
        <v>6435</v>
      </c>
    </row>
    <row r="7175" spans="2:7">
      <c r="B7175" t="s">
        <v>7162</v>
      </c>
    </row>
    <row r="7176" spans="2:7">
      <c r="B7176" t="s">
        <v>7163</v>
      </c>
    </row>
    <row r="7177" spans="2:7">
      <c r="B7177" t="s">
        <v>7164</v>
      </c>
    </row>
    <row r="7178" spans="2:7">
      <c r="E7178" t="s">
        <v>6433</v>
      </c>
      <c r="F7178" t="s">
        <v>6434</v>
      </c>
      <c r="G7178" t="s">
        <v>6435</v>
      </c>
    </row>
    <row r="7181" spans="2:7">
      <c r="B7181" t="s">
        <v>7165</v>
      </c>
    </row>
    <row r="7182" spans="2:7">
      <c r="B7182" t="s">
        <v>7166</v>
      </c>
    </row>
    <row r="7183" spans="2:7">
      <c r="B7183" t="s">
        <v>7167</v>
      </c>
    </row>
    <row r="7184" spans="2:7">
      <c r="B7184" t="s">
        <v>7168</v>
      </c>
    </row>
    <row r="7185" spans="2:7">
      <c r="B7185" t="s">
        <v>7169</v>
      </c>
    </row>
    <row r="7186" spans="2:7">
      <c r="B7186" t="s">
        <v>7170</v>
      </c>
    </row>
    <row r="7187" spans="2:7">
      <c r="B7187" t="s">
        <v>7171</v>
      </c>
    </row>
    <row r="7188" spans="2:7">
      <c r="B7188" t="s">
        <v>7168</v>
      </c>
    </row>
    <row r="7189" spans="2:7">
      <c r="B7189" t="s">
        <v>7169</v>
      </c>
    </row>
    <row r="7190" spans="2:7">
      <c r="B7190" t="s">
        <v>7170</v>
      </c>
    </row>
    <row r="7191" spans="2:7">
      <c r="B7191" t="s">
        <v>7172</v>
      </c>
    </row>
    <row r="7192" spans="2:7">
      <c r="B7192" t="s">
        <v>7173</v>
      </c>
    </row>
    <row r="7193" spans="2:7">
      <c r="B7193" t="s">
        <v>7174</v>
      </c>
    </row>
    <row r="7194" spans="2:7">
      <c r="E7194" t="s">
        <v>6433</v>
      </c>
      <c r="F7194" t="s">
        <v>6434</v>
      </c>
      <c r="G7194" t="s">
        <v>6435</v>
      </c>
    </row>
    <row r="7197" spans="2:7">
      <c r="B7197" t="s">
        <v>7175</v>
      </c>
    </row>
    <row r="7198" spans="2:7">
      <c r="B7198" t="s">
        <v>7176</v>
      </c>
    </row>
    <row r="7199" spans="2:7">
      <c r="B7199" t="s">
        <v>7177</v>
      </c>
    </row>
    <row r="7200" spans="2:7">
      <c r="B7200" t="s">
        <v>7178</v>
      </c>
    </row>
    <row r="7201" spans="2:7">
      <c r="B7201" t="s">
        <v>7179</v>
      </c>
    </row>
    <row r="7202" spans="2:7">
      <c r="B7202" t="s">
        <v>7180</v>
      </c>
    </row>
    <row r="7203" spans="2:7">
      <c r="B7203" t="s">
        <v>7181</v>
      </c>
    </row>
    <row r="7204" spans="2:7">
      <c r="B7204" t="s">
        <v>7182</v>
      </c>
    </row>
    <row r="7205" spans="2:7">
      <c r="B7205" t="s">
        <v>7183</v>
      </c>
    </row>
    <row r="7206" spans="2:7">
      <c r="B7206" t="s">
        <v>7184</v>
      </c>
    </row>
    <row r="7207" spans="2:7">
      <c r="B7207" t="s">
        <v>7185</v>
      </c>
    </row>
    <row r="7208" spans="2:7">
      <c r="E7208" t="s">
        <v>6433</v>
      </c>
      <c r="F7208" t="s">
        <v>6434</v>
      </c>
      <c r="G7208" t="s">
        <v>6435</v>
      </c>
    </row>
    <row r="7211" spans="2:7">
      <c r="B7211" t="s">
        <v>7186</v>
      </c>
    </row>
    <row r="7212" spans="2:7">
      <c r="B7212" t="s">
        <v>6439</v>
      </c>
    </row>
    <row r="7213" spans="2:7">
      <c r="B7213" t="s">
        <v>6439</v>
      </c>
    </row>
    <row r="7214" spans="2:7">
      <c r="B7214" t="s">
        <v>6439</v>
      </c>
    </row>
    <row r="7215" spans="2:7">
      <c r="B7215" t="s">
        <v>7187</v>
      </c>
    </row>
    <row r="7216" spans="2:7">
      <c r="B7216" t="s">
        <v>7188</v>
      </c>
    </row>
    <row r="7217" spans="2:7">
      <c r="B7217" t="s">
        <v>7189</v>
      </c>
    </row>
    <row r="7218" spans="2:7">
      <c r="B7218" t="s">
        <v>7190</v>
      </c>
    </row>
    <row r="7219" spans="2:7">
      <c r="B7219" t="s">
        <v>7191</v>
      </c>
    </row>
    <row r="7220" spans="2:7">
      <c r="E7220" t="s">
        <v>6433</v>
      </c>
      <c r="F7220" t="s">
        <v>6434</v>
      </c>
      <c r="G7220" t="s">
        <v>6435</v>
      </c>
    </row>
    <row r="7223" spans="2:7">
      <c r="B7223" t="s">
        <v>7192</v>
      </c>
    </row>
    <row r="7224" spans="2:7">
      <c r="B7224" t="s">
        <v>7193</v>
      </c>
    </row>
    <row r="7225" spans="2:7">
      <c r="B7225" t="s">
        <v>7193</v>
      </c>
    </row>
    <row r="7226" spans="2:7">
      <c r="B7226" t="s">
        <v>7194</v>
      </c>
    </row>
    <row r="7227" spans="2:7">
      <c r="B7227" t="s">
        <v>7193</v>
      </c>
    </row>
    <row r="7228" spans="2:7">
      <c r="B7228" t="s">
        <v>7193</v>
      </c>
    </row>
    <row r="7229" spans="2:7">
      <c r="B7229" t="s">
        <v>7195</v>
      </c>
    </row>
    <row r="7230" spans="2:7">
      <c r="B7230" t="s">
        <v>7196</v>
      </c>
    </row>
    <row r="7231" spans="2:7">
      <c r="E7231" t="s">
        <v>6433</v>
      </c>
      <c r="F7231" t="s">
        <v>6434</v>
      </c>
      <c r="G7231" t="s">
        <v>6435</v>
      </c>
    </row>
    <row r="7234" spans="2:7">
      <c r="B7234" t="s">
        <v>1614</v>
      </c>
    </row>
    <row r="7235" spans="2:7">
      <c r="B7235" t="s">
        <v>7197</v>
      </c>
    </row>
    <row r="7236" spans="2:7">
      <c r="B7236" t="s">
        <v>7197</v>
      </c>
    </row>
    <row r="7237" spans="2:7">
      <c r="B7237" t="s">
        <v>7198</v>
      </c>
    </row>
    <row r="7238" spans="2:7">
      <c r="B7238" t="s">
        <v>7199</v>
      </c>
    </row>
    <row r="7239" spans="2:7">
      <c r="B7239" t="s">
        <v>7200</v>
      </c>
    </row>
    <row r="7240" spans="2:7">
      <c r="B7240" t="s">
        <v>7200</v>
      </c>
    </row>
    <row r="7241" spans="2:7">
      <c r="B7241" t="s">
        <v>7201</v>
      </c>
    </row>
    <row r="7242" spans="2:7">
      <c r="B7242" t="s">
        <v>7202</v>
      </c>
    </row>
    <row r="7243" spans="2:7">
      <c r="E7243" t="s">
        <v>6433</v>
      </c>
      <c r="F7243" t="s">
        <v>6434</v>
      </c>
      <c r="G7243" t="s">
        <v>6435</v>
      </c>
    </row>
    <row r="7246" spans="2:7">
      <c r="B7246" t="s">
        <v>7203</v>
      </c>
    </row>
    <row r="7247" spans="2:7">
      <c r="E7247" t="s">
        <v>6433</v>
      </c>
      <c r="F7247" t="s">
        <v>6434</v>
      </c>
      <c r="G7247" t="s">
        <v>6435</v>
      </c>
    </row>
    <row r="7250" spans="2:7">
      <c r="E7250" t="s">
        <v>6433</v>
      </c>
      <c r="F7250" t="s">
        <v>6434</v>
      </c>
      <c r="G7250" t="s">
        <v>6435</v>
      </c>
    </row>
    <row r="7253" spans="2:7">
      <c r="B7253" t="s">
        <v>7204</v>
      </c>
    </row>
    <row r="7254" spans="2:7">
      <c r="B7254" t="s">
        <v>7205</v>
      </c>
    </row>
    <row r="7255" spans="2:7">
      <c r="B7255" t="s">
        <v>7206</v>
      </c>
    </row>
    <row r="7256" spans="2:7">
      <c r="B7256" t="s">
        <v>7207</v>
      </c>
    </row>
    <row r="7257" spans="2:7">
      <c r="B7257" t="s">
        <v>7208</v>
      </c>
    </row>
    <row r="7258" spans="2:7">
      <c r="B7258" t="s">
        <v>7209</v>
      </c>
    </row>
    <row r="7259" spans="2:7">
      <c r="B7259" t="s">
        <v>7210</v>
      </c>
    </row>
    <row r="7260" spans="2:7">
      <c r="B7260" t="s">
        <v>7211</v>
      </c>
    </row>
    <row r="7261" spans="2:7">
      <c r="B7261" t="s">
        <v>7212</v>
      </c>
    </row>
    <row r="7262" spans="2:7">
      <c r="B7262" t="s">
        <v>7213</v>
      </c>
    </row>
    <row r="7263" spans="2:7">
      <c r="B7263" t="s">
        <v>7214</v>
      </c>
    </row>
    <row r="7264" spans="2:7">
      <c r="B7264" t="s">
        <v>7215</v>
      </c>
    </row>
    <row r="7265" spans="2:7">
      <c r="B7265" t="s">
        <v>7216</v>
      </c>
    </row>
    <row r="7266" spans="2:7">
      <c r="B7266" t="s">
        <v>7217</v>
      </c>
    </row>
    <row r="7267" spans="2:7">
      <c r="B7267" t="s">
        <v>7216</v>
      </c>
    </row>
    <row r="7268" spans="2:7">
      <c r="E7268" t="s">
        <v>6433</v>
      </c>
      <c r="F7268" t="s">
        <v>6434</v>
      </c>
      <c r="G7268" t="s">
        <v>6435</v>
      </c>
    </row>
    <row r="7271" spans="2:7">
      <c r="B7271" t="s">
        <v>7218</v>
      </c>
    </row>
    <row r="7272" spans="2:7">
      <c r="B7272" t="s">
        <v>7219</v>
      </c>
    </row>
    <row r="7273" spans="2:7">
      <c r="B7273" t="s">
        <v>7220</v>
      </c>
    </row>
    <row r="7274" spans="2:7">
      <c r="B7274" t="s">
        <v>7216</v>
      </c>
    </row>
    <row r="7275" spans="2:7">
      <c r="B7275" t="s">
        <v>7221</v>
      </c>
    </row>
    <row r="7276" spans="2:7">
      <c r="B7276" t="s">
        <v>7222</v>
      </c>
    </row>
    <row r="7277" spans="2:7">
      <c r="B7277" t="s">
        <v>7223</v>
      </c>
    </row>
    <row r="7278" spans="2:7">
      <c r="B7278" t="s">
        <v>7216</v>
      </c>
    </row>
    <row r="7279" spans="2:7">
      <c r="B7279" t="s">
        <v>7224</v>
      </c>
    </row>
    <row r="7280" spans="2:7">
      <c r="B7280" t="s">
        <v>7219</v>
      </c>
    </row>
    <row r="7281" spans="2:7">
      <c r="B7281" t="s">
        <v>7225</v>
      </c>
    </row>
    <row r="7282" spans="2:7">
      <c r="B7282" t="s">
        <v>7226</v>
      </c>
    </row>
    <row r="7283" spans="2:7">
      <c r="B7283" t="s">
        <v>7227</v>
      </c>
    </row>
    <row r="7284" spans="2:7">
      <c r="B7284" t="s">
        <v>7226</v>
      </c>
    </row>
    <row r="7285" spans="2:7">
      <c r="B7285" t="s">
        <v>7228</v>
      </c>
    </row>
    <row r="7286" spans="2:7">
      <c r="B7286" t="s">
        <v>7226</v>
      </c>
    </row>
    <row r="7287" spans="2:7">
      <c r="B7287" t="s">
        <v>7229</v>
      </c>
    </row>
    <row r="7288" spans="2:7">
      <c r="E7288" t="s">
        <v>6433</v>
      </c>
      <c r="F7288" t="s">
        <v>6434</v>
      </c>
      <c r="G7288" t="s">
        <v>6435</v>
      </c>
    </row>
    <row r="7291" spans="2:7">
      <c r="B7291" t="s">
        <v>7230</v>
      </c>
    </row>
    <row r="7292" spans="2:7">
      <c r="B7292" t="s">
        <v>7231</v>
      </c>
    </row>
    <row r="7293" spans="2:7">
      <c r="B7293" t="s">
        <v>7232</v>
      </c>
    </row>
    <row r="7294" spans="2:7">
      <c r="B7294" t="s">
        <v>7233</v>
      </c>
    </row>
    <row r="7295" spans="2:7">
      <c r="B7295" t="s">
        <v>7234</v>
      </c>
    </row>
    <row r="7296" spans="2:7">
      <c r="B7296" t="s">
        <v>7235</v>
      </c>
    </row>
    <row r="7297" spans="2:7">
      <c r="B7297" t="s">
        <v>7235</v>
      </c>
    </row>
    <row r="7298" spans="2:7">
      <c r="B7298" t="s">
        <v>7236</v>
      </c>
    </row>
    <row r="7299" spans="2:7">
      <c r="B7299" t="s">
        <v>7237</v>
      </c>
    </row>
    <row r="7300" spans="2:7">
      <c r="B7300" t="s">
        <v>7238</v>
      </c>
    </row>
    <row r="7301" spans="2:7">
      <c r="B7301" t="s">
        <v>7239</v>
      </c>
    </row>
    <row r="7302" spans="2:7">
      <c r="B7302" t="s">
        <v>7240</v>
      </c>
    </row>
    <row r="7303" spans="2:7">
      <c r="E7303" t="s">
        <v>6433</v>
      </c>
      <c r="F7303" t="s">
        <v>6434</v>
      </c>
      <c r="G7303" t="s">
        <v>6435</v>
      </c>
    </row>
    <row r="7306" spans="2:7">
      <c r="B7306" t="s">
        <v>7241</v>
      </c>
    </row>
    <row r="7307" spans="2:7">
      <c r="B7307" t="s">
        <v>7242</v>
      </c>
    </row>
    <row r="7308" spans="2:7">
      <c r="B7308" t="s">
        <v>7243</v>
      </c>
    </row>
    <row r="7309" spans="2:7">
      <c r="B7309" t="s">
        <v>7244</v>
      </c>
    </row>
    <row r="7310" spans="2:7">
      <c r="B7310" t="s">
        <v>7245</v>
      </c>
    </row>
    <row r="7311" spans="2:7">
      <c r="E7311" t="s">
        <v>6433</v>
      </c>
      <c r="F7311" t="s">
        <v>6434</v>
      </c>
      <c r="G7311" t="s">
        <v>6435</v>
      </c>
    </row>
    <row r="7314" spans="2:7">
      <c r="B7314" t="s">
        <v>6875</v>
      </c>
    </row>
    <row r="7315" spans="2:7">
      <c r="B7315" t="s">
        <v>7246</v>
      </c>
    </row>
    <row r="7316" spans="2:7">
      <c r="B7316" t="s">
        <v>7247</v>
      </c>
    </row>
    <row r="7317" spans="2:7">
      <c r="B7317" t="s">
        <v>7248</v>
      </c>
    </row>
    <row r="7318" spans="2:7">
      <c r="B7318" t="s">
        <v>7249</v>
      </c>
    </row>
    <row r="7319" spans="2:7">
      <c r="B7319" t="s">
        <v>7250</v>
      </c>
    </row>
    <row r="7320" spans="2:7">
      <c r="E7320" t="s">
        <v>6433</v>
      </c>
      <c r="F7320" t="s">
        <v>6434</v>
      </c>
      <c r="G7320" t="s">
        <v>6435</v>
      </c>
    </row>
    <row r="7323" spans="2:7">
      <c r="B7323" t="s">
        <v>7251</v>
      </c>
    </row>
    <row r="7324" spans="2:7">
      <c r="B7324" t="s">
        <v>7251</v>
      </c>
    </row>
    <row r="7325" spans="2:7">
      <c r="B7325" t="s">
        <v>7252</v>
      </c>
    </row>
    <row r="7326" spans="2:7">
      <c r="B7326" t="s">
        <v>7253</v>
      </c>
    </row>
    <row r="7327" spans="2:7">
      <c r="B7327" t="s">
        <v>7254</v>
      </c>
    </row>
    <row r="7328" spans="2:7">
      <c r="B7328" t="s">
        <v>7255</v>
      </c>
    </row>
    <row r="7329" spans="2:7">
      <c r="B7329" t="s">
        <v>7256</v>
      </c>
    </row>
    <row r="7330" spans="2:7">
      <c r="B7330" t="s">
        <v>7257</v>
      </c>
    </row>
    <row r="7331" spans="2:7">
      <c r="B7331" t="s">
        <v>7258</v>
      </c>
    </row>
    <row r="7332" spans="2:7">
      <c r="B7332" t="s">
        <v>7259</v>
      </c>
    </row>
    <row r="7333" spans="2:7">
      <c r="E7333" t="s">
        <v>6433</v>
      </c>
      <c r="F7333" t="s">
        <v>6434</v>
      </c>
      <c r="G7333" t="s">
        <v>6435</v>
      </c>
    </row>
    <row r="7336" spans="2:7">
      <c r="B7336" t="s">
        <v>7260</v>
      </c>
    </row>
    <row r="7337" spans="2:7">
      <c r="B7337" t="s">
        <v>7261</v>
      </c>
    </row>
    <row r="7338" spans="2:7">
      <c r="B7338" t="s">
        <v>7262</v>
      </c>
    </row>
    <row r="7339" spans="2:7">
      <c r="B7339" t="s">
        <v>7263</v>
      </c>
    </row>
    <row r="7340" spans="2:7">
      <c r="B7340" t="s">
        <v>7264</v>
      </c>
    </row>
    <row r="7341" spans="2:7">
      <c r="B7341" t="s">
        <v>7265</v>
      </c>
    </row>
    <row r="7342" spans="2:7">
      <c r="B7342" t="s">
        <v>7266</v>
      </c>
    </row>
    <row r="7343" spans="2:7">
      <c r="B7343" t="s">
        <v>7267</v>
      </c>
    </row>
    <row r="7344" spans="2:7">
      <c r="B7344" t="s">
        <v>7268</v>
      </c>
    </row>
    <row r="7345" spans="2:7">
      <c r="B7345" t="s">
        <v>7269</v>
      </c>
    </row>
    <row r="7346" spans="2:7">
      <c r="E7346" t="s">
        <v>6433</v>
      </c>
      <c r="F7346" t="s">
        <v>6434</v>
      </c>
      <c r="G7346" t="s">
        <v>6435</v>
      </c>
    </row>
    <row r="7349" spans="2:7">
      <c r="B7349" t="s">
        <v>7270</v>
      </c>
    </row>
    <row r="7350" spans="2:7">
      <c r="B7350" t="s">
        <v>7271</v>
      </c>
    </row>
    <row r="7351" spans="2:7">
      <c r="E7351" t="s">
        <v>6433</v>
      </c>
      <c r="F7351" t="s">
        <v>6434</v>
      </c>
      <c r="G7351" t="s">
        <v>6435</v>
      </c>
    </row>
    <row r="7354" spans="2:7">
      <c r="B7354" t="s">
        <v>7272</v>
      </c>
    </row>
    <row r="7355" spans="2:7">
      <c r="B7355" t="s">
        <v>7273</v>
      </c>
    </row>
    <row r="7356" spans="2:7">
      <c r="B7356" t="s">
        <v>1355</v>
      </c>
    </row>
    <row r="7357" spans="2:7">
      <c r="B7357" t="s">
        <v>7274</v>
      </c>
    </row>
    <row r="7358" spans="2:7">
      <c r="B7358" t="s">
        <v>7275</v>
      </c>
    </row>
    <row r="7359" spans="2:7">
      <c r="B7359" t="s">
        <v>7276</v>
      </c>
    </row>
    <row r="7360" spans="2:7">
      <c r="B7360" t="s">
        <v>7276</v>
      </c>
    </row>
    <row r="7361" spans="2:7">
      <c r="B7361" t="s">
        <v>7276</v>
      </c>
    </row>
    <row r="7362" spans="2:7">
      <c r="E7362" t="s">
        <v>6433</v>
      </c>
      <c r="F7362" t="s">
        <v>6434</v>
      </c>
      <c r="G7362" t="s">
        <v>6435</v>
      </c>
    </row>
    <row r="7365" spans="2:7">
      <c r="B7365" t="s">
        <v>7276</v>
      </c>
    </row>
    <row r="7366" spans="2:7">
      <c r="B7366" t="s">
        <v>7276</v>
      </c>
    </row>
    <row r="7367" spans="2:7">
      <c r="B7367" t="s">
        <v>7276</v>
      </c>
    </row>
    <row r="7368" spans="2:7">
      <c r="B7368" t="s">
        <v>7276</v>
      </c>
    </row>
    <row r="7369" spans="2:7">
      <c r="B7369" t="s">
        <v>7276</v>
      </c>
    </row>
    <row r="7370" spans="2:7">
      <c r="B7370" t="s">
        <v>7276</v>
      </c>
    </row>
    <row r="7371" spans="2:7">
      <c r="B7371" t="s">
        <v>7276</v>
      </c>
    </row>
    <row r="7372" spans="2:7">
      <c r="B7372" t="s">
        <v>7276</v>
      </c>
    </row>
    <row r="7373" spans="2:7">
      <c r="B7373" t="s">
        <v>7276</v>
      </c>
    </row>
    <row r="7374" spans="2:7">
      <c r="B7374" t="s">
        <v>7277</v>
      </c>
    </row>
    <row r="7375" spans="2:7">
      <c r="B7375" t="s">
        <v>7278</v>
      </c>
    </row>
    <row r="7376" spans="2:7">
      <c r="B7376" t="s">
        <v>7279</v>
      </c>
    </row>
    <row r="7377" spans="2:7">
      <c r="B7377" t="s">
        <v>7280</v>
      </c>
    </row>
    <row r="7378" spans="2:7">
      <c r="E7378" t="s">
        <v>6433</v>
      </c>
      <c r="F7378" t="s">
        <v>6434</v>
      </c>
      <c r="G7378" t="s">
        <v>6435</v>
      </c>
    </row>
    <row r="7381" spans="2:7">
      <c r="B7381" t="s">
        <v>7281</v>
      </c>
    </row>
    <row r="7382" spans="2:7">
      <c r="B7382" t="s">
        <v>7282</v>
      </c>
    </row>
    <row r="7383" spans="2:7">
      <c r="B7383" t="s">
        <v>7283</v>
      </c>
    </row>
    <row r="7384" spans="2:7">
      <c r="B7384" t="s">
        <v>7284</v>
      </c>
    </row>
    <row r="7385" spans="2:7">
      <c r="B7385" t="s">
        <v>7285</v>
      </c>
    </row>
    <row r="7386" spans="2:7">
      <c r="B7386" t="s">
        <v>7286</v>
      </c>
    </row>
    <row r="7387" spans="2:7">
      <c r="B7387" t="s">
        <v>7284</v>
      </c>
    </row>
    <row r="7388" spans="2:7">
      <c r="B7388" t="s">
        <v>7284</v>
      </c>
    </row>
    <row r="7389" spans="2:7">
      <c r="B7389" t="s">
        <v>7287</v>
      </c>
    </row>
    <row r="7390" spans="2:7">
      <c r="B7390" t="s">
        <v>7288</v>
      </c>
    </row>
    <row r="7391" spans="2:7">
      <c r="B7391" t="s">
        <v>7289</v>
      </c>
    </row>
    <row r="7392" spans="2:7">
      <c r="B7392" t="s">
        <v>7290</v>
      </c>
    </row>
    <row r="7393" spans="2:7">
      <c r="B7393" t="s">
        <v>7291</v>
      </c>
    </row>
    <row r="7394" spans="2:7">
      <c r="E7394" t="s">
        <v>6433</v>
      </c>
      <c r="F7394" t="s">
        <v>6434</v>
      </c>
      <c r="G7394" t="s">
        <v>6435</v>
      </c>
    </row>
    <row r="7397" spans="2:7">
      <c r="B7397" t="s">
        <v>7292</v>
      </c>
    </row>
    <row r="7398" spans="2:7">
      <c r="B7398" t="s">
        <v>7293</v>
      </c>
    </row>
    <row r="7399" spans="2:7">
      <c r="B7399" t="s">
        <v>7294</v>
      </c>
    </row>
    <row r="7400" spans="2:7">
      <c r="B7400" t="s">
        <v>7295</v>
      </c>
    </row>
    <row r="7401" spans="2:7">
      <c r="B7401" t="s">
        <v>7296</v>
      </c>
    </row>
    <row r="7402" spans="2:7">
      <c r="B7402" t="s">
        <v>7297</v>
      </c>
    </row>
    <row r="7403" spans="2:7">
      <c r="B7403" t="s">
        <v>7298</v>
      </c>
    </row>
    <row r="7404" spans="2:7">
      <c r="B7404" t="s">
        <v>7299</v>
      </c>
    </row>
    <row r="7405" spans="2:7">
      <c r="B7405" t="s">
        <v>7300</v>
      </c>
    </row>
    <row r="7406" spans="2:7">
      <c r="B7406" t="s">
        <v>7301</v>
      </c>
    </row>
    <row r="7407" spans="2:7">
      <c r="B7407" t="s">
        <v>7302</v>
      </c>
    </row>
    <row r="7408" spans="2:7">
      <c r="B7408" t="s">
        <v>7303</v>
      </c>
    </row>
    <row r="7409" spans="2:7">
      <c r="B7409" t="s">
        <v>7304</v>
      </c>
    </row>
    <row r="7410" spans="2:7">
      <c r="E7410" t="s">
        <v>6433</v>
      </c>
      <c r="F7410" t="s">
        <v>6434</v>
      </c>
      <c r="G7410" t="s">
        <v>6435</v>
      </c>
    </row>
    <row r="7413" spans="2:7">
      <c r="B7413" t="s">
        <v>7305</v>
      </c>
    </row>
    <row r="7414" spans="2:7">
      <c r="B7414" t="s">
        <v>7306</v>
      </c>
    </row>
    <row r="7415" spans="2:7">
      <c r="B7415" t="s">
        <v>7307</v>
      </c>
    </row>
    <row r="7416" spans="2:7">
      <c r="B7416" t="s">
        <v>7308</v>
      </c>
    </row>
    <row r="7417" spans="2:7">
      <c r="B7417" t="s">
        <v>7309</v>
      </c>
    </row>
    <row r="7418" spans="2:7">
      <c r="B7418" t="s">
        <v>7310</v>
      </c>
    </row>
    <row r="7419" spans="2:7">
      <c r="B7419" t="s">
        <v>7311</v>
      </c>
    </row>
    <row r="7420" spans="2:7">
      <c r="B7420" t="s">
        <v>7312</v>
      </c>
    </row>
    <row r="7421" spans="2:7">
      <c r="B7421" t="s">
        <v>7313</v>
      </c>
    </row>
    <row r="7422" spans="2:7">
      <c r="B7422" t="s">
        <v>7314</v>
      </c>
    </row>
    <row r="7423" spans="2:7">
      <c r="B7423" t="s">
        <v>7315</v>
      </c>
    </row>
    <row r="7424" spans="2:7">
      <c r="B7424" t="s">
        <v>7316</v>
      </c>
    </row>
    <row r="7425" spans="2:7">
      <c r="B7425" t="s">
        <v>7317</v>
      </c>
    </row>
    <row r="7426" spans="2:7">
      <c r="B7426" t="s">
        <v>7318</v>
      </c>
    </row>
    <row r="7427" spans="2:7">
      <c r="B7427" t="s">
        <v>7316</v>
      </c>
    </row>
    <row r="7428" spans="2:7">
      <c r="B7428" t="s">
        <v>7319</v>
      </c>
    </row>
    <row r="7429" spans="2:7">
      <c r="B7429" t="s">
        <v>7320</v>
      </c>
    </row>
    <row r="7430" spans="2:7">
      <c r="B7430" t="s">
        <v>7188</v>
      </c>
    </row>
    <row r="7431" spans="2:7">
      <c r="E7431" t="s">
        <v>6433</v>
      </c>
      <c r="F7431" t="s">
        <v>6434</v>
      </c>
      <c r="G7431" t="s">
        <v>6435</v>
      </c>
    </row>
    <row r="7434" spans="2:7">
      <c r="B7434" t="s">
        <v>7321</v>
      </c>
    </row>
    <row r="7435" spans="2:7">
      <c r="B7435" t="s">
        <v>7188</v>
      </c>
    </row>
    <row r="7436" spans="2:7">
      <c r="B7436" t="s">
        <v>7322</v>
      </c>
    </row>
    <row r="7437" spans="2:7">
      <c r="B7437" t="s">
        <v>7323</v>
      </c>
    </row>
    <row r="7438" spans="2:7">
      <c r="B7438" t="s">
        <v>7324</v>
      </c>
    </row>
    <row r="7439" spans="2:7">
      <c r="B7439" t="s">
        <v>7325</v>
      </c>
    </row>
    <row r="7440" spans="2:7">
      <c r="B7440" t="s">
        <v>7326</v>
      </c>
    </row>
    <row r="7441" spans="2:7">
      <c r="B7441" t="s">
        <v>7327</v>
      </c>
    </row>
    <row r="7442" spans="2:7">
      <c r="B7442" t="s">
        <v>7324</v>
      </c>
    </row>
    <row r="7443" spans="2:7">
      <c r="B7443" t="s">
        <v>7328</v>
      </c>
    </row>
    <row r="7444" spans="2:7">
      <c r="B7444" t="s">
        <v>7329</v>
      </c>
    </row>
    <row r="7445" spans="2:7">
      <c r="E7445" t="s">
        <v>6433</v>
      </c>
      <c r="F7445" t="s">
        <v>6434</v>
      </c>
      <c r="G7445" t="s">
        <v>6435</v>
      </c>
    </row>
    <row r="7448" spans="2:7">
      <c r="B7448" t="s">
        <v>7330</v>
      </c>
    </row>
    <row r="7449" spans="2:7">
      <c r="B7449" t="s">
        <v>7331</v>
      </c>
    </row>
    <row r="7450" spans="2:7">
      <c r="B7450" t="s">
        <v>7332</v>
      </c>
    </row>
    <row r="7451" spans="2:7">
      <c r="B7451" t="s">
        <v>7333</v>
      </c>
    </row>
    <row r="7452" spans="2:7">
      <c r="B7452" t="s">
        <v>7332</v>
      </c>
    </row>
    <row r="7453" spans="2:7">
      <c r="B7453" t="s">
        <v>7334</v>
      </c>
    </row>
    <row r="7454" spans="2:7">
      <c r="B7454" t="s">
        <v>7335</v>
      </c>
    </row>
    <row r="7455" spans="2:7">
      <c r="B7455" t="s">
        <v>7336</v>
      </c>
    </row>
    <row r="7456" spans="2:7">
      <c r="B7456" t="s">
        <v>7336</v>
      </c>
    </row>
    <row r="7457" spans="2:7">
      <c r="B7457" t="s">
        <v>7337</v>
      </c>
    </row>
    <row r="7458" spans="2:7">
      <c r="B7458" t="s">
        <v>7338</v>
      </c>
    </row>
    <row r="7459" spans="2:7">
      <c r="B7459" t="s">
        <v>6619</v>
      </c>
    </row>
    <row r="7460" spans="2:7">
      <c r="E7460" t="s">
        <v>6433</v>
      </c>
      <c r="F7460" t="s">
        <v>6434</v>
      </c>
      <c r="G7460" t="s">
        <v>6435</v>
      </c>
    </row>
    <row r="7463" spans="2:7">
      <c r="B7463" t="s">
        <v>6483</v>
      </c>
    </row>
    <row r="7464" spans="2:7">
      <c r="B7464" t="s">
        <v>7339</v>
      </c>
    </row>
    <row r="7465" spans="2:7">
      <c r="B7465" t="s">
        <v>7340</v>
      </c>
    </row>
    <row r="7466" spans="2:7">
      <c r="B7466" t="s">
        <v>7341</v>
      </c>
    </row>
    <row r="7467" spans="2:7">
      <c r="B7467" t="s">
        <v>7342</v>
      </c>
    </row>
    <row r="7468" spans="2:7">
      <c r="B7468" t="s">
        <v>7343</v>
      </c>
    </row>
    <row r="7469" spans="2:7">
      <c r="E7469" t="s">
        <v>6433</v>
      </c>
      <c r="F7469" t="s">
        <v>6434</v>
      </c>
      <c r="G7469" t="s">
        <v>6435</v>
      </c>
    </row>
    <row r="7472" spans="2:7">
      <c r="B7472" t="s">
        <v>7344</v>
      </c>
    </row>
    <row r="7473" spans="2:7">
      <c r="B7473" t="s">
        <v>7345</v>
      </c>
    </row>
    <row r="7474" spans="2:7">
      <c r="B7474" t="s">
        <v>7346</v>
      </c>
    </row>
    <row r="7475" spans="2:7">
      <c r="B7475" t="s">
        <v>7347</v>
      </c>
    </row>
    <row r="7476" spans="2:7">
      <c r="B7476" t="s">
        <v>7348</v>
      </c>
    </row>
    <row r="7477" spans="2:7">
      <c r="B7477" t="s">
        <v>7349</v>
      </c>
    </row>
    <row r="7478" spans="2:7">
      <c r="B7478" t="s">
        <v>7350</v>
      </c>
    </row>
    <row r="7479" spans="2:7">
      <c r="B7479" t="s">
        <v>7351</v>
      </c>
    </row>
    <row r="7480" spans="2:7">
      <c r="B7480" t="s">
        <v>7352</v>
      </c>
    </row>
    <row r="7481" spans="2:7">
      <c r="B7481" t="s">
        <v>7353</v>
      </c>
    </row>
    <row r="7482" spans="2:7">
      <c r="B7482" t="s">
        <v>6808</v>
      </c>
    </row>
    <row r="7483" spans="2:7">
      <c r="B7483" t="s">
        <v>7354</v>
      </c>
    </row>
    <row r="7484" spans="2:7">
      <c r="B7484" t="s">
        <v>7354</v>
      </c>
    </row>
    <row r="7485" spans="2:7">
      <c r="E7485" t="s">
        <v>6433</v>
      </c>
      <c r="F7485" t="s">
        <v>6434</v>
      </c>
      <c r="G7485" t="s">
        <v>6435</v>
      </c>
    </row>
    <row r="7488" spans="2:7">
      <c r="B7488" t="s">
        <v>7351</v>
      </c>
    </row>
    <row r="7489" spans="2:7">
      <c r="B7489" t="s">
        <v>7355</v>
      </c>
    </row>
    <row r="7490" spans="2:7">
      <c r="B7490" t="s">
        <v>7355</v>
      </c>
    </row>
    <row r="7491" spans="2:7">
      <c r="B7491" t="s">
        <v>6936</v>
      </c>
    </row>
    <row r="7492" spans="2:7">
      <c r="B7492" t="s">
        <v>7356</v>
      </c>
    </row>
    <row r="7493" spans="2:7">
      <c r="B7493" t="s">
        <v>7357</v>
      </c>
    </row>
    <row r="7494" spans="2:7">
      <c r="B7494" t="s">
        <v>7358</v>
      </c>
    </row>
    <row r="7495" spans="2:7">
      <c r="B7495" t="s">
        <v>7359</v>
      </c>
    </row>
    <row r="7496" spans="2:7">
      <c r="E7496" t="s">
        <v>6433</v>
      </c>
      <c r="F7496" t="s">
        <v>6434</v>
      </c>
      <c r="G7496" t="s">
        <v>6435</v>
      </c>
    </row>
    <row r="7499" spans="2:7">
      <c r="B7499" t="s">
        <v>7360</v>
      </c>
    </row>
    <row r="7500" spans="2:7">
      <c r="B7500" t="s">
        <v>7361</v>
      </c>
    </row>
    <row r="7501" spans="2:7">
      <c r="B7501" t="s">
        <v>7361</v>
      </c>
    </row>
    <row r="7502" spans="2:7">
      <c r="B7502" t="s">
        <v>7362</v>
      </c>
    </row>
    <row r="7503" spans="2:7">
      <c r="B7503" t="s">
        <v>7363</v>
      </c>
    </row>
    <row r="7504" spans="2:7">
      <c r="B7504" t="s">
        <v>7364</v>
      </c>
    </row>
    <row r="7505" spans="2:7">
      <c r="B7505" t="s">
        <v>7365</v>
      </c>
    </row>
    <row r="7506" spans="2:7">
      <c r="B7506" t="s">
        <v>7366</v>
      </c>
    </row>
    <row r="7507" spans="2:7">
      <c r="B7507" t="s">
        <v>7367</v>
      </c>
    </row>
    <row r="7508" spans="2:7">
      <c r="B7508" t="s">
        <v>7367</v>
      </c>
    </row>
    <row r="7509" spans="2:7">
      <c r="B7509" t="s">
        <v>7368</v>
      </c>
    </row>
    <row r="7510" spans="2:7">
      <c r="B7510" t="s">
        <v>7369</v>
      </c>
    </row>
    <row r="7511" spans="2:7">
      <c r="B7511" t="s">
        <v>7370</v>
      </c>
    </row>
    <row r="7512" spans="2:7">
      <c r="E7512" t="s">
        <v>6433</v>
      </c>
      <c r="F7512" t="s">
        <v>6434</v>
      </c>
      <c r="G7512" t="s">
        <v>6435</v>
      </c>
    </row>
    <row r="7515" spans="2:7">
      <c r="B7515" t="s">
        <v>7371</v>
      </c>
    </row>
    <row r="7516" spans="2:7">
      <c r="B7516" t="s">
        <v>7372</v>
      </c>
    </row>
    <row r="7517" spans="2:7">
      <c r="B7517" t="s">
        <v>7373</v>
      </c>
    </row>
    <row r="7518" spans="2:7">
      <c r="B7518" t="s">
        <v>7374</v>
      </c>
    </row>
    <row r="7519" spans="2:7">
      <c r="B7519" t="s">
        <v>7375</v>
      </c>
    </row>
    <row r="7520" spans="2:7">
      <c r="B7520" t="s">
        <v>7375</v>
      </c>
    </row>
    <row r="7521" spans="2:7">
      <c r="B7521" t="s">
        <v>7375</v>
      </c>
    </row>
    <row r="7522" spans="2:7">
      <c r="B7522" t="s">
        <v>7376</v>
      </c>
    </row>
    <row r="7523" spans="2:7">
      <c r="B7523" t="s">
        <v>7377</v>
      </c>
    </row>
    <row r="7524" spans="2:7">
      <c r="B7524" t="s">
        <v>7378</v>
      </c>
    </row>
    <row r="7525" spans="2:7">
      <c r="B7525" t="s">
        <v>7379</v>
      </c>
    </row>
    <row r="7526" spans="2:7">
      <c r="B7526" t="s">
        <v>7380</v>
      </c>
    </row>
    <row r="7527" spans="2:7">
      <c r="E7527" t="s">
        <v>6433</v>
      </c>
      <c r="F7527" t="s">
        <v>6434</v>
      </c>
      <c r="G7527" t="s">
        <v>6435</v>
      </c>
    </row>
    <row r="7530" spans="2:7">
      <c r="B7530" t="s">
        <v>7381</v>
      </c>
    </row>
    <row r="7531" spans="2:7">
      <c r="B7531" t="s">
        <v>7382</v>
      </c>
    </row>
    <row r="7532" spans="2:7">
      <c r="B7532" t="s">
        <v>7383</v>
      </c>
    </row>
    <row r="7533" spans="2:7">
      <c r="B7533" t="s">
        <v>7384</v>
      </c>
    </row>
    <row r="7534" spans="2:7">
      <c r="E7534" t="s">
        <v>6433</v>
      </c>
      <c r="F7534" t="s">
        <v>6434</v>
      </c>
      <c r="G7534" t="s">
        <v>6435</v>
      </c>
    </row>
    <row r="7537" spans="2:7">
      <c r="E7537" t="s">
        <v>6433</v>
      </c>
      <c r="F7537" t="s">
        <v>6434</v>
      </c>
      <c r="G7537" t="s">
        <v>6435</v>
      </c>
    </row>
    <row r="7540" spans="2:7">
      <c r="B7540" t="s">
        <v>6953</v>
      </c>
    </row>
    <row r="7541" spans="2:7">
      <c r="E7541" t="s">
        <v>6433</v>
      </c>
      <c r="F7541" t="s">
        <v>6434</v>
      </c>
      <c r="G7541" t="s">
        <v>6435</v>
      </c>
    </row>
    <row r="7544" spans="2:7">
      <c r="B7544" t="s">
        <v>441</v>
      </c>
    </row>
    <row r="7545" spans="2:7">
      <c r="E7545" t="s">
        <v>6433</v>
      </c>
      <c r="F7545" t="s">
        <v>6434</v>
      </c>
      <c r="G7545" t="s">
        <v>6435</v>
      </c>
    </row>
    <row r="7548" spans="2:7">
      <c r="B7548" t="s">
        <v>6439</v>
      </c>
    </row>
    <row r="7549" spans="2:7">
      <c r="B7549" t="s">
        <v>441</v>
      </c>
    </row>
    <row r="7550" spans="2:7">
      <c r="B7550" t="s">
        <v>441</v>
      </c>
    </row>
    <row r="7551" spans="2:7">
      <c r="B7551" t="s">
        <v>6955</v>
      </c>
    </row>
    <row r="7552" spans="2:7">
      <c r="B7552" t="s">
        <v>7385</v>
      </c>
    </row>
    <row r="7553" spans="2:7">
      <c r="E7553" t="s">
        <v>6433</v>
      </c>
      <c r="F7553" t="s">
        <v>6434</v>
      </c>
      <c r="G7553" t="s">
        <v>6435</v>
      </c>
    </row>
    <row r="7556" spans="2:7">
      <c r="B7556" t="s">
        <v>7386</v>
      </c>
    </row>
    <row r="7557" spans="2:7">
      <c r="B7557" t="s">
        <v>7387</v>
      </c>
    </row>
    <row r="7558" spans="2:7">
      <c r="B7558" t="s">
        <v>7388</v>
      </c>
    </row>
    <row r="7559" spans="2:7">
      <c r="B7559" t="s">
        <v>7387</v>
      </c>
    </row>
    <row r="7560" spans="2:7">
      <c r="B7560" t="s">
        <v>7389</v>
      </c>
    </row>
    <row r="7561" spans="2:7">
      <c r="B7561" t="s">
        <v>7390</v>
      </c>
    </row>
    <row r="7562" spans="2:7">
      <c r="B7562" t="s">
        <v>7391</v>
      </c>
    </row>
    <row r="7563" spans="2:7">
      <c r="B7563" t="s">
        <v>7392</v>
      </c>
    </row>
    <row r="7564" spans="2:7">
      <c r="B7564" t="s">
        <v>7392</v>
      </c>
    </row>
    <row r="7565" spans="2:7">
      <c r="E7565" t="s">
        <v>6433</v>
      </c>
      <c r="F7565" t="s">
        <v>6434</v>
      </c>
      <c r="G7565" t="s">
        <v>6435</v>
      </c>
    </row>
    <row r="7568" spans="2:7">
      <c r="E7568" t="s">
        <v>6433</v>
      </c>
      <c r="F7568" t="s">
        <v>6434</v>
      </c>
      <c r="G7568" t="s">
        <v>6435</v>
      </c>
    </row>
    <row r="7571" spans="2:7">
      <c r="E7571" t="s">
        <v>6433</v>
      </c>
      <c r="F7571" t="s">
        <v>6434</v>
      </c>
      <c r="G7571" t="s">
        <v>6435</v>
      </c>
    </row>
    <row r="7574" spans="2:7">
      <c r="E7574" t="s">
        <v>6433</v>
      </c>
      <c r="F7574" t="s">
        <v>6434</v>
      </c>
      <c r="G7574" t="s">
        <v>6435</v>
      </c>
    </row>
    <row r="7577" spans="2:7">
      <c r="E7577" t="s">
        <v>6433</v>
      </c>
      <c r="F7577" t="s">
        <v>6434</v>
      </c>
      <c r="G7577" t="s">
        <v>6435</v>
      </c>
    </row>
    <row r="7580" spans="2:7">
      <c r="B7580" t="s">
        <v>7393</v>
      </c>
    </row>
    <row r="7581" spans="2:7">
      <c r="B7581" t="s">
        <v>7394</v>
      </c>
    </row>
    <row r="7582" spans="2:7">
      <c r="B7582" t="s">
        <v>7395</v>
      </c>
    </row>
    <row r="7583" spans="2:7">
      <c r="B7583" t="s">
        <v>7396</v>
      </c>
    </row>
    <row r="7584" spans="2:7">
      <c r="B7584" t="s">
        <v>7397</v>
      </c>
    </row>
    <row r="7585" spans="2:7">
      <c r="E7585" t="s">
        <v>6433</v>
      </c>
      <c r="F7585" t="s">
        <v>6434</v>
      </c>
      <c r="G7585" t="s">
        <v>6435</v>
      </c>
    </row>
    <row r="7588" spans="2:7">
      <c r="B7588" t="s">
        <v>7393</v>
      </c>
    </row>
    <row r="7589" spans="2:7">
      <c r="B7589" t="s">
        <v>7398</v>
      </c>
    </row>
    <row r="7590" spans="2:7">
      <c r="B7590" t="s">
        <v>7399</v>
      </c>
    </row>
    <row r="7591" spans="2:7">
      <c r="B7591" t="s">
        <v>7399</v>
      </c>
    </row>
    <row r="7592" spans="2:7">
      <c r="B7592" t="s">
        <v>7400</v>
      </c>
    </row>
    <row r="7593" spans="2:7">
      <c r="B7593" t="s">
        <v>7401</v>
      </c>
    </row>
    <row r="7594" spans="2:7">
      <c r="E7594" t="s">
        <v>6433</v>
      </c>
      <c r="F7594" t="s">
        <v>6434</v>
      </c>
      <c r="G7594" t="s">
        <v>6435</v>
      </c>
    </row>
    <row r="7597" spans="2:7">
      <c r="B7597" t="s">
        <v>7402</v>
      </c>
    </row>
    <row r="7598" spans="2:7">
      <c r="B7598" t="s">
        <v>7403</v>
      </c>
    </row>
    <row r="7599" spans="2:7">
      <c r="E7599" t="s">
        <v>6433</v>
      </c>
      <c r="F7599" t="s">
        <v>6434</v>
      </c>
      <c r="G7599" t="s">
        <v>6435</v>
      </c>
    </row>
    <row r="7602" spans="2:7">
      <c r="B7602" t="s">
        <v>7404</v>
      </c>
    </row>
    <row r="7603" spans="2:7">
      <c r="B7603" t="s">
        <v>7405</v>
      </c>
    </row>
    <row r="7604" spans="2:7">
      <c r="B7604" t="s">
        <v>7406</v>
      </c>
    </row>
    <row r="7605" spans="2:7">
      <c r="B7605" t="s">
        <v>7406</v>
      </c>
    </row>
    <row r="7606" spans="2:7">
      <c r="B7606" t="s">
        <v>7406</v>
      </c>
    </row>
    <row r="7607" spans="2:7">
      <c r="B7607" t="s">
        <v>7407</v>
      </c>
    </row>
    <row r="7608" spans="2:7">
      <c r="B7608" t="s">
        <v>7408</v>
      </c>
    </row>
    <row r="7609" spans="2:7">
      <c r="B7609" t="s">
        <v>7409</v>
      </c>
    </row>
    <row r="7610" spans="2:7">
      <c r="B7610" t="s">
        <v>7410</v>
      </c>
    </row>
    <row r="7611" spans="2:7">
      <c r="B7611" t="s">
        <v>7411</v>
      </c>
    </row>
    <row r="7612" spans="2:7">
      <c r="B7612" t="s">
        <v>7412</v>
      </c>
    </row>
    <row r="7613" spans="2:7">
      <c r="B7613" t="s">
        <v>7413</v>
      </c>
    </row>
    <row r="7614" spans="2:7">
      <c r="B7614" t="s">
        <v>7414</v>
      </c>
    </row>
    <row r="7615" spans="2:7">
      <c r="E7615" t="s">
        <v>6433</v>
      </c>
      <c r="F7615" t="s">
        <v>6434</v>
      </c>
      <c r="G7615" t="s">
        <v>6435</v>
      </c>
    </row>
    <row r="7618" spans="2:7">
      <c r="B7618" t="s">
        <v>7415</v>
      </c>
    </row>
    <row r="7619" spans="2:7">
      <c r="B7619" t="s">
        <v>7413</v>
      </c>
    </row>
    <row r="7620" spans="2:7">
      <c r="B7620" t="s">
        <v>7414</v>
      </c>
    </row>
    <row r="7621" spans="2:7">
      <c r="B7621" t="s">
        <v>7415</v>
      </c>
    </row>
    <row r="7622" spans="2:7">
      <c r="B7622" t="s">
        <v>7416</v>
      </c>
    </row>
    <row r="7623" spans="2:7">
      <c r="B7623" t="s">
        <v>7417</v>
      </c>
    </row>
    <row r="7624" spans="2:7">
      <c r="B7624" t="s">
        <v>7417</v>
      </c>
    </row>
    <row r="7625" spans="2:7">
      <c r="B7625" t="s">
        <v>7418</v>
      </c>
    </row>
    <row r="7626" spans="2:7">
      <c r="B7626" t="s">
        <v>7419</v>
      </c>
    </row>
    <row r="7627" spans="2:7">
      <c r="B7627" t="s">
        <v>7420</v>
      </c>
    </row>
    <row r="7628" spans="2:7">
      <c r="B7628" t="s">
        <v>7421</v>
      </c>
    </row>
    <row r="7629" spans="2:7">
      <c r="B7629" t="s">
        <v>7422</v>
      </c>
    </row>
    <row r="7630" spans="2:7">
      <c r="B7630" t="s">
        <v>7423</v>
      </c>
    </row>
    <row r="7631" spans="2:7">
      <c r="E7631" t="s">
        <v>6433</v>
      </c>
      <c r="F7631" t="s">
        <v>6434</v>
      </c>
      <c r="G7631" t="s">
        <v>6435</v>
      </c>
    </row>
    <row r="7634" spans="2:7">
      <c r="B7634" t="s">
        <v>7424</v>
      </c>
    </row>
    <row r="7635" spans="2:7">
      <c r="B7635" t="s">
        <v>7425</v>
      </c>
    </row>
    <row r="7636" spans="2:7">
      <c r="E7636" t="s">
        <v>6433</v>
      </c>
      <c r="F7636" t="s">
        <v>6434</v>
      </c>
      <c r="G7636" t="s">
        <v>6435</v>
      </c>
    </row>
    <row r="7639" spans="2:7">
      <c r="B7639" t="s">
        <v>7426</v>
      </c>
    </row>
    <row r="7640" spans="2:7">
      <c r="B7640" t="s">
        <v>7427</v>
      </c>
    </row>
    <row r="7641" spans="2:7">
      <c r="B7641" t="e">
        <v>#NAME?</v>
      </c>
    </row>
    <row r="7642" spans="2:7">
      <c r="B7642" t="s">
        <v>7428</v>
      </c>
    </row>
    <row r="7643" spans="2:7">
      <c r="B7643" t="s">
        <v>7429</v>
      </c>
    </row>
    <row r="7644" spans="2:7">
      <c r="B7644" t="s">
        <v>7430</v>
      </c>
    </row>
    <row r="7645" spans="2:7">
      <c r="B7645" t="s">
        <v>7431</v>
      </c>
    </row>
    <row r="7646" spans="2:7">
      <c r="B7646" t="s">
        <v>7432</v>
      </c>
    </row>
    <row r="7647" spans="2:7">
      <c r="B7647" t="s">
        <v>7433</v>
      </c>
    </row>
    <row r="7648" spans="2:7">
      <c r="B7648" t="s">
        <v>7434</v>
      </c>
    </row>
    <row r="7649" spans="2:7">
      <c r="B7649" t="s">
        <v>7435</v>
      </c>
    </row>
    <row r="7650" spans="2:7">
      <c r="B7650" t="s">
        <v>7436</v>
      </c>
    </row>
    <row r="7651" spans="2:7">
      <c r="E7651" t="s">
        <v>6433</v>
      </c>
      <c r="F7651" t="s">
        <v>6434</v>
      </c>
      <c r="G7651" t="s">
        <v>6435</v>
      </c>
    </row>
    <row r="7654" spans="2:7">
      <c r="B7654" t="s">
        <v>7437</v>
      </c>
    </row>
    <row r="7655" spans="2:7">
      <c r="B7655" t="s">
        <v>7438</v>
      </c>
    </row>
    <row r="7656" spans="2:7">
      <c r="B7656" t="s">
        <v>7439</v>
      </c>
    </row>
    <row r="7657" spans="2:7">
      <c r="B7657" t="s">
        <v>7440</v>
      </c>
    </row>
    <row r="7658" spans="2:7">
      <c r="B7658" t="s">
        <v>7020</v>
      </c>
    </row>
    <row r="7659" spans="2:7">
      <c r="B7659" t="s">
        <v>7441</v>
      </c>
    </row>
    <row r="7660" spans="2:7">
      <c r="B7660" t="s">
        <v>7442</v>
      </c>
    </row>
    <row r="7661" spans="2:7">
      <c r="B7661" t="s">
        <v>7443</v>
      </c>
    </row>
    <row r="7662" spans="2:7">
      <c r="B7662" t="s">
        <v>7444</v>
      </c>
    </row>
    <row r="7663" spans="2:7">
      <c r="B7663" t="s">
        <v>441</v>
      </c>
    </row>
    <row r="7664" spans="2:7">
      <c r="B7664" t="s">
        <v>7445</v>
      </c>
    </row>
    <row r="7665" spans="2:7">
      <c r="B7665" t="s">
        <v>7446</v>
      </c>
    </row>
    <row r="7666" spans="2:7">
      <c r="E7666" t="s">
        <v>6433</v>
      </c>
      <c r="F7666" t="s">
        <v>6434</v>
      </c>
      <c r="G7666" t="s">
        <v>6435</v>
      </c>
    </row>
    <row r="7669" spans="2:7">
      <c r="B7669" t="s">
        <v>7447</v>
      </c>
    </row>
    <row r="7670" spans="2:7">
      <c r="B7670" t="s">
        <v>7448</v>
      </c>
    </row>
    <row r="7671" spans="2:7">
      <c r="B7671" t="s">
        <v>7449</v>
      </c>
    </row>
    <row r="7672" spans="2:7">
      <c r="B7672" t="s">
        <v>7450</v>
      </c>
    </row>
    <row r="7673" spans="2:7">
      <c r="B7673" t="s">
        <v>7451</v>
      </c>
    </row>
    <row r="7674" spans="2:7">
      <c r="B7674" t="s">
        <v>7452</v>
      </c>
    </row>
    <row r="7675" spans="2:7">
      <c r="B7675" t="s">
        <v>7453</v>
      </c>
    </row>
    <row r="7676" spans="2:7">
      <c r="B7676" t="s">
        <v>7454</v>
      </c>
    </row>
    <row r="7677" spans="2:7">
      <c r="B7677" t="s">
        <v>7455</v>
      </c>
    </row>
    <row r="7678" spans="2:7">
      <c r="B7678" t="s">
        <v>7456</v>
      </c>
    </row>
    <row r="7679" spans="2:7">
      <c r="B7679" t="s">
        <v>7457</v>
      </c>
    </row>
    <row r="7680" spans="2:7">
      <c r="B7680" t="s">
        <v>7458</v>
      </c>
    </row>
    <row r="7681" spans="2:7">
      <c r="B7681" t="s">
        <v>7459</v>
      </c>
    </row>
    <row r="7682" spans="2:7">
      <c r="B7682" t="s">
        <v>7460</v>
      </c>
    </row>
    <row r="7683" spans="2:7">
      <c r="E7683" t="s">
        <v>6433</v>
      </c>
      <c r="F7683" t="s">
        <v>6434</v>
      </c>
      <c r="G7683" t="s">
        <v>6435</v>
      </c>
    </row>
    <row r="7686" spans="2:7">
      <c r="B7686" t="s">
        <v>7461</v>
      </c>
    </row>
    <row r="7687" spans="2:7">
      <c r="B7687" t="s">
        <v>7462</v>
      </c>
    </row>
    <row r="7688" spans="2:7">
      <c r="B7688" t="s">
        <v>7463</v>
      </c>
    </row>
    <row r="7689" spans="2:7">
      <c r="B7689" t="s">
        <v>7462</v>
      </c>
    </row>
    <row r="7690" spans="2:7">
      <c r="B7690" t="s">
        <v>7463</v>
      </c>
    </row>
    <row r="7691" spans="2:7">
      <c r="B7691" t="s">
        <v>7464</v>
      </c>
    </row>
    <row r="7692" spans="2:7">
      <c r="B7692" t="s">
        <v>7465</v>
      </c>
    </row>
    <row r="7693" spans="2:7">
      <c r="B7693" t="s">
        <v>6523</v>
      </c>
    </row>
    <row r="7694" spans="2:7">
      <c r="B7694" t="s">
        <v>7466</v>
      </c>
    </row>
    <row r="7695" spans="2:7">
      <c r="B7695" t="s">
        <v>7467</v>
      </c>
    </row>
    <row r="7696" spans="2:7">
      <c r="B7696" t="s">
        <v>7468</v>
      </c>
    </row>
    <row r="7697" spans="2:7">
      <c r="B7697" t="s">
        <v>7469</v>
      </c>
    </row>
    <row r="7698" spans="2:7">
      <c r="E7698" t="s">
        <v>6433</v>
      </c>
      <c r="F7698" t="s">
        <v>6434</v>
      </c>
      <c r="G7698" t="s">
        <v>6435</v>
      </c>
    </row>
    <row r="7701" spans="2:7">
      <c r="B7701" t="s">
        <v>7470</v>
      </c>
    </row>
    <row r="7702" spans="2:7">
      <c r="B7702" t="s">
        <v>7471</v>
      </c>
    </row>
    <row r="7703" spans="2:7">
      <c r="B7703" t="s">
        <v>7472</v>
      </c>
    </row>
    <row r="7704" spans="2:7">
      <c r="E7704" t="s">
        <v>6433</v>
      </c>
      <c r="F7704" t="s">
        <v>6434</v>
      </c>
      <c r="G7704" t="s">
        <v>6435</v>
      </c>
    </row>
    <row r="7707" spans="2:7">
      <c r="E7707" t="s">
        <v>6433</v>
      </c>
      <c r="F7707" t="s">
        <v>6434</v>
      </c>
      <c r="G7707" t="s">
        <v>6435</v>
      </c>
    </row>
    <row r="7710" spans="2:7">
      <c r="E7710" t="s">
        <v>6433</v>
      </c>
      <c r="F7710" t="s">
        <v>6434</v>
      </c>
      <c r="G7710" t="s">
        <v>6435</v>
      </c>
    </row>
    <row r="7713" spans="2:7">
      <c r="E7713" t="s">
        <v>6433</v>
      </c>
      <c r="F7713" t="s">
        <v>6434</v>
      </c>
      <c r="G7713" t="s">
        <v>6435</v>
      </c>
    </row>
    <row r="7716" spans="2:7">
      <c r="E7716" t="s">
        <v>6433</v>
      </c>
      <c r="F7716" t="s">
        <v>6434</v>
      </c>
      <c r="G7716" t="s">
        <v>6435</v>
      </c>
    </row>
    <row r="7719" spans="2:7">
      <c r="E7719" t="s">
        <v>6433</v>
      </c>
      <c r="F7719" t="s">
        <v>6434</v>
      </c>
      <c r="G7719" t="s">
        <v>6435</v>
      </c>
    </row>
    <row r="7722" spans="2:7">
      <c r="B7722" t="s">
        <v>6955</v>
      </c>
    </row>
    <row r="7723" spans="2:7">
      <c r="B7723" t="s">
        <v>7012</v>
      </c>
    </row>
    <row r="7724" spans="2:7">
      <c r="B7724" t="s">
        <v>441</v>
      </c>
    </row>
    <row r="7725" spans="2:7">
      <c r="B7725" t="s">
        <v>441</v>
      </c>
    </row>
    <row r="7726" spans="2:7">
      <c r="E7726" t="s">
        <v>6433</v>
      </c>
      <c r="F7726" t="s">
        <v>6434</v>
      </c>
      <c r="G7726" t="s">
        <v>6435</v>
      </c>
    </row>
    <row r="7729" spans="2:7">
      <c r="B7729" t="s">
        <v>7473</v>
      </c>
    </row>
    <row r="7730" spans="2:7">
      <c r="B7730" t="s">
        <v>7474</v>
      </c>
    </row>
    <row r="7731" spans="2:7">
      <c r="B7731" t="s">
        <v>7475</v>
      </c>
    </row>
    <row r="7732" spans="2:7">
      <c r="B7732" t="s">
        <v>7476</v>
      </c>
    </row>
    <row r="7733" spans="2:7">
      <c r="B7733" t="s">
        <v>7474</v>
      </c>
    </row>
    <row r="7734" spans="2:7">
      <c r="E7734" t="s">
        <v>6433</v>
      </c>
      <c r="F7734" t="s">
        <v>6434</v>
      </c>
      <c r="G7734" t="s">
        <v>6435</v>
      </c>
    </row>
    <row r="7737" spans="2:7">
      <c r="B7737" t="s">
        <v>7475</v>
      </c>
    </row>
    <row r="7738" spans="2:7">
      <c r="B7738" t="s">
        <v>7477</v>
      </c>
    </row>
    <row r="7739" spans="2:7">
      <c r="B7739" t="s">
        <v>7474</v>
      </c>
    </row>
    <row r="7740" spans="2:7">
      <c r="B7740" t="s">
        <v>7475</v>
      </c>
    </row>
    <row r="7741" spans="2:7">
      <c r="B7741" t="s">
        <v>7478</v>
      </c>
    </row>
    <row r="7742" spans="2:7">
      <c r="B7742" t="s">
        <v>7474</v>
      </c>
    </row>
    <row r="7743" spans="2:7">
      <c r="B7743" t="s">
        <v>7475</v>
      </c>
    </row>
    <row r="7744" spans="2:7">
      <c r="B7744" t="s">
        <v>7479</v>
      </c>
    </row>
    <row r="7745" spans="2:7">
      <c r="B7745" t="s">
        <v>7474</v>
      </c>
    </row>
    <row r="7746" spans="2:7">
      <c r="B7746" t="s">
        <v>7475</v>
      </c>
    </row>
    <row r="7747" spans="2:7">
      <c r="B7747" t="s">
        <v>7480</v>
      </c>
    </row>
    <row r="7748" spans="2:7">
      <c r="B7748" t="s">
        <v>7474</v>
      </c>
    </row>
    <row r="7749" spans="2:7">
      <c r="B7749" t="s">
        <v>7475</v>
      </c>
    </row>
    <row r="7750" spans="2:7">
      <c r="B7750" t="s">
        <v>7481</v>
      </c>
    </row>
    <row r="7751" spans="2:7">
      <c r="B7751" t="s">
        <v>7474</v>
      </c>
    </row>
    <row r="7752" spans="2:7">
      <c r="B7752" t="s">
        <v>7475</v>
      </c>
    </row>
    <row r="7753" spans="2:7">
      <c r="B7753" t="s">
        <v>7482</v>
      </c>
    </row>
    <row r="7754" spans="2:7">
      <c r="B7754" t="s">
        <v>7474</v>
      </c>
    </row>
    <row r="7755" spans="2:7">
      <c r="B7755" t="s">
        <v>7475</v>
      </c>
    </row>
    <row r="7756" spans="2:7">
      <c r="B7756" t="s">
        <v>7483</v>
      </c>
    </row>
    <row r="7757" spans="2:7">
      <c r="E7757" t="s">
        <v>6433</v>
      </c>
      <c r="F7757" t="s">
        <v>6434</v>
      </c>
      <c r="G7757" t="s">
        <v>6435</v>
      </c>
    </row>
    <row r="7760" spans="2:7">
      <c r="B7760" t="s">
        <v>7474</v>
      </c>
    </row>
    <row r="7761" spans="2:7">
      <c r="B7761" t="s">
        <v>7475</v>
      </c>
    </row>
    <row r="7762" spans="2:7">
      <c r="B7762" t="s">
        <v>7484</v>
      </c>
    </row>
    <row r="7763" spans="2:7">
      <c r="B7763" t="s">
        <v>7474</v>
      </c>
    </row>
    <row r="7764" spans="2:7">
      <c r="B7764" t="s">
        <v>7475</v>
      </c>
    </row>
    <row r="7765" spans="2:7">
      <c r="B7765" t="s">
        <v>7485</v>
      </c>
    </row>
    <row r="7766" spans="2:7">
      <c r="B7766" t="s">
        <v>7486</v>
      </c>
    </row>
    <row r="7767" spans="2:7">
      <c r="B7767" s="602">
        <v>1.5</v>
      </c>
    </row>
    <row r="7768" spans="2:7">
      <c r="B7768" t="s">
        <v>7487</v>
      </c>
    </row>
    <row r="7769" spans="2:7">
      <c r="B7769">
        <v>2.5</v>
      </c>
    </row>
    <row r="7770" spans="2:7">
      <c r="B7770" t="s">
        <v>7488</v>
      </c>
    </row>
    <row r="7771" spans="2:7">
      <c r="B7771" t="s">
        <v>7489</v>
      </c>
    </row>
    <row r="7772" spans="2:7">
      <c r="B7772" t="s">
        <v>7490</v>
      </c>
    </row>
    <row r="7773" spans="2:7">
      <c r="B7773" t="s">
        <v>7491</v>
      </c>
    </row>
    <row r="7774" spans="2:7">
      <c r="B7774" t="s">
        <v>7492</v>
      </c>
    </row>
    <row r="7775" spans="2:7">
      <c r="B7775" t="s">
        <v>7493</v>
      </c>
    </row>
    <row r="7776" spans="2:7">
      <c r="E7776" t="s">
        <v>6433</v>
      </c>
      <c r="F7776" t="s">
        <v>6434</v>
      </c>
      <c r="G7776" t="s">
        <v>6435</v>
      </c>
    </row>
    <row r="7779" spans="2:7">
      <c r="B7779" t="s">
        <v>7494</v>
      </c>
    </row>
    <row r="7780" spans="2:7">
      <c r="B7780" t="s">
        <v>7495</v>
      </c>
    </row>
    <row r="7781" spans="2:7">
      <c r="B7781" t="s">
        <v>7496</v>
      </c>
    </row>
    <row r="7782" spans="2:7">
      <c r="B7782" t="s">
        <v>7497</v>
      </c>
    </row>
    <row r="7783" spans="2:7">
      <c r="B7783" t="s">
        <v>7497</v>
      </c>
    </row>
    <row r="7784" spans="2:7">
      <c r="B7784" t="s">
        <v>7497</v>
      </c>
    </row>
    <row r="7785" spans="2:7">
      <c r="B7785" t="s">
        <v>7497</v>
      </c>
    </row>
    <row r="7786" spans="2:7">
      <c r="B7786" t="s">
        <v>7497</v>
      </c>
    </row>
    <row r="7787" spans="2:7">
      <c r="B7787" t="s">
        <v>7497</v>
      </c>
    </row>
    <row r="7788" spans="2:7">
      <c r="B7788" t="s">
        <v>7497</v>
      </c>
    </row>
    <row r="7789" spans="2:7">
      <c r="B7789" t="s">
        <v>7498</v>
      </c>
    </row>
    <row r="7790" spans="2:7">
      <c r="B7790" t="s">
        <v>7499</v>
      </c>
    </row>
    <row r="7791" spans="2:7">
      <c r="E7791" t="s">
        <v>6433</v>
      </c>
      <c r="F7791" t="s">
        <v>6434</v>
      </c>
      <c r="G7791" t="s">
        <v>6435</v>
      </c>
    </row>
    <row r="7794" spans="2:7">
      <c r="B7794" t="s">
        <v>7500</v>
      </c>
    </row>
    <row r="7795" spans="2:7">
      <c r="B7795" t="s">
        <v>7501</v>
      </c>
    </row>
    <row r="7796" spans="2:7">
      <c r="B7796" t="s">
        <v>7502</v>
      </c>
    </row>
    <row r="7797" spans="2:7">
      <c r="B7797" t="s">
        <v>7503</v>
      </c>
    </row>
    <row r="7798" spans="2:7">
      <c r="B7798" t="s">
        <v>7504</v>
      </c>
    </row>
    <row r="7799" spans="2:7">
      <c r="B7799" t="s">
        <v>7505</v>
      </c>
    </row>
    <row r="7800" spans="2:7">
      <c r="B7800" t="e">
        <v>#NAME?</v>
      </c>
    </row>
    <row r="7801" spans="2:7">
      <c r="B7801" t="s">
        <v>7506</v>
      </c>
    </row>
    <row r="7802" spans="2:7">
      <c r="B7802" t="s">
        <v>7507</v>
      </c>
    </row>
    <row r="7803" spans="2:7">
      <c r="B7803" t="s">
        <v>7508</v>
      </c>
    </row>
    <row r="7804" spans="2:7">
      <c r="B7804" t="s">
        <v>7509</v>
      </c>
    </row>
    <row r="7805" spans="2:7">
      <c r="B7805" t="s">
        <v>7510</v>
      </c>
    </row>
    <row r="7806" spans="2:7">
      <c r="B7806" t="s">
        <v>7511</v>
      </c>
    </row>
    <row r="7807" spans="2:7">
      <c r="B7807" t="s">
        <v>7512</v>
      </c>
    </row>
    <row r="7808" spans="2:7">
      <c r="E7808" t="s">
        <v>6433</v>
      </c>
      <c r="F7808" t="s">
        <v>6434</v>
      </c>
      <c r="G7808" t="s">
        <v>6435</v>
      </c>
    </row>
    <row r="7811" spans="2:7">
      <c r="B7811" t="s">
        <v>7513</v>
      </c>
    </row>
    <row r="7812" spans="2:7">
      <c r="B7812" t="s">
        <v>7514</v>
      </c>
    </row>
    <row r="7813" spans="2:7">
      <c r="B7813" t="s">
        <v>7515</v>
      </c>
    </row>
    <row r="7814" spans="2:7">
      <c r="B7814" t="s">
        <v>7516</v>
      </c>
    </row>
    <row r="7815" spans="2:7">
      <c r="B7815" t="s">
        <v>7517</v>
      </c>
    </row>
    <row r="7816" spans="2:7">
      <c r="B7816" t="s">
        <v>7518</v>
      </c>
    </row>
    <row r="7817" spans="2:7">
      <c r="B7817" t="s">
        <v>7519</v>
      </c>
    </row>
    <row r="7818" spans="2:7">
      <c r="B7818" t="s">
        <v>7520</v>
      </c>
    </row>
    <row r="7819" spans="2:7">
      <c r="B7819" t="s">
        <v>7521</v>
      </c>
    </row>
    <row r="7820" spans="2:7">
      <c r="E7820" t="s">
        <v>6433</v>
      </c>
      <c r="F7820" t="s">
        <v>6434</v>
      </c>
      <c r="G7820" t="s">
        <v>6435</v>
      </c>
    </row>
    <row r="7823" spans="2:7">
      <c r="B7823" t="s">
        <v>7522</v>
      </c>
    </row>
    <row r="7824" spans="2:7">
      <c r="B7824" t="s">
        <v>7523</v>
      </c>
    </row>
    <row r="7825" spans="2:7">
      <c r="B7825" t="s">
        <v>7524</v>
      </c>
    </row>
    <row r="7826" spans="2:7">
      <c r="B7826" t="s">
        <v>7525</v>
      </c>
    </row>
    <row r="7827" spans="2:7">
      <c r="B7827" t="s">
        <v>7526</v>
      </c>
    </row>
    <row r="7828" spans="2:7">
      <c r="B7828" t="s">
        <v>7527</v>
      </c>
    </row>
    <row r="7829" spans="2:7">
      <c r="B7829" t="s">
        <v>7528</v>
      </c>
    </row>
    <row r="7830" spans="2:7">
      <c r="B7830" t="s">
        <v>7529</v>
      </c>
    </row>
    <row r="7831" spans="2:7">
      <c r="B7831" t="s">
        <v>7530</v>
      </c>
    </row>
    <row r="7832" spans="2:7">
      <c r="B7832" t="s">
        <v>7531</v>
      </c>
    </row>
    <row r="7833" spans="2:7">
      <c r="B7833" t="s">
        <v>7532</v>
      </c>
    </row>
    <row r="7834" spans="2:7">
      <c r="E7834" t="s">
        <v>6433</v>
      </c>
      <c r="F7834" t="s">
        <v>6434</v>
      </c>
      <c r="G7834" t="s">
        <v>6435</v>
      </c>
    </row>
    <row r="7837" spans="2:7">
      <c r="B7837" t="s">
        <v>7533</v>
      </c>
    </row>
    <row r="7838" spans="2:7">
      <c r="B7838" t="s">
        <v>7534</v>
      </c>
    </row>
    <row r="7839" spans="2:7">
      <c r="B7839" t="s">
        <v>6483</v>
      </c>
    </row>
    <row r="7840" spans="2:7">
      <c r="B7840" t="s">
        <v>7535</v>
      </c>
    </row>
    <row r="7841" spans="2:7">
      <c r="B7841" t="s">
        <v>7536</v>
      </c>
    </row>
    <row r="7842" spans="2:7">
      <c r="B7842" t="s">
        <v>7537</v>
      </c>
    </row>
    <row r="7843" spans="2:7">
      <c r="B7843" t="s">
        <v>7348</v>
      </c>
    </row>
    <row r="7844" spans="2:7">
      <c r="E7844" t="s">
        <v>6433</v>
      </c>
      <c r="F7844" t="s">
        <v>6434</v>
      </c>
      <c r="G7844" t="s">
        <v>6435</v>
      </c>
    </row>
    <row r="7847" spans="2:7">
      <c r="B7847" t="s">
        <v>7538</v>
      </c>
    </row>
    <row r="7848" spans="2:7">
      <c r="B7848" t="s">
        <v>7539</v>
      </c>
    </row>
    <row r="7849" spans="2:7">
      <c r="B7849" t="s">
        <v>7540</v>
      </c>
    </row>
    <row r="7850" spans="2:7">
      <c r="B7850" t="s">
        <v>7541</v>
      </c>
    </row>
    <row r="7851" spans="2:7">
      <c r="B7851" t="s">
        <v>7542</v>
      </c>
    </row>
    <row r="7852" spans="2:7">
      <c r="E7852" t="s">
        <v>6433</v>
      </c>
      <c r="F7852" t="s">
        <v>6434</v>
      </c>
      <c r="G7852" t="s">
        <v>6435</v>
      </c>
    </row>
    <row r="7855" spans="2:7">
      <c r="B7855" t="s">
        <v>7543</v>
      </c>
    </row>
    <row r="7856" spans="2:7">
      <c r="B7856" t="s">
        <v>7544</v>
      </c>
    </row>
    <row r="7857" spans="2:7">
      <c r="B7857" t="s">
        <v>7545</v>
      </c>
    </row>
    <row r="7858" spans="2:7">
      <c r="B7858" t="s">
        <v>7546</v>
      </c>
    </row>
    <row r="7859" spans="2:7">
      <c r="B7859" t="s">
        <v>7547</v>
      </c>
    </row>
    <row r="7860" spans="2:7">
      <c r="E7860" t="s">
        <v>6433</v>
      </c>
      <c r="F7860" t="s">
        <v>6434</v>
      </c>
      <c r="G7860" t="s">
        <v>6435</v>
      </c>
    </row>
    <row r="7863" spans="2:7">
      <c r="B7863" t="s">
        <v>7548</v>
      </c>
    </row>
    <row r="7864" spans="2:7">
      <c r="B7864" t="s">
        <v>7549</v>
      </c>
    </row>
    <row r="7865" spans="2:7">
      <c r="B7865" t="s">
        <v>7550</v>
      </c>
    </row>
    <row r="7866" spans="2:7">
      <c r="B7866" t="s">
        <v>7551</v>
      </c>
    </row>
    <row r="7867" spans="2:7">
      <c r="B7867" t="s">
        <v>7552</v>
      </c>
    </row>
    <row r="7868" spans="2:7">
      <c r="B7868" t="s">
        <v>7553</v>
      </c>
    </row>
    <row r="7869" spans="2:7">
      <c r="B7869" t="s">
        <v>7554</v>
      </c>
    </row>
    <row r="7870" spans="2:7">
      <c r="B7870" t="s">
        <v>7555</v>
      </c>
    </row>
    <row r="7871" spans="2:7">
      <c r="B7871" t="s">
        <v>6619</v>
      </c>
    </row>
    <row r="7872" spans="2:7">
      <c r="B7872" t="s">
        <v>7556</v>
      </c>
    </row>
    <row r="7873" spans="2:7">
      <c r="B7873" t="s">
        <v>7557</v>
      </c>
    </row>
    <row r="7874" spans="2:7">
      <c r="B7874" t="s">
        <v>7558</v>
      </c>
    </row>
    <row r="7875" spans="2:7">
      <c r="B7875" t="s">
        <v>7559</v>
      </c>
    </row>
    <row r="7876" spans="2:7">
      <c r="B7876" t="s">
        <v>6439</v>
      </c>
    </row>
    <row r="7877" spans="2:7">
      <c r="E7877" t="s">
        <v>6433</v>
      </c>
      <c r="F7877" t="s">
        <v>6434</v>
      </c>
      <c r="G7877" t="s">
        <v>6435</v>
      </c>
    </row>
    <row r="7880" spans="2:7">
      <c r="B7880" t="s">
        <v>7560</v>
      </c>
    </row>
    <row r="7881" spans="2:7">
      <c r="B7881" t="s">
        <v>7561</v>
      </c>
    </row>
    <row r="7882" spans="2:7">
      <c r="B7882" t="s">
        <v>1596</v>
      </c>
    </row>
    <row r="7883" spans="2:7">
      <c r="B7883" t="s">
        <v>7562</v>
      </c>
    </row>
    <row r="7884" spans="2:7">
      <c r="B7884" t="s">
        <v>7563</v>
      </c>
    </row>
    <row r="7885" spans="2:7">
      <c r="B7885" t="s">
        <v>7564</v>
      </c>
    </row>
    <row r="7886" spans="2:7">
      <c r="B7886" t="s">
        <v>7565</v>
      </c>
    </row>
    <row r="7887" spans="2:7">
      <c r="E7887" t="s">
        <v>6433</v>
      </c>
      <c r="F7887" t="s">
        <v>6434</v>
      </c>
      <c r="G7887" t="s">
        <v>6435</v>
      </c>
    </row>
    <row r="7890" spans="2:7">
      <c r="B7890" t="s">
        <v>7566</v>
      </c>
    </row>
    <row r="7891" spans="2:7">
      <c r="B7891" t="s">
        <v>7567</v>
      </c>
    </row>
    <row r="7892" spans="2:7">
      <c r="B7892" t="s">
        <v>7567</v>
      </c>
    </row>
    <row r="7893" spans="2:7">
      <c r="B7893" t="s">
        <v>7568</v>
      </c>
    </row>
    <row r="7894" spans="2:7">
      <c r="B7894" t="s">
        <v>7569</v>
      </c>
    </row>
    <row r="7895" spans="2:7">
      <c r="B7895" t="s">
        <v>7570</v>
      </c>
    </row>
    <row r="7896" spans="2:7">
      <c r="B7896" t="s">
        <v>7571</v>
      </c>
    </row>
    <row r="7897" spans="2:7">
      <c r="B7897" t="s">
        <v>7572</v>
      </c>
    </row>
    <row r="7898" spans="2:7">
      <c r="B7898" t="s">
        <v>7573</v>
      </c>
    </row>
    <row r="7899" spans="2:7">
      <c r="B7899" t="s">
        <v>7574</v>
      </c>
    </row>
    <row r="7900" spans="2:7">
      <c r="E7900" t="s">
        <v>6433</v>
      </c>
      <c r="F7900" t="s">
        <v>6434</v>
      </c>
      <c r="G7900" t="s">
        <v>6435</v>
      </c>
    </row>
    <row r="7903" spans="2:7">
      <c r="B7903" t="s">
        <v>7575</v>
      </c>
    </row>
    <row r="7904" spans="2:7">
      <c r="B7904" t="s">
        <v>7576</v>
      </c>
    </row>
    <row r="7905" spans="2:7">
      <c r="B7905" t="s">
        <v>7577</v>
      </c>
    </row>
    <row r="7906" spans="2:7">
      <c r="E7906" t="s">
        <v>6433</v>
      </c>
      <c r="F7906" t="s">
        <v>6434</v>
      </c>
      <c r="G7906" t="s">
        <v>6435</v>
      </c>
    </row>
    <row r="7909" spans="2:7">
      <c r="E7909" t="s">
        <v>6433</v>
      </c>
      <c r="F7909" t="s">
        <v>6434</v>
      </c>
      <c r="G7909" t="s">
        <v>6435</v>
      </c>
    </row>
    <row r="7912" spans="2:7">
      <c r="B7912" t="s">
        <v>7578</v>
      </c>
    </row>
    <row r="7913" spans="2:7">
      <c r="B7913" t="s">
        <v>7579</v>
      </c>
    </row>
    <row r="7914" spans="2:7">
      <c r="B7914" t="s">
        <v>7580</v>
      </c>
    </row>
    <row r="7915" spans="2:7">
      <c r="E7915" t="s">
        <v>6433</v>
      </c>
      <c r="F7915" t="s">
        <v>6434</v>
      </c>
      <c r="G7915" t="s">
        <v>6435</v>
      </c>
    </row>
    <row r="7918" spans="2:7">
      <c r="B7918" t="s">
        <v>7581</v>
      </c>
    </row>
    <row r="7919" spans="2:7">
      <c r="B7919" t="s">
        <v>7132</v>
      </c>
    </row>
    <row r="7920" spans="2:7">
      <c r="B7920" t="s">
        <v>7582</v>
      </c>
    </row>
    <row r="7921" spans="2:7">
      <c r="B7921" t="s">
        <v>7583</v>
      </c>
    </row>
    <row r="7922" spans="2:7">
      <c r="B7922" t="s">
        <v>7584</v>
      </c>
    </row>
    <row r="7923" spans="2:7">
      <c r="B7923" t="s">
        <v>7585</v>
      </c>
    </row>
    <row r="7924" spans="2:7">
      <c r="B7924" t="s">
        <v>7586</v>
      </c>
    </row>
    <row r="7925" spans="2:7">
      <c r="B7925" t="s">
        <v>7587</v>
      </c>
    </row>
    <row r="7926" spans="2:7">
      <c r="B7926" t="s">
        <v>7588</v>
      </c>
    </row>
    <row r="7927" spans="2:7">
      <c r="B7927" t="s">
        <v>7589</v>
      </c>
    </row>
    <row r="7928" spans="2:7">
      <c r="B7928" t="s">
        <v>7590</v>
      </c>
    </row>
    <row r="7929" spans="2:7">
      <c r="B7929" t="s">
        <v>7591</v>
      </c>
    </row>
    <row r="7930" spans="2:7">
      <c r="B7930" t="s">
        <v>7592</v>
      </c>
    </row>
    <row r="7931" spans="2:7">
      <c r="B7931" t="s">
        <v>7401</v>
      </c>
    </row>
    <row r="7932" spans="2:7">
      <c r="B7932" t="s">
        <v>6432</v>
      </c>
    </row>
    <row r="7933" spans="2:7">
      <c r="E7933" t="s">
        <v>6433</v>
      </c>
      <c r="F7933" t="s">
        <v>6434</v>
      </c>
      <c r="G7933" t="s">
        <v>6435</v>
      </c>
    </row>
    <row r="7936" spans="2:7">
      <c r="B7936" t="s">
        <v>7593</v>
      </c>
    </row>
    <row r="7937" spans="2:7">
      <c r="B7937" t="s">
        <v>7594</v>
      </c>
    </row>
    <row r="7938" spans="2:7">
      <c r="B7938" t="s">
        <v>7595</v>
      </c>
    </row>
    <row r="7939" spans="2:7">
      <c r="B7939" t="s">
        <v>7596</v>
      </c>
    </row>
    <row r="7940" spans="2:7">
      <c r="B7940" t="s">
        <v>7596</v>
      </c>
    </row>
    <row r="7941" spans="2:7">
      <c r="B7941" t="s">
        <v>7597</v>
      </c>
    </row>
    <row r="7942" spans="2:7">
      <c r="B7942" t="s">
        <v>7597</v>
      </c>
    </row>
    <row r="7943" spans="2:7">
      <c r="B7943" t="s">
        <v>7598</v>
      </c>
    </row>
    <row r="7944" spans="2:7">
      <c r="B7944" t="s">
        <v>7598</v>
      </c>
    </row>
    <row r="7945" spans="2:7">
      <c r="E7945" t="s">
        <v>6433</v>
      </c>
      <c r="F7945" t="s">
        <v>6434</v>
      </c>
      <c r="G7945" t="s">
        <v>6435</v>
      </c>
    </row>
    <row r="7948" spans="2:7">
      <c r="B7948" t="s">
        <v>7598</v>
      </c>
    </row>
    <row r="7949" spans="2:7">
      <c r="B7949" t="s">
        <v>7599</v>
      </c>
    </row>
    <row r="7950" spans="2:7">
      <c r="B7950" t="s">
        <v>7600</v>
      </c>
    </row>
    <row r="7951" spans="2:7">
      <c r="B7951" t="s">
        <v>7601</v>
      </c>
    </row>
    <row r="7952" spans="2:7">
      <c r="B7952" t="s">
        <v>7602</v>
      </c>
    </row>
    <row r="7953" spans="2:7">
      <c r="B7953" t="s">
        <v>7603</v>
      </c>
    </row>
    <row r="7954" spans="2:7">
      <c r="B7954" t="s">
        <v>7604</v>
      </c>
    </row>
    <row r="7955" spans="2:7">
      <c r="B7955" t="s">
        <v>7604</v>
      </c>
    </row>
    <row r="7956" spans="2:7">
      <c r="B7956" t="s">
        <v>7604</v>
      </c>
    </row>
    <row r="7957" spans="2:7">
      <c r="B7957" t="s">
        <v>7604</v>
      </c>
    </row>
    <row r="7958" spans="2:7">
      <c r="B7958" t="s">
        <v>7604</v>
      </c>
    </row>
    <row r="7959" spans="2:7">
      <c r="E7959" t="s">
        <v>6433</v>
      </c>
      <c r="F7959" t="s">
        <v>6434</v>
      </c>
      <c r="G7959" t="s">
        <v>6435</v>
      </c>
    </row>
    <row r="7962" spans="2:7">
      <c r="B7962" t="s">
        <v>7604</v>
      </c>
    </row>
    <row r="7963" spans="2:7">
      <c r="B7963" t="s">
        <v>7604</v>
      </c>
    </row>
    <row r="7964" spans="2:7">
      <c r="B7964" t="s">
        <v>7605</v>
      </c>
    </row>
    <row r="7965" spans="2:7">
      <c r="B7965" t="s">
        <v>7606</v>
      </c>
    </row>
    <row r="7966" spans="2:7">
      <c r="B7966" t="s">
        <v>7607</v>
      </c>
    </row>
    <row r="7967" spans="2:7">
      <c r="B7967" t="s">
        <v>7608</v>
      </c>
    </row>
    <row r="7968" spans="2:7">
      <c r="B7968" t="s">
        <v>7609</v>
      </c>
    </row>
    <row r="7969" spans="2:7">
      <c r="B7969" t="s">
        <v>7610</v>
      </c>
    </row>
    <row r="7970" spans="2:7">
      <c r="B7970" t="s">
        <v>7611</v>
      </c>
    </row>
    <row r="7971" spans="2:7">
      <c r="B7971" t="s">
        <v>7612</v>
      </c>
    </row>
    <row r="7972" spans="2:7">
      <c r="B7972" t="s">
        <v>6669</v>
      </c>
    </row>
    <row r="7973" spans="2:7">
      <c r="B7973" t="s">
        <v>7613</v>
      </c>
    </row>
    <row r="7974" spans="2:7">
      <c r="B7974" t="s">
        <v>7614</v>
      </c>
    </row>
    <row r="7975" spans="2:7">
      <c r="E7975" t="s">
        <v>6433</v>
      </c>
      <c r="F7975" t="s">
        <v>6434</v>
      </c>
      <c r="G7975" t="s">
        <v>6435</v>
      </c>
    </row>
    <row r="7978" spans="2:7">
      <c r="B7978" t="s">
        <v>7615</v>
      </c>
    </row>
    <row r="7979" spans="2:7">
      <c r="B7979" t="s">
        <v>7616</v>
      </c>
    </row>
    <row r="7980" spans="2:7">
      <c r="B7980" t="s">
        <v>7617</v>
      </c>
    </row>
    <row r="7981" spans="2:7">
      <c r="B7981" t="s">
        <v>7618</v>
      </c>
    </row>
    <row r="7982" spans="2:7">
      <c r="B7982" t="s">
        <v>6439</v>
      </c>
    </row>
    <row r="7983" spans="2:7">
      <c r="B7983" t="s">
        <v>7596</v>
      </c>
    </row>
    <row r="7984" spans="2:7">
      <c r="B7984" t="s">
        <v>7619</v>
      </c>
    </row>
    <row r="7985" spans="2:7">
      <c r="B7985" t="s">
        <v>7620</v>
      </c>
    </row>
    <row r="7986" spans="2:7">
      <c r="B7986" t="s">
        <v>7620</v>
      </c>
    </row>
    <row r="7987" spans="2:7">
      <c r="E7987" t="s">
        <v>6433</v>
      </c>
      <c r="F7987" t="s">
        <v>6434</v>
      </c>
      <c r="G7987" t="s">
        <v>6435</v>
      </c>
    </row>
    <row r="7990" spans="2:7">
      <c r="B7990" t="s">
        <v>7620</v>
      </c>
    </row>
    <row r="7991" spans="2:7">
      <c r="B7991" t="s">
        <v>7620</v>
      </c>
    </row>
    <row r="7992" spans="2:7">
      <c r="B7992" t="s">
        <v>7620</v>
      </c>
    </row>
    <row r="7993" spans="2:7">
      <c r="B7993" t="s">
        <v>7620</v>
      </c>
    </row>
    <row r="7994" spans="2:7">
      <c r="B7994" t="s">
        <v>7620</v>
      </c>
    </row>
    <row r="7995" spans="2:7">
      <c r="B7995" t="s">
        <v>7621</v>
      </c>
    </row>
    <row r="7996" spans="2:7">
      <c r="B7996" t="s">
        <v>7621</v>
      </c>
    </row>
    <row r="7997" spans="2:7">
      <c r="B7997" t="e">
        <v>#NAME?</v>
      </c>
    </row>
    <row r="7998" spans="2:7">
      <c r="B7998" t="s">
        <v>7622</v>
      </c>
    </row>
    <row r="7999" spans="2:7">
      <c r="B7999" t="s">
        <v>7622</v>
      </c>
    </row>
    <row r="8000" spans="2:7">
      <c r="B8000" t="s">
        <v>7623</v>
      </c>
    </row>
    <row r="8001" spans="2:7">
      <c r="B8001" t="s">
        <v>7624</v>
      </c>
    </row>
    <row r="8002" spans="2:7">
      <c r="E8002" t="s">
        <v>6433</v>
      </c>
      <c r="F8002" t="s">
        <v>6434</v>
      </c>
      <c r="G8002" t="s">
        <v>6435</v>
      </c>
    </row>
    <row r="8005" spans="2:7">
      <c r="B8005" t="s">
        <v>7625</v>
      </c>
    </row>
    <row r="8006" spans="2:7">
      <c r="B8006" t="s">
        <v>7626</v>
      </c>
    </row>
    <row r="8007" spans="2:7">
      <c r="B8007" t="s">
        <v>7627</v>
      </c>
    </row>
    <row r="8008" spans="2:7">
      <c r="B8008" t="s">
        <v>7628</v>
      </c>
    </row>
    <row r="8009" spans="2:7">
      <c r="B8009" t="s">
        <v>7629</v>
      </c>
    </row>
    <row r="8010" spans="2:7">
      <c r="B8010" t="s">
        <v>7630</v>
      </c>
    </row>
    <row r="8011" spans="2:7">
      <c r="B8011" t="s">
        <v>7630</v>
      </c>
    </row>
    <row r="8012" spans="2:7">
      <c r="B8012" t="s">
        <v>7631</v>
      </c>
    </row>
    <row r="8013" spans="2:7">
      <c r="B8013" t="s">
        <v>6641</v>
      </c>
    </row>
    <row r="8014" spans="2:7">
      <c r="B8014" t="s">
        <v>6641</v>
      </c>
    </row>
    <row r="8015" spans="2:7">
      <c r="E8015" t="s">
        <v>6433</v>
      </c>
      <c r="F8015" t="s">
        <v>6434</v>
      </c>
      <c r="G8015" t="s">
        <v>6435</v>
      </c>
    </row>
    <row r="8018" spans="2:7">
      <c r="B8018" t="s">
        <v>7632</v>
      </c>
    </row>
    <row r="8019" spans="2:7">
      <c r="B8019" t="s">
        <v>7628</v>
      </c>
    </row>
    <row r="8020" spans="2:7">
      <c r="B8020" t="s">
        <v>7633</v>
      </c>
    </row>
    <row r="8021" spans="2:7">
      <c r="B8021" t="s">
        <v>6538</v>
      </c>
    </row>
    <row r="8022" spans="2:7">
      <c r="B8022" t="s">
        <v>7634</v>
      </c>
    </row>
    <row r="8023" spans="2:7">
      <c r="B8023" t="s">
        <v>7635</v>
      </c>
    </row>
    <row r="8024" spans="2:7">
      <c r="B8024" t="s">
        <v>6538</v>
      </c>
    </row>
    <row r="8025" spans="2:7">
      <c r="B8025" t="s">
        <v>7636</v>
      </c>
    </row>
    <row r="8026" spans="2:7">
      <c r="E8026" t="s">
        <v>6433</v>
      </c>
      <c r="F8026" t="s">
        <v>6434</v>
      </c>
      <c r="G8026" t="s">
        <v>6435</v>
      </c>
    </row>
    <row r="8029" spans="2:7">
      <c r="B8029" t="s">
        <v>6538</v>
      </c>
    </row>
    <row r="8030" spans="2:7">
      <c r="B8030" t="s">
        <v>7637</v>
      </c>
    </row>
    <row r="8031" spans="2:7">
      <c r="B8031" t="s">
        <v>7628</v>
      </c>
    </row>
    <row r="8032" spans="2:7">
      <c r="B8032" t="s">
        <v>7638</v>
      </c>
    </row>
    <row r="8033" spans="2:7">
      <c r="B8033" t="s">
        <v>7632</v>
      </c>
    </row>
    <row r="8034" spans="2:7">
      <c r="B8034" t="s">
        <v>7638</v>
      </c>
    </row>
    <row r="8035" spans="2:7">
      <c r="E8035" t="s">
        <v>6433</v>
      </c>
      <c r="F8035" t="s">
        <v>6434</v>
      </c>
      <c r="G8035" t="s">
        <v>6435</v>
      </c>
    </row>
    <row r="8038" spans="2:7">
      <c r="B8038" t="s">
        <v>7627</v>
      </c>
    </row>
    <row r="8039" spans="2:7">
      <c r="B8039" t="s">
        <v>6407</v>
      </c>
    </row>
    <row r="8040" spans="2:7">
      <c r="B8040" t="s">
        <v>7638</v>
      </c>
    </row>
    <row r="8041" spans="2:7">
      <c r="B8041" t="s">
        <v>7639</v>
      </c>
    </row>
    <row r="8042" spans="2:7">
      <c r="B8042" t="s">
        <v>7640</v>
      </c>
    </row>
    <row r="8043" spans="2:7">
      <c r="B8043" t="s">
        <v>7641</v>
      </c>
    </row>
    <row r="8044" spans="2:7">
      <c r="E8044" t="s">
        <v>6433</v>
      </c>
      <c r="F8044" t="s">
        <v>6434</v>
      </c>
      <c r="G8044" t="s">
        <v>6435</v>
      </c>
    </row>
    <row r="8047" spans="2:7">
      <c r="B8047" t="s">
        <v>7642</v>
      </c>
    </row>
    <row r="8048" spans="2:7">
      <c r="B8048" t="s">
        <v>7643</v>
      </c>
    </row>
    <row r="8049" spans="2:7">
      <c r="B8049" t="s">
        <v>7643</v>
      </c>
    </row>
    <row r="8050" spans="2:7">
      <c r="E8050" t="s">
        <v>6433</v>
      </c>
      <c r="F8050" t="s">
        <v>6434</v>
      </c>
      <c r="G8050" t="s">
        <v>6435</v>
      </c>
    </row>
    <row r="8053" spans="2:7">
      <c r="B8053" t="s">
        <v>7643</v>
      </c>
    </row>
    <row r="8054" spans="2:7">
      <c r="B8054" t="s">
        <v>7644</v>
      </c>
    </row>
    <row r="8055" spans="2:7">
      <c r="B8055" t="s">
        <v>7644</v>
      </c>
    </row>
    <row r="8056" spans="2:7">
      <c r="B8056" t="s">
        <v>6538</v>
      </c>
    </row>
    <row r="8057" spans="2:7">
      <c r="B8057" t="s">
        <v>7634</v>
      </c>
    </row>
    <row r="8058" spans="2:7">
      <c r="E8058" t="s">
        <v>6433</v>
      </c>
      <c r="F8058" t="s">
        <v>6434</v>
      </c>
      <c r="G8058" t="s">
        <v>6435</v>
      </c>
    </row>
    <row r="8061" spans="2:7">
      <c r="B8061" t="s">
        <v>7645</v>
      </c>
    </row>
    <row r="8062" spans="2:7">
      <c r="B8062" t="s">
        <v>7646</v>
      </c>
    </row>
    <row r="8063" spans="2:7">
      <c r="B8063" t="s">
        <v>6524</v>
      </c>
    </row>
    <row r="8064" spans="2:7">
      <c r="E8064" t="s">
        <v>6433</v>
      </c>
      <c r="F8064" t="s">
        <v>6434</v>
      </c>
      <c r="G8064" t="s">
        <v>6435</v>
      </c>
    </row>
    <row r="8067" spans="2:7">
      <c r="B8067" t="s">
        <v>7647</v>
      </c>
    </row>
    <row r="8068" spans="2:7">
      <c r="B8068" t="s">
        <v>7648</v>
      </c>
    </row>
    <row r="8069" spans="2:7">
      <c r="B8069" t="s">
        <v>7649</v>
      </c>
    </row>
    <row r="8070" spans="2:7">
      <c r="B8070" t="s">
        <v>6641</v>
      </c>
    </row>
    <row r="8071" spans="2:7">
      <c r="B8071" t="s">
        <v>7650</v>
      </c>
    </row>
    <row r="8072" spans="2:7">
      <c r="B8072" t="s">
        <v>6641</v>
      </c>
    </row>
    <row r="8073" spans="2:7">
      <c r="E8073" t="s">
        <v>6433</v>
      </c>
      <c r="F8073" t="s">
        <v>6434</v>
      </c>
      <c r="G8073" t="s">
        <v>6435</v>
      </c>
    </row>
    <row r="8076" spans="2:7">
      <c r="B8076" t="s">
        <v>7650</v>
      </c>
    </row>
    <row r="8077" spans="2:7">
      <c r="B8077" t="s">
        <v>7650</v>
      </c>
    </row>
    <row r="8078" spans="2:7">
      <c r="B8078" t="s">
        <v>7651</v>
      </c>
    </row>
    <row r="8079" spans="2:7">
      <c r="B8079" t="s">
        <v>7651</v>
      </c>
    </row>
    <row r="8080" spans="2:7">
      <c r="B8080" t="s">
        <v>6641</v>
      </c>
    </row>
    <row r="8081" spans="2:7">
      <c r="B8081" t="s">
        <v>6641</v>
      </c>
    </row>
    <row r="8082" spans="2:7">
      <c r="B8082" t="s">
        <v>7652</v>
      </c>
    </row>
    <row r="8083" spans="2:7">
      <c r="B8083" t="s">
        <v>7653</v>
      </c>
    </row>
    <row r="8084" spans="2:7">
      <c r="B8084" t="s">
        <v>7654</v>
      </c>
    </row>
    <row r="8085" spans="2:7">
      <c r="E8085" t="s">
        <v>6433</v>
      </c>
      <c r="F8085" t="s">
        <v>6434</v>
      </c>
      <c r="G8085" t="s">
        <v>6435</v>
      </c>
    </row>
    <row r="8088" spans="2:7">
      <c r="B8088" t="s">
        <v>7655</v>
      </c>
    </row>
    <row r="8089" spans="2:7">
      <c r="B8089" t="s">
        <v>7656</v>
      </c>
    </row>
    <row r="8090" spans="2:7">
      <c r="B8090" t="s">
        <v>7657</v>
      </c>
    </row>
    <row r="8091" spans="2:7">
      <c r="B8091" t="s">
        <v>7658</v>
      </c>
    </row>
    <row r="8092" spans="2:7">
      <c r="B8092" t="s">
        <v>7659</v>
      </c>
    </row>
    <row r="8093" spans="2:7">
      <c r="E8093" t="s">
        <v>6433</v>
      </c>
      <c r="F8093" t="s">
        <v>6434</v>
      </c>
      <c r="G8093" t="s">
        <v>6435</v>
      </c>
    </row>
    <row r="8096" spans="2:7">
      <c r="B8096" t="s">
        <v>7660</v>
      </c>
    </row>
    <row r="8097" spans="2:7">
      <c r="B8097" t="s">
        <v>7659</v>
      </c>
    </row>
    <row r="8098" spans="2:7">
      <c r="B8098" t="s">
        <v>7656</v>
      </c>
    </row>
    <row r="8099" spans="2:7">
      <c r="B8099" t="s">
        <v>7661</v>
      </c>
    </row>
    <row r="8100" spans="2:7">
      <c r="B8100" t="s">
        <v>7662</v>
      </c>
    </row>
    <row r="8101" spans="2:7">
      <c r="B8101" t="s">
        <v>7663</v>
      </c>
    </row>
    <row r="8102" spans="2:7">
      <c r="B8102" t="s">
        <v>7664</v>
      </c>
    </row>
    <row r="8103" spans="2:7">
      <c r="E8103" t="s">
        <v>6433</v>
      </c>
      <c r="F8103" t="s">
        <v>6434</v>
      </c>
      <c r="G8103" t="s">
        <v>6435</v>
      </c>
    </row>
    <row r="8106" spans="2:7">
      <c r="B8106" t="s">
        <v>7445</v>
      </c>
    </row>
    <row r="8107" spans="2:7">
      <c r="B8107" t="s">
        <v>7445</v>
      </c>
    </row>
    <row r="8108" spans="2:7">
      <c r="B8108" t="s">
        <v>7665</v>
      </c>
    </row>
    <row r="8109" spans="2:7">
      <c r="B8109" t="s">
        <v>7666</v>
      </c>
    </row>
    <row r="8110" spans="2:7">
      <c r="B8110" t="s">
        <v>7667</v>
      </c>
    </row>
    <row r="8111" spans="2:7">
      <c r="B8111" t="s">
        <v>7668</v>
      </c>
    </row>
    <row r="8112" spans="2:7">
      <c r="B8112" t="s">
        <v>6538</v>
      </c>
    </row>
    <row r="8113" spans="2:7">
      <c r="B8113" t="s">
        <v>7669</v>
      </c>
    </row>
    <row r="8114" spans="2:7">
      <c r="B8114" t="s">
        <v>7670</v>
      </c>
    </row>
    <row r="8115" spans="2:7">
      <c r="E8115" t="s">
        <v>6433</v>
      </c>
      <c r="F8115" t="s">
        <v>6434</v>
      </c>
      <c r="G8115" t="s">
        <v>6435</v>
      </c>
    </row>
    <row r="8118" spans="2:7">
      <c r="B8118" t="s">
        <v>7671</v>
      </c>
    </row>
    <row r="8119" spans="2:7">
      <c r="B8119" t="s">
        <v>7672</v>
      </c>
    </row>
    <row r="8120" spans="2:7">
      <c r="B8120" t="s">
        <v>7673</v>
      </c>
    </row>
    <row r="8121" spans="2:7">
      <c r="E8121" t="s">
        <v>6433</v>
      </c>
      <c r="F8121" t="s">
        <v>6434</v>
      </c>
      <c r="G8121" t="s">
        <v>6435</v>
      </c>
    </row>
    <row r="8124" spans="2:7">
      <c r="B8124" t="s">
        <v>7664</v>
      </c>
    </row>
    <row r="8125" spans="2:7">
      <c r="B8125" t="s">
        <v>7674</v>
      </c>
    </row>
    <row r="8126" spans="2:7">
      <c r="B8126" t="s">
        <v>7675</v>
      </c>
    </row>
    <row r="8127" spans="2:7">
      <c r="B8127" t="s">
        <v>7676</v>
      </c>
    </row>
    <row r="8128" spans="2:7">
      <c r="E8128" t="s">
        <v>6433</v>
      </c>
      <c r="F8128" t="s">
        <v>6434</v>
      </c>
      <c r="G8128" t="s">
        <v>6435</v>
      </c>
    </row>
    <row r="8131" spans="2:7">
      <c r="B8131" t="s">
        <v>7677</v>
      </c>
    </row>
    <row r="8132" spans="2:7">
      <c r="B8132" t="s">
        <v>7678</v>
      </c>
    </row>
    <row r="8133" spans="2:7">
      <c r="B8133" t="s">
        <v>7679</v>
      </c>
    </row>
    <row r="8134" spans="2:7">
      <c r="B8134" t="s">
        <v>7680</v>
      </c>
    </row>
    <row r="8135" spans="2:7">
      <c r="B8135" t="s">
        <v>7681</v>
      </c>
    </row>
    <row r="8136" spans="2:7">
      <c r="B8136" t="s">
        <v>7679</v>
      </c>
    </row>
    <row r="8137" spans="2:7">
      <c r="B8137" t="s">
        <v>7682</v>
      </c>
    </row>
    <row r="8138" spans="2:7">
      <c r="B8138" t="s">
        <v>7683</v>
      </c>
    </row>
    <row r="8139" spans="2:7">
      <c r="B8139" t="s">
        <v>7684</v>
      </c>
    </row>
    <row r="8140" spans="2:7">
      <c r="B8140" t="s">
        <v>7685</v>
      </c>
    </row>
    <row r="8141" spans="2:7">
      <c r="B8141" t="s">
        <v>7686</v>
      </c>
    </row>
    <row r="8142" spans="2:7">
      <c r="B8142" t="s">
        <v>7687</v>
      </c>
    </row>
    <row r="8143" spans="2:7">
      <c r="B8143" t="s">
        <v>7688</v>
      </c>
    </row>
    <row r="8144" spans="2:7">
      <c r="E8144" t="s">
        <v>6433</v>
      </c>
      <c r="F8144" t="s">
        <v>6434</v>
      </c>
      <c r="G8144" t="s">
        <v>6435</v>
      </c>
    </row>
    <row r="8147" spans="2:7">
      <c r="B8147" t="s">
        <v>7689</v>
      </c>
    </row>
    <row r="8148" spans="2:7">
      <c r="B8148" t="s">
        <v>7690</v>
      </c>
    </row>
    <row r="8149" spans="2:7">
      <c r="B8149" t="s">
        <v>7691</v>
      </c>
    </row>
    <row r="8150" spans="2:7">
      <c r="B8150" t="s">
        <v>7692</v>
      </c>
    </row>
    <row r="8151" spans="2:7">
      <c r="B8151" t="s">
        <v>7693</v>
      </c>
    </row>
    <row r="8152" spans="2:7">
      <c r="B8152" t="s">
        <v>6641</v>
      </c>
    </row>
    <row r="8153" spans="2:7">
      <c r="B8153" t="s">
        <v>7694</v>
      </c>
    </row>
    <row r="8154" spans="2:7">
      <c r="E8154" t="s">
        <v>6433</v>
      </c>
      <c r="F8154" t="s">
        <v>6434</v>
      </c>
      <c r="G8154" t="s">
        <v>6435</v>
      </c>
    </row>
    <row r="8157" spans="2:7">
      <c r="B8157" t="s">
        <v>7695</v>
      </c>
    </row>
    <row r="8158" spans="2:7">
      <c r="B8158" t="s">
        <v>7696</v>
      </c>
    </row>
    <row r="8159" spans="2:7">
      <c r="B8159" t="s">
        <v>7697</v>
      </c>
    </row>
    <row r="8160" spans="2:7">
      <c r="B8160" t="s">
        <v>7698</v>
      </c>
    </row>
    <row r="8161" spans="2:7">
      <c r="B8161" t="s">
        <v>7699</v>
      </c>
    </row>
    <row r="8162" spans="2:7">
      <c r="B8162" t="s">
        <v>7700</v>
      </c>
    </row>
    <row r="8163" spans="2:7">
      <c r="B8163" t="s">
        <v>7699</v>
      </c>
    </row>
    <row r="8164" spans="2:7">
      <c r="B8164" t="s">
        <v>7699</v>
      </c>
    </row>
    <row r="8165" spans="2:7">
      <c r="B8165" t="s">
        <v>441</v>
      </c>
    </row>
    <row r="8166" spans="2:7">
      <c r="E8166" t="s">
        <v>6433</v>
      </c>
      <c r="F8166" t="s">
        <v>6434</v>
      </c>
      <c r="G8166" t="s">
        <v>6435</v>
      </c>
    </row>
    <row r="8169" spans="2:7">
      <c r="B8169" t="s">
        <v>7701</v>
      </c>
    </row>
    <row r="8170" spans="2:7">
      <c r="B8170" t="s">
        <v>6710</v>
      </c>
    </row>
    <row r="8171" spans="2:7">
      <c r="B8171" t="s">
        <v>6710</v>
      </c>
    </row>
    <row r="8172" spans="2:7">
      <c r="E8172" t="s">
        <v>6433</v>
      </c>
      <c r="F8172" t="s">
        <v>6434</v>
      </c>
      <c r="G8172" t="s">
        <v>6435</v>
      </c>
    </row>
    <row r="8175" spans="2:7">
      <c r="B8175" t="s">
        <v>6710</v>
      </c>
    </row>
    <row r="8176" spans="2:7">
      <c r="B8176" t="s">
        <v>441</v>
      </c>
    </row>
    <row r="8177" spans="2:7">
      <c r="B8177" t="s">
        <v>7702</v>
      </c>
    </row>
    <row r="8178" spans="2:7">
      <c r="B8178" t="s">
        <v>7703</v>
      </c>
    </row>
    <row r="8179" spans="2:7">
      <c r="B8179" t="s">
        <v>7704</v>
      </c>
    </row>
    <row r="8180" spans="2:7">
      <c r="B8180" t="s">
        <v>7704</v>
      </c>
    </row>
    <row r="8181" spans="2:7">
      <c r="B8181" t="s">
        <v>7705</v>
      </c>
    </row>
    <row r="8182" spans="2:7">
      <c r="B8182" t="s">
        <v>7706</v>
      </c>
    </row>
    <row r="8183" spans="2:7">
      <c r="B8183">
        <v>8451</v>
      </c>
    </row>
    <row r="8184" spans="2:7">
      <c r="E8184" t="s">
        <v>6433</v>
      </c>
      <c r="F8184" t="s">
        <v>6434</v>
      </c>
      <c r="G8184" t="s">
        <v>6435</v>
      </c>
    </row>
    <row r="8187" spans="2:7">
      <c r="B8187">
        <v>8451</v>
      </c>
    </row>
    <row r="8188" spans="2:7">
      <c r="B8188" t="s">
        <v>7707</v>
      </c>
    </row>
    <row r="8189" spans="2:7">
      <c r="B8189">
        <v>8451</v>
      </c>
    </row>
    <row r="8190" spans="2:7">
      <c r="B8190">
        <v>8451</v>
      </c>
    </row>
    <row r="8191" spans="2:7">
      <c r="B8191">
        <v>8451</v>
      </c>
    </row>
    <row r="8192" spans="2:7">
      <c r="B8192" t="s">
        <v>7708</v>
      </c>
    </row>
    <row r="8193" spans="2:7">
      <c r="B8193">
        <v>8451</v>
      </c>
    </row>
    <row r="8194" spans="2:7">
      <c r="B8194">
        <v>8451</v>
      </c>
    </row>
    <row r="8195" spans="2:7">
      <c r="B8195">
        <v>8451</v>
      </c>
    </row>
    <row r="8196" spans="2:7">
      <c r="B8196">
        <v>8451</v>
      </c>
    </row>
    <row r="8197" spans="2:7">
      <c r="B8197">
        <v>8451</v>
      </c>
    </row>
    <row r="8198" spans="2:7">
      <c r="B8198">
        <v>8451</v>
      </c>
    </row>
    <row r="8199" spans="2:7">
      <c r="B8199">
        <v>8451</v>
      </c>
    </row>
    <row r="8200" spans="2:7">
      <c r="E8200" t="s">
        <v>6433</v>
      </c>
      <c r="F8200" t="s">
        <v>6434</v>
      </c>
      <c r="G8200" t="s">
        <v>6435</v>
      </c>
    </row>
    <row r="8203" spans="2:7">
      <c r="B8203">
        <v>8451</v>
      </c>
    </row>
    <row r="8204" spans="2:7">
      <c r="B8204">
        <v>8451</v>
      </c>
    </row>
    <row r="8205" spans="2:7">
      <c r="B8205">
        <v>8451</v>
      </c>
    </row>
    <row r="8206" spans="2:7">
      <c r="B8206">
        <v>8451</v>
      </c>
    </row>
    <row r="8207" spans="2:7">
      <c r="B8207">
        <v>8451</v>
      </c>
    </row>
    <row r="8208" spans="2:7">
      <c r="B8208">
        <v>8451</v>
      </c>
    </row>
    <row r="8209" spans="2:7">
      <c r="B8209" t="s">
        <v>7709</v>
      </c>
    </row>
    <row r="8210" spans="2:7">
      <c r="B8210" t="s">
        <v>7707</v>
      </c>
    </row>
    <row r="8211" spans="2:7">
      <c r="B8211" t="s">
        <v>7708</v>
      </c>
    </row>
    <row r="8212" spans="2:7">
      <c r="B8212" t="s">
        <v>7707</v>
      </c>
    </row>
    <row r="8213" spans="2:7">
      <c r="B8213" t="s">
        <v>7710</v>
      </c>
    </row>
    <row r="8214" spans="2:7">
      <c r="B8214" t="s">
        <v>7709</v>
      </c>
    </row>
    <row r="8215" spans="2:7">
      <c r="B8215" t="s">
        <v>7709</v>
      </c>
    </row>
    <row r="8216" spans="2:7">
      <c r="E8216" t="s">
        <v>6433</v>
      </c>
      <c r="F8216" t="s">
        <v>6434</v>
      </c>
      <c r="G8216" t="s">
        <v>6435</v>
      </c>
    </row>
    <row r="8219" spans="2:7">
      <c r="B8219" t="s">
        <v>7710</v>
      </c>
    </row>
    <row r="8220" spans="2:7">
      <c r="B8220" t="s">
        <v>7710</v>
      </c>
    </row>
    <row r="8221" spans="2:7">
      <c r="B8221" t="s">
        <v>7710</v>
      </c>
    </row>
    <row r="8222" spans="2:7">
      <c r="B8222">
        <v>8451</v>
      </c>
    </row>
    <row r="8223" spans="2:7">
      <c r="B8223">
        <v>8451</v>
      </c>
    </row>
    <row r="8224" spans="2:7">
      <c r="B8224" t="s">
        <v>7707</v>
      </c>
    </row>
    <row r="8225" spans="2:7">
      <c r="B8225">
        <v>8451</v>
      </c>
    </row>
    <row r="8226" spans="2:7">
      <c r="B8226" t="s">
        <v>7711</v>
      </c>
    </row>
    <row r="8227" spans="2:7">
      <c r="B8227" t="s">
        <v>7712</v>
      </c>
    </row>
    <row r="8228" spans="2:7">
      <c r="B8228" t="s">
        <v>7713</v>
      </c>
    </row>
    <row r="8229" spans="2:7">
      <c r="B8229" t="s">
        <v>7714</v>
      </c>
    </row>
    <row r="8230" spans="2:7">
      <c r="B8230" t="s">
        <v>7715</v>
      </c>
    </row>
    <row r="8231" spans="2:7">
      <c r="B8231" t="s">
        <v>7716</v>
      </c>
    </row>
    <row r="8232" spans="2:7">
      <c r="E8232" t="s">
        <v>6433</v>
      </c>
      <c r="F8232" t="s">
        <v>6434</v>
      </c>
      <c r="G8232" t="s">
        <v>6435</v>
      </c>
    </row>
    <row r="8235" spans="2:7">
      <c r="E8235" t="s">
        <v>6433</v>
      </c>
      <c r="F8235" t="s">
        <v>6434</v>
      </c>
      <c r="G8235" t="s">
        <v>6435</v>
      </c>
    </row>
    <row r="8238" spans="2:7">
      <c r="B8238" t="s">
        <v>7717</v>
      </c>
    </row>
    <row r="8239" spans="2:7">
      <c r="B8239" t="s">
        <v>7718</v>
      </c>
    </row>
    <row r="8240" spans="2:7">
      <c r="B8240" t="s">
        <v>7719</v>
      </c>
    </row>
    <row r="8241" spans="2:7">
      <c r="B8241" t="s">
        <v>7720</v>
      </c>
    </row>
    <row r="8242" spans="2:7">
      <c r="B8242" t="s">
        <v>7721</v>
      </c>
    </row>
    <row r="8243" spans="2:7">
      <c r="B8243" t="s">
        <v>7722</v>
      </c>
    </row>
    <row r="8244" spans="2:7">
      <c r="B8244" t="s">
        <v>7723</v>
      </c>
    </row>
    <row r="8245" spans="2:7">
      <c r="B8245" t="s">
        <v>7724</v>
      </c>
    </row>
    <row r="8246" spans="2:7">
      <c r="B8246" t="s">
        <v>7725</v>
      </c>
    </row>
    <row r="8247" spans="2:7">
      <c r="E8247" t="s">
        <v>6433</v>
      </c>
      <c r="F8247" t="s">
        <v>6434</v>
      </c>
      <c r="G8247" t="s">
        <v>6435</v>
      </c>
    </row>
    <row r="8250" spans="2:7">
      <c r="B8250" t="s">
        <v>7726</v>
      </c>
    </row>
    <row r="8251" spans="2:7">
      <c r="B8251" t="s">
        <v>7727</v>
      </c>
    </row>
    <row r="8252" spans="2:7">
      <c r="B8252" t="s">
        <v>7728</v>
      </c>
    </row>
    <row r="8253" spans="2:7">
      <c r="B8253" t="s">
        <v>7729</v>
      </c>
    </row>
    <row r="8254" spans="2:7">
      <c r="B8254" t="s">
        <v>7730</v>
      </c>
    </row>
    <row r="8255" spans="2:7">
      <c r="B8255" t="s">
        <v>7731</v>
      </c>
    </row>
    <row r="8256" spans="2:7">
      <c r="B8256" t="s">
        <v>7732</v>
      </c>
    </row>
    <row r="8257" spans="2:7">
      <c r="B8257" t="s">
        <v>7733</v>
      </c>
    </row>
    <row r="8258" spans="2:7">
      <c r="B8258" t="s">
        <v>7734</v>
      </c>
    </row>
    <row r="8259" spans="2:7">
      <c r="B8259" t="s">
        <v>7735</v>
      </c>
    </row>
    <row r="8260" spans="2:7">
      <c r="B8260" t="s">
        <v>7736</v>
      </c>
    </row>
    <row r="8261" spans="2:7">
      <c r="B8261" t="s">
        <v>7737</v>
      </c>
    </row>
    <row r="8262" spans="2:7">
      <c r="B8262" t="s">
        <v>7738</v>
      </c>
    </row>
    <row r="8263" spans="2:7">
      <c r="B8263" t="s">
        <v>7739</v>
      </c>
    </row>
    <row r="8264" spans="2:7">
      <c r="E8264" t="s">
        <v>6433</v>
      </c>
      <c r="F8264" t="s">
        <v>6434</v>
      </c>
      <c r="G8264" t="s">
        <v>6435</v>
      </c>
    </row>
    <row r="8267" spans="2:7">
      <c r="B8267" t="s">
        <v>7740</v>
      </c>
    </row>
    <row r="8268" spans="2:7">
      <c r="B8268" t="s">
        <v>7741</v>
      </c>
    </row>
    <row r="8269" spans="2:7">
      <c r="B8269" t="s">
        <v>7742</v>
      </c>
    </row>
    <row r="8270" spans="2:7">
      <c r="B8270" t="s">
        <v>7743</v>
      </c>
    </row>
    <row r="8271" spans="2:7">
      <c r="B8271" t="s">
        <v>7744</v>
      </c>
    </row>
    <row r="8272" spans="2:7">
      <c r="B8272" t="s">
        <v>7745</v>
      </c>
    </row>
    <row r="8273" spans="2:7">
      <c r="B8273" t="s">
        <v>7746</v>
      </c>
    </row>
    <row r="8274" spans="2:7">
      <c r="B8274" t="s">
        <v>7747</v>
      </c>
    </row>
    <row r="8275" spans="2:7">
      <c r="B8275" t="s">
        <v>7748</v>
      </c>
    </row>
    <row r="8276" spans="2:7">
      <c r="E8276" t="s">
        <v>6433</v>
      </c>
      <c r="F8276" t="s">
        <v>6434</v>
      </c>
      <c r="G8276" t="s">
        <v>6435</v>
      </c>
    </row>
    <row r="8279" spans="2:7">
      <c r="B8279" t="s">
        <v>7749</v>
      </c>
    </row>
    <row r="8280" spans="2:7">
      <c r="B8280" t="s">
        <v>7750</v>
      </c>
    </row>
    <row r="8281" spans="2:7">
      <c r="B8281" t="s">
        <v>7750</v>
      </c>
    </row>
    <row r="8282" spans="2:7">
      <c r="B8282" t="s">
        <v>7750</v>
      </c>
    </row>
    <row r="8283" spans="2:7">
      <c r="B8283" t="s">
        <v>7751</v>
      </c>
    </row>
    <row r="8284" spans="2:7">
      <c r="B8284" t="s">
        <v>7751</v>
      </c>
    </row>
    <row r="8285" spans="2:7">
      <c r="B8285" t="s">
        <v>7752</v>
      </c>
    </row>
    <row r="8286" spans="2:7">
      <c r="B8286" t="s">
        <v>6538</v>
      </c>
    </row>
    <row r="8287" spans="2:7">
      <c r="B8287" t="s">
        <v>7749</v>
      </c>
    </row>
    <row r="8288" spans="2:7">
      <c r="B8288" t="s">
        <v>7753</v>
      </c>
    </row>
    <row r="8289" spans="2:7">
      <c r="E8289" t="s">
        <v>6433</v>
      </c>
      <c r="F8289" t="s">
        <v>6434</v>
      </c>
      <c r="G8289" t="s">
        <v>6435</v>
      </c>
    </row>
    <row r="8292" spans="2:7">
      <c r="B8292" t="s">
        <v>7754</v>
      </c>
    </row>
    <row r="8293" spans="2:7">
      <c r="B8293" t="s">
        <v>7755</v>
      </c>
    </row>
    <row r="8294" spans="2:7">
      <c r="B8294" t="s">
        <v>7754</v>
      </c>
    </row>
    <row r="8295" spans="2:7">
      <c r="B8295" t="s">
        <v>7756</v>
      </c>
    </row>
    <row r="8296" spans="2:7">
      <c r="B8296" t="s">
        <v>7757</v>
      </c>
    </row>
    <row r="8297" spans="2:7">
      <c r="B8297" t="s">
        <v>7758</v>
      </c>
    </row>
    <row r="8298" spans="2:7">
      <c r="B8298" t="s">
        <v>7759</v>
      </c>
    </row>
    <row r="8299" spans="2:7">
      <c r="E8299" t="s">
        <v>6433</v>
      </c>
      <c r="F8299" t="s">
        <v>6434</v>
      </c>
      <c r="G8299" t="s">
        <v>6435</v>
      </c>
    </row>
    <row r="8302" spans="2:7">
      <c r="B8302" t="s">
        <v>7608</v>
      </c>
    </row>
    <row r="8303" spans="2:7">
      <c r="B8303" t="s">
        <v>7608</v>
      </c>
    </row>
    <row r="8304" spans="2:7">
      <c r="B8304" t="s">
        <v>7760</v>
      </c>
    </row>
    <row r="8305" spans="2:7">
      <c r="B8305" t="s">
        <v>7761</v>
      </c>
    </row>
    <row r="8306" spans="2:7">
      <c r="B8306" t="s">
        <v>7762</v>
      </c>
    </row>
    <row r="8307" spans="2:7">
      <c r="B8307" t="s">
        <v>7763</v>
      </c>
    </row>
    <row r="8308" spans="2:7">
      <c r="B8308" t="s">
        <v>7764</v>
      </c>
    </row>
    <row r="8309" spans="2:7">
      <c r="B8309" t="s">
        <v>7764</v>
      </c>
    </row>
    <row r="8310" spans="2:7">
      <c r="B8310" t="s">
        <v>7765</v>
      </c>
    </row>
    <row r="8311" spans="2:7">
      <c r="E8311" t="s">
        <v>6433</v>
      </c>
      <c r="F8311" t="s">
        <v>6434</v>
      </c>
      <c r="G8311" t="s">
        <v>6435</v>
      </c>
    </row>
    <row r="8314" spans="2:7">
      <c r="B8314" t="s">
        <v>7766</v>
      </c>
    </row>
    <row r="8315" spans="2:7">
      <c r="B8315" t="s">
        <v>7767</v>
      </c>
    </row>
    <row r="8316" spans="2:7">
      <c r="B8316" t="s">
        <v>7768</v>
      </c>
    </row>
    <row r="8317" spans="2:7">
      <c r="B8317" t="s">
        <v>7769</v>
      </c>
    </row>
    <row r="8318" spans="2:7">
      <c r="B8318" t="s">
        <v>7770</v>
      </c>
    </row>
    <row r="8319" spans="2:7">
      <c r="B8319" t="s">
        <v>7771</v>
      </c>
    </row>
    <row r="8320" spans="2:7">
      <c r="B8320" t="s">
        <v>7772</v>
      </c>
    </row>
    <row r="8321" spans="2:7">
      <c r="B8321" t="s">
        <v>7772</v>
      </c>
    </row>
    <row r="8322" spans="2:7">
      <c r="E8322" t="s">
        <v>6433</v>
      </c>
      <c r="F8322" t="s">
        <v>6434</v>
      </c>
      <c r="G8322" t="s">
        <v>6435</v>
      </c>
    </row>
    <row r="8325" spans="2:7">
      <c r="B8325" t="s">
        <v>7773</v>
      </c>
    </row>
    <row r="8326" spans="2:7">
      <c r="B8326" t="s">
        <v>6639</v>
      </c>
    </row>
    <row r="8327" spans="2:7">
      <c r="B8327" t="s">
        <v>7773</v>
      </c>
    </row>
    <row r="8328" spans="2:7">
      <c r="B8328" t="s">
        <v>7774</v>
      </c>
    </row>
    <row r="8329" spans="2:7">
      <c r="B8329" t="s">
        <v>7775</v>
      </c>
    </row>
    <row r="8330" spans="2:7">
      <c r="B8330" t="s">
        <v>7776</v>
      </c>
    </row>
    <row r="8331" spans="2:7">
      <c r="B8331" t="s">
        <v>7776</v>
      </c>
    </row>
    <row r="8332" spans="2:7">
      <c r="E8332" t="s">
        <v>6433</v>
      </c>
      <c r="F8332" t="s">
        <v>6434</v>
      </c>
      <c r="G8332" t="s">
        <v>6435</v>
      </c>
    </row>
    <row r="8335" spans="2:7">
      <c r="B8335" t="s">
        <v>441</v>
      </c>
    </row>
    <row r="8336" spans="2:7">
      <c r="B8336" t="s">
        <v>7777</v>
      </c>
    </row>
    <row r="8337" spans="2:7">
      <c r="E8337" t="s">
        <v>6433</v>
      </c>
      <c r="F8337" t="s">
        <v>6434</v>
      </c>
      <c r="G8337" t="s">
        <v>6435</v>
      </c>
    </row>
    <row r="8340" spans="2:7">
      <c r="B8340" t="s">
        <v>7014</v>
      </c>
    </row>
    <row r="8341" spans="2:7">
      <c r="B8341" t="s">
        <v>7778</v>
      </c>
    </row>
    <row r="8342" spans="2:7">
      <c r="B8342" t="s">
        <v>7779</v>
      </c>
    </row>
    <row r="8343" spans="2:7">
      <c r="B8343" t="s">
        <v>7780</v>
      </c>
    </row>
    <row r="8344" spans="2:7">
      <c r="B8344" t="s">
        <v>7781</v>
      </c>
    </row>
    <row r="8345" spans="2:7">
      <c r="B8345" t="s">
        <v>7782</v>
      </c>
    </row>
    <row r="8346" spans="2:7">
      <c r="B8346" t="s">
        <v>7783</v>
      </c>
    </row>
    <row r="8347" spans="2:7">
      <c r="B8347" t="s">
        <v>7784</v>
      </c>
    </row>
    <row r="8348" spans="2:7">
      <c r="B8348" t="s">
        <v>7785</v>
      </c>
    </row>
    <row r="8349" spans="2:7">
      <c r="B8349" t="s">
        <v>7786</v>
      </c>
    </row>
    <row r="8350" spans="2:7">
      <c r="B8350" t="s">
        <v>7787</v>
      </c>
    </row>
    <row r="8351" spans="2:7">
      <c r="B8351" t="s">
        <v>7788</v>
      </c>
    </row>
    <row r="8352" spans="2:7">
      <c r="B8352" t="s">
        <v>6495</v>
      </c>
    </row>
    <row r="8353" spans="2:7">
      <c r="B8353" t="s">
        <v>7789</v>
      </c>
    </row>
    <row r="8354" spans="2:7">
      <c r="E8354" t="s">
        <v>6433</v>
      </c>
      <c r="F8354" t="s">
        <v>6434</v>
      </c>
      <c r="G8354" t="s">
        <v>6435</v>
      </c>
    </row>
    <row r="8357" spans="2:7">
      <c r="B8357" t="s">
        <v>7790</v>
      </c>
    </row>
    <row r="8358" spans="2:7">
      <c r="B8358" t="s">
        <v>7791</v>
      </c>
    </row>
    <row r="8359" spans="2:7">
      <c r="B8359" t="s">
        <v>7792</v>
      </c>
    </row>
    <row r="8360" spans="2:7">
      <c r="B8360" t="s">
        <v>7793</v>
      </c>
    </row>
    <row r="8361" spans="2:7">
      <c r="B8361" t="s">
        <v>7794</v>
      </c>
    </row>
    <row r="8362" spans="2:7">
      <c r="E8362" t="s">
        <v>6433</v>
      </c>
      <c r="F8362" t="s">
        <v>6434</v>
      </c>
      <c r="G8362" t="s">
        <v>6435</v>
      </c>
    </row>
    <row r="8365" spans="2:7">
      <c r="B8365" t="s">
        <v>7795</v>
      </c>
    </row>
    <row r="8366" spans="2:7">
      <c r="B8366" t="s">
        <v>7796</v>
      </c>
    </row>
    <row r="8367" spans="2:7">
      <c r="B8367" t="s">
        <v>7797</v>
      </c>
    </row>
    <row r="8368" spans="2:7">
      <c r="B8368" t="s">
        <v>7798</v>
      </c>
    </row>
    <row r="8369" spans="2:7">
      <c r="B8369" t="s">
        <v>7799</v>
      </c>
    </row>
    <row r="8370" spans="2:7">
      <c r="B8370" t="s">
        <v>7800</v>
      </c>
    </row>
    <row r="8371" spans="2:7">
      <c r="B8371" t="s">
        <v>7801</v>
      </c>
    </row>
    <row r="8372" spans="2:7">
      <c r="B8372" t="s">
        <v>7802</v>
      </c>
    </row>
    <row r="8373" spans="2:7">
      <c r="B8373" t="s">
        <v>7803</v>
      </c>
    </row>
    <row r="8374" spans="2:7">
      <c r="B8374" t="s">
        <v>7804</v>
      </c>
    </row>
    <row r="8375" spans="2:7">
      <c r="B8375" t="s">
        <v>7805</v>
      </c>
    </row>
    <row r="8376" spans="2:7">
      <c r="B8376" t="s">
        <v>7806</v>
      </c>
    </row>
    <row r="8377" spans="2:7">
      <c r="B8377" t="s">
        <v>7807</v>
      </c>
    </row>
    <row r="8378" spans="2:7">
      <c r="B8378" t="s">
        <v>6811</v>
      </c>
    </row>
    <row r="8379" spans="2:7">
      <c r="B8379" t="s">
        <v>7808</v>
      </c>
    </row>
    <row r="8380" spans="2:7">
      <c r="B8380" t="s">
        <v>7809</v>
      </c>
    </row>
    <row r="8381" spans="2:7">
      <c r="E8381" t="s">
        <v>6433</v>
      </c>
      <c r="F8381" t="s">
        <v>6434</v>
      </c>
      <c r="G8381" t="s">
        <v>6435</v>
      </c>
    </row>
    <row r="8384" spans="2:7">
      <c r="B8384" t="s">
        <v>7810</v>
      </c>
    </row>
    <row r="8385" spans="2:7">
      <c r="B8385" t="s">
        <v>7811</v>
      </c>
    </row>
    <row r="8386" spans="2:7">
      <c r="B8386" t="s">
        <v>7812</v>
      </c>
    </row>
    <row r="8387" spans="2:7">
      <c r="B8387" t="s">
        <v>7813</v>
      </c>
    </row>
    <row r="8388" spans="2:7">
      <c r="B8388" t="s">
        <v>7814</v>
      </c>
    </row>
    <row r="8389" spans="2:7">
      <c r="B8389" t="s">
        <v>7815</v>
      </c>
    </row>
    <row r="8390" spans="2:7">
      <c r="B8390" t="s">
        <v>7816</v>
      </c>
    </row>
    <row r="8391" spans="2:7">
      <c r="B8391" t="s">
        <v>7817</v>
      </c>
    </row>
    <row r="8392" spans="2:7">
      <c r="B8392" t="s">
        <v>7818</v>
      </c>
    </row>
    <row r="8393" spans="2:7">
      <c r="B8393" t="s">
        <v>7819</v>
      </c>
    </row>
    <row r="8394" spans="2:7">
      <c r="B8394" t="s">
        <v>7820</v>
      </c>
    </row>
    <row r="8395" spans="2:7">
      <c r="B8395" t="s">
        <v>7821</v>
      </c>
    </row>
    <row r="8396" spans="2:7">
      <c r="B8396" t="s">
        <v>7822</v>
      </c>
    </row>
    <row r="8397" spans="2:7">
      <c r="B8397" t="s">
        <v>7823</v>
      </c>
    </row>
    <row r="8398" spans="2:7">
      <c r="B8398" t="s">
        <v>7509</v>
      </c>
    </row>
    <row r="8399" spans="2:7">
      <c r="B8399" t="s">
        <v>7824</v>
      </c>
    </row>
    <row r="8400" spans="2:7">
      <c r="E8400" t="s">
        <v>6433</v>
      </c>
      <c r="F8400" t="s">
        <v>6434</v>
      </c>
      <c r="G8400" t="s">
        <v>6435</v>
      </c>
    </row>
    <row r="8403" spans="2:2">
      <c r="B8403" t="s">
        <v>7300</v>
      </c>
    </row>
    <row r="8404" spans="2:2">
      <c r="B8404" t="s">
        <v>7825</v>
      </c>
    </row>
    <row r="8405" spans="2:2">
      <c r="B8405" t="s">
        <v>7300</v>
      </c>
    </row>
    <row r="8406" spans="2:2">
      <c r="B8406" t="s">
        <v>7826</v>
      </c>
    </row>
    <row r="8407" spans="2:2">
      <c r="B8407" t="s">
        <v>7827</v>
      </c>
    </row>
    <row r="8408" spans="2:2">
      <c r="B8408" t="s">
        <v>7828</v>
      </c>
    </row>
    <row r="8409" spans="2:2">
      <c r="B8409" t="s">
        <v>7132</v>
      </c>
    </row>
    <row r="8410" spans="2:2">
      <c r="B8410" t="s">
        <v>7829</v>
      </c>
    </row>
    <row r="8411" spans="2:2">
      <c r="B8411" t="s">
        <v>7830</v>
      </c>
    </row>
    <row r="8412" spans="2:2">
      <c r="B8412" t="s">
        <v>7831</v>
      </c>
    </row>
    <row r="8413" spans="2:2">
      <c r="B8413" t="s">
        <v>7832</v>
      </c>
    </row>
    <row r="8414" spans="2:2">
      <c r="B8414" t="s">
        <v>7833</v>
      </c>
    </row>
    <row r="8415" spans="2:2">
      <c r="B8415" t="s">
        <v>7834</v>
      </c>
    </row>
    <row r="8416" spans="2:2">
      <c r="B8416" t="s">
        <v>7835</v>
      </c>
    </row>
    <row r="8417" spans="2:7">
      <c r="B8417" t="s">
        <v>7836</v>
      </c>
    </row>
    <row r="8418" spans="2:7">
      <c r="B8418" t="s">
        <v>7837</v>
      </c>
    </row>
    <row r="8419" spans="2:7">
      <c r="B8419" t="s">
        <v>7838</v>
      </c>
    </row>
    <row r="8420" spans="2:7">
      <c r="E8420" t="s">
        <v>6433</v>
      </c>
      <c r="F8420" t="s">
        <v>6434</v>
      </c>
      <c r="G8420" t="s">
        <v>6435</v>
      </c>
    </row>
    <row r="8423" spans="2:7">
      <c r="B8423" t="s">
        <v>7839</v>
      </c>
    </row>
    <row r="8424" spans="2:7">
      <c r="B8424" t="s">
        <v>7840</v>
      </c>
    </row>
    <row r="8425" spans="2:7">
      <c r="B8425" t="s">
        <v>7841</v>
      </c>
    </row>
    <row r="8426" spans="2:7">
      <c r="B8426" t="s">
        <v>7842</v>
      </c>
    </row>
    <row r="8427" spans="2:7">
      <c r="B8427" t="s">
        <v>7843</v>
      </c>
    </row>
    <row r="8428" spans="2:7">
      <c r="B8428" t="s">
        <v>7844</v>
      </c>
    </row>
    <row r="8429" spans="2:7">
      <c r="B8429" t="s">
        <v>7845</v>
      </c>
    </row>
    <row r="8430" spans="2:7">
      <c r="B8430" t="s">
        <v>7846</v>
      </c>
    </row>
    <row r="8431" spans="2:7">
      <c r="B8431" t="s">
        <v>7847</v>
      </c>
    </row>
    <row r="8432" spans="2:7">
      <c r="B8432" t="s">
        <v>7848</v>
      </c>
    </row>
    <row r="8433" spans="2:7">
      <c r="B8433" t="s">
        <v>7849</v>
      </c>
    </row>
    <row r="8434" spans="2:7">
      <c r="B8434" t="s">
        <v>7850</v>
      </c>
    </row>
    <row r="8435" spans="2:7">
      <c r="B8435" t="s">
        <v>7851</v>
      </c>
    </row>
    <row r="8436" spans="2:7">
      <c r="B8436" t="s">
        <v>7852</v>
      </c>
    </row>
    <row r="8437" spans="2:7">
      <c r="B8437" t="s">
        <v>7853</v>
      </c>
    </row>
    <row r="8438" spans="2:7">
      <c r="B8438" t="s">
        <v>7854</v>
      </c>
    </row>
    <row r="8439" spans="2:7">
      <c r="E8439" t="s">
        <v>6433</v>
      </c>
      <c r="F8439" t="s">
        <v>6434</v>
      </c>
      <c r="G8439" t="s">
        <v>6435</v>
      </c>
    </row>
    <row r="8442" spans="2:7">
      <c r="B8442" t="s">
        <v>7855</v>
      </c>
    </row>
    <row r="8443" spans="2:7">
      <c r="E8443" t="s">
        <v>6433</v>
      </c>
      <c r="F8443" t="s">
        <v>6434</v>
      </c>
      <c r="G8443" t="s">
        <v>6435</v>
      </c>
    </row>
    <row r="8446" spans="2:7">
      <c r="B8446" t="s">
        <v>7856</v>
      </c>
    </row>
    <row r="8447" spans="2:7">
      <c r="B8447" t="s">
        <v>7857</v>
      </c>
    </row>
    <row r="8448" spans="2:7">
      <c r="B8448" t="s">
        <v>7858</v>
      </c>
    </row>
    <row r="8449" spans="2:7">
      <c r="B8449" t="s">
        <v>7859</v>
      </c>
    </row>
    <row r="8450" spans="2:7">
      <c r="E8450" t="s">
        <v>6433</v>
      </c>
      <c r="F8450" t="s">
        <v>6434</v>
      </c>
      <c r="G8450" t="s">
        <v>6435</v>
      </c>
    </row>
    <row r="8453" spans="2:7">
      <c r="B8453" t="s">
        <v>7860</v>
      </c>
    </row>
    <row r="8454" spans="2:7">
      <c r="B8454" t="s">
        <v>7860</v>
      </c>
    </row>
    <row r="8455" spans="2:7">
      <c r="B8455" t="s">
        <v>7012</v>
      </c>
    </row>
    <row r="8456" spans="2:7">
      <c r="B8456" t="s">
        <v>7012</v>
      </c>
    </row>
    <row r="8457" spans="2:7">
      <c r="B8457" t="s">
        <v>7012</v>
      </c>
    </row>
    <row r="8458" spans="2:7">
      <c r="B8458" t="s">
        <v>7861</v>
      </c>
    </row>
    <row r="8459" spans="2:7">
      <c r="B8459" t="s">
        <v>7862</v>
      </c>
    </row>
    <row r="8460" spans="2:7">
      <c r="B8460" t="s">
        <v>7863</v>
      </c>
    </row>
    <row r="8461" spans="2:7">
      <c r="B8461" t="s">
        <v>7864</v>
      </c>
    </row>
    <row r="8462" spans="2:7">
      <c r="B8462" t="s">
        <v>7865</v>
      </c>
    </row>
    <row r="8463" spans="2:7">
      <c r="B8463" t="s">
        <v>7866</v>
      </c>
    </row>
    <row r="8464" spans="2:7">
      <c r="E8464" t="s">
        <v>6433</v>
      </c>
      <c r="F8464" t="s">
        <v>6434</v>
      </c>
      <c r="G8464" t="s">
        <v>6435</v>
      </c>
    </row>
    <row r="8467" spans="2:7">
      <c r="B8467" t="s">
        <v>7867</v>
      </c>
    </row>
    <row r="8468" spans="2:7">
      <c r="E8468" t="s">
        <v>6433</v>
      </c>
      <c r="F8468" t="s">
        <v>6434</v>
      </c>
      <c r="G8468" t="s">
        <v>6435</v>
      </c>
    </row>
    <row r="8471" spans="2:7">
      <c r="B8471" t="s">
        <v>7868</v>
      </c>
    </row>
    <row r="8472" spans="2:7">
      <c r="B8472" t="s">
        <v>7869</v>
      </c>
    </row>
    <row r="8473" spans="2:7">
      <c r="B8473" t="s">
        <v>7870</v>
      </c>
    </row>
    <row r="8474" spans="2:7">
      <c r="B8474" t="s">
        <v>7871</v>
      </c>
    </row>
    <row r="8475" spans="2:7">
      <c r="B8475" t="s">
        <v>7872</v>
      </c>
    </row>
    <row r="8476" spans="2:7">
      <c r="B8476" t="s">
        <v>7873</v>
      </c>
    </row>
    <row r="8477" spans="2:7">
      <c r="B8477" t="s">
        <v>7874</v>
      </c>
    </row>
    <row r="8478" spans="2:7">
      <c r="B8478" t="s">
        <v>7875</v>
      </c>
    </row>
    <row r="8479" spans="2:7">
      <c r="B8479" t="s">
        <v>7876</v>
      </c>
    </row>
    <row r="8480" spans="2:7">
      <c r="E8480" t="s">
        <v>6433</v>
      </c>
      <c r="F8480" t="s">
        <v>6434</v>
      </c>
      <c r="G8480" t="s">
        <v>6435</v>
      </c>
    </row>
    <row r="8483" spans="2:7">
      <c r="B8483" t="s">
        <v>7877</v>
      </c>
    </row>
    <row r="8484" spans="2:7">
      <c r="B8484" t="s">
        <v>7878</v>
      </c>
    </row>
    <row r="8485" spans="2:7">
      <c r="B8485" t="s">
        <v>7879</v>
      </c>
    </row>
    <row r="8486" spans="2:7">
      <c r="B8486" t="s">
        <v>7880</v>
      </c>
    </row>
    <row r="8487" spans="2:7">
      <c r="B8487" t="s">
        <v>7881</v>
      </c>
    </row>
    <row r="8488" spans="2:7">
      <c r="B8488" t="s">
        <v>7882</v>
      </c>
    </row>
    <row r="8489" spans="2:7">
      <c r="B8489" t="s">
        <v>7883</v>
      </c>
    </row>
    <row r="8490" spans="2:7">
      <c r="B8490" t="s">
        <v>6964</v>
      </c>
    </row>
    <row r="8491" spans="2:7">
      <c r="B8491" t="s">
        <v>7884</v>
      </c>
    </row>
    <row r="8492" spans="2:7">
      <c r="B8492" t="s">
        <v>7884</v>
      </c>
    </row>
    <row r="8493" spans="2:7">
      <c r="B8493" t="s">
        <v>7884</v>
      </c>
    </row>
    <row r="8494" spans="2:7">
      <c r="B8494" t="s">
        <v>6964</v>
      </c>
    </row>
    <row r="8495" spans="2:7">
      <c r="E8495" t="s">
        <v>6433</v>
      </c>
      <c r="F8495" t="s">
        <v>6434</v>
      </c>
      <c r="G8495" t="s">
        <v>6435</v>
      </c>
    </row>
    <row r="8498" spans="2:7">
      <c r="B8498" t="s">
        <v>6964</v>
      </c>
    </row>
    <row r="8499" spans="2:7">
      <c r="B8499" t="s">
        <v>7885</v>
      </c>
    </row>
    <row r="8500" spans="2:7">
      <c r="B8500" t="s">
        <v>7886</v>
      </c>
    </row>
    <row r="8501" spans="2:7">
      <c r="B8501" t="s">
        <v>7887</v>
      </c>
    </row>
    <row r="8502" spans="2:7">
      <c r="B8502" t="s">
        <v>6432</v>
      </c>
    </row>
    <row r="8503" spans="2:7">
      <c r="E8503" t="s">
        <v>6433</v>
      </c>
      <c r="F8503" t="s">
        <v>6434</v>
      </c>
      <c r="G8503" t="s">
        <v>6435</v>
      </c>
    </row>
    <row r="8506" spans="2:7">
      <c r="B8506" t="s">
        <v>6432</v>
      </c>
    </row>
    <row r="8507" spans="2:7">
      <c r="B8507" t="s">
        <v>6432</v>
      </c>
    </row>
    <row r="8508" spans="2:7">
      <c r="B8508" t="s">
        <v>7633</v>
      </c>
    </row>
    <row r="8509" spans="2:7">
      <c r="B8509" t="s">
        <v>7634</v>
      </c>
    </row>
    <row r="8510" spans="2:7">
      <c r="B8510" t="s">
        <v>7634</v>
      </c>
    </row>
    <row r="8511" spans="2:7">
      <c r="B8511" t="s">
        <v>7644</v>
      </c>
    </row>
    <row r="8512" spans="2:7">
      <c r="B8512" t="s">
        <v>7644</v>
      </c>
    </row>
    <row r="8513" spans="2:7">
      <c r="B8513" t="s">
        <v>7634</v>
      </c>
    </row>
    <row r="8514" spans="2:7">
      <c r="B8514" t="s">
        <v>6407</v>
      </c>
    </row>
    <row r="8515" spans="2:7">
      <c r="B8515" t="s">
        <v>7644</v>
      </c>
    </row>
    <row r="8516" spans="2:7">
      <c r="B8516" t="s">
        <v>7634</v>
      </c>
    </row>
    <row r="8517" spans="2:7">
      <c r="B8517" t="s">
        <v>7633</v>
      </c>
    </row>
    <row r="8518" spans="2:7">
      <c r="B8518" t="s">
        <v>7644</v>
      </c>
    </row>
    <row r="8519" spans="2:7">
      <c r="E8519" t="s">
        <v>6433</v>
      </c>
      <c r="F8519" t="s">
        <v>6434</v>
      </c>
      <c r="G8519" t="s">
        <v>6435</v>
      </c>
    </row>
    <row r="8522" spans="2:7">
      <c r="B8522" t="s">
        <v>7644</v>
      </c>
    </row>
    <row r="8523" spans="2:7">
      <c r="B8523" t="s">
        <v>7634</v>
      </c>
    </row>
    <row r="8524" spans="2:7">
      <c r="B8524" t="s">
        <v>6407</v>
      </c>
    </row>
    <row r="8525" spans="2:7">
      <c r="B8525" t="s">
        <v>7888</v>
      </c>
    </row>
    <row r="8526" spans="2:7">
      <c r="B8526" t="s">
        <v>7889</v>
      </c>
    </row>
    <row r="8527" spans="2:7">
      <c r="B8527" t="s">
        <v>7890</v>
      </c>
    </row>
    <row r="8528" spans="2:7">
      <c r="B8528" t="s">
        <v>7891</v>
      </c>
    </row>
    <row r="8529" spans="2:7">
      <c r="E8529" t="s">
        <v>6433</v>
      </c>
      <c r="F8529" t="s">
        <v>6434</v>
      </c>
      <c r="G8529" t="s">
        <v>6435</v>
      </c>
    </row>
    <row r="8532" spans="2:7">
      <c r="B8532" t="s">
        <v>7892</v>
      </c>
    </row>
    <row r="8533" spans="2:7">
      <c r="B8533" t="s">
        <v>7892</v>
      </c>
    </row>
    <row r="8534" spans="2:7">
      <c r="B8534" t="s">
        <v>7892</v>
      </c>
    </row>
    <row r="8535" spans="2:7">
      <c r="B8535" t="s">
        <v>7892</v>
      </c>
    </row>
    <row r="8536" spans="2:7">
      <c r="B8536" t="s">
        <v>7893</v>
      </c>
    </row>
    <row r="8537" spans="2:7">
      <c r="B8537" t="s">
        <v>7894</v>
      </c>
    </row>
    <row r="8538" spans="2:7">
      <c r="B8538" t="s">
        <v>7895</v>
      </c>
    </row>
    <row r="8539" spans="2:7">
      <c r="B8539" t="s">
        <v>7894</v>
      </c>
    </row>
    <row r="8540" spans="2:7">
      <c r="B8540" t="s">
        <v>7894</v>
      </c>
    </row>
    <row r="8541" spans="2:7">
      <c r="B8541" t="s">
        <v>7895</v>
      </c>
    </row>
    <row r="8542" spans="2:7">
      <c r="B8542" t="s">
        <v>7896</v>
      </c>
    </row>
    <row r="8543" spans="2:7">
      <c r="E8543" t="s">
        <v>6433</v>
      </c>
      <c r="F8543" t="s">
        <v>6434</v>
      </c>
      <c r="G8543" t="s">
        <v>6435</v>
      </c>
    </row>
    <row r="8546" spans="2:7">
      <c r="B8546" t="s">
        <v>7897</v>
      </c>
    </row>
    <row r="8547" spans="2:7">
      <c r="B8547" t="s">
        <v>7898</v>
      </c>
    </row>
    <row r="8548" spans="2:7">
      <c r="B8548" t="s">
        <v>7898</v>
      </c>
    </row>
    <row r="8549" spans="2:7">
      <c r="B8549" t="s">
        <v>7899</v>
      </c>
    </row>
    <row r="8550" spans="2:7">
      <c r="B8550" t="s">
        <v>7898</v>
      </c>
    </row>
    <row r="8551" spans="2:7">
      <c r="B8551" t="s">
        <v>7899</v>
      </c>
    </row>
    <row r="8552" spans="2:7">
      <c r="B8552" t="s">
        <v>7900</v>
      </c>
    </row>
    <row r="8553" spans="2:7">
      <c r="B8553" t="s">
        <v>7901</v>
      </c>
    </row>
    <row r="8554" spans="2:7">
      <c r="B8554" t="s">
        <v>7902</v>
      </c>
    </row>
    <row r="8555" spans="2:7">
      <c r="B8555" t="s">
        <v>7901</v>
      </c>
    </row>
    <row r="8556" spans="2:7">
      <c r="B8556" t="s">
        <v>7903</v>
      </c>
    </row>
    <row r="8557" spans="2:7">
      <c r="E8557" t="s">
        <v>6433</v>
      </c>
      <c r="F8557" t="s">
        <v>6434</v>
      </c>
      <c r="G8557" t="s">
        <v>6435</v>
      </c>
    </row>
    <row r="8560" spans="2:7">
      <c r="B8560" t="s">
        <v>7898</v>
      </c>
    </row>
    <row r="8561" spans="2:7">
      <c r="B8561" t="s">
        <v>7902</v>
      </c>
    </row>
    <row r="8562" spans="2:7">
      <c r="B8562" t="s">
        <v>7898</v>
      </c>
    </row>
    <row r="8563" spans="2:7">
      <c r="B8563" t="s">
        <v>7904</v>
      </c>
    </row>
    <row r="8564" spans="2:7">
      <c r="B8564" t="s">
        <v>7899</v>
      </c>
    </row>
    <row r="8565" spans="2:7">
      <c r="B8565" t="s">
        <v>7899</v>
      </c>
    </row>
    <row r="8566" spans="2:7">
      <c r="B8566" t="s">
        <v>7898</v>
      </c>
    </row>
    <row r="8567" spans="2:7">
      <c r="B8567" t="s">
        <v>7905</v>
      </c>
    </row>
    <row r="8568" spans="2:7">
      <c r="B8568" t="s">
        <v>7906</v>
      </c>
    </row>
    <row r="8569" spans="2:7">
      <c r="E8569" t="s">
        <v>6433</v>
      </c>
      <c r="F8569" t="s">
        <v>6434</v>
      </c>
      <c r="G8569" t="s">
        <v>6435</v>
      </c>
    </row>
    <row r="8572" spans="2:7">
      <c r="B8572" t="s">
        <v>7907</v>
      </c>
    </row>
    <row r="8573" spans="2:7">
      <c r="B8573" t="s">
        <v>7278</v>
      </c>
    </row>
    <row r="8574" spans="2:7">
      <c r="B8574" t="s">
        <v>7908</v>
      </c>
    </row>
    <row r="8575" spans="2:7">
      <c r="B8575" t="s">
        <v>6432</v>
      </c>
    </row>
    <row r="8576" spans="2:7">
      <c r="B8576" t="s">
        <v>6432</v>
      </c>
    </row>
    <row r="8577" spans="5:7">
      <c r="E8577" t="s">
        <v>6433</v>
      </c>
      <c r="F8577" t="s">
        <v>6434</v>
      </c>
      <c r="G8577" t="s">
        <v>6435</v>
      </c>
    </row>
    <row r="8580" spans="5:7">
      <c r="E8580" t="s">
        <v>6433</v>
      </c>
      <c r="F8580" t="s">
        <v>6434</v>
      </c>
      <c r="G8580" t="s">
        <v>6435</v>
      </c>
    </row>
    <row r="8583" spans="5:7">
      <c r="E8583" t="s">
        <v>6433</v>
      </c>
      <c r="F8583" t="s">
        <v>6434</v>
      </c>
      <c r="G8583" t="s">
        <v>6435</v>
      </c>
    </row>
    <row r="8586" spans="5:7">
      <c r="E8586" t="s">
        <v>6433</v>
      </c>
      <c r="F8586" t="s">
        <v>6434</v>
      </c>
      <c r="G8586" t="s">
        <v>6435</v>
      </c>
    </row>
    <row r="8589" spans="5:7">
      <c r="E8589" t="s">
        <v>6433</v>
      </c>
      <c r="F8589" t="s">
        <v>6434</v>
      </c>
      <c r="G8589" t="s">
        <v>6435</v>
      </c>
    </row>
    <row r="8592" spans="5:7">
      <c r="E8592" t="s">
        <v>6433</v>
      </c>
      <c r="F8592" t="s">
        <v>6434</v>
      </c>
      <c r="G8592" t="s">
        <v>6435</v>
      </c>
    </row>
    <row r="8595" spans="2:7">
      <c r="B8595" t="s">
        <v>6954</v>
      </c>
    </row>
    <row r="8596" spans="2:7">
      <c r="B8596" t="s">
        <v>7909</v>
      </c>
    </row>
    <row r="8597" spans="2:7">
      <c r="B8597" t="s">
        <v>7910</v>
      </c>
    </row>
    <row r="8598" spans="2:7">
      <c r="B8598" t="s">
        <v>7911</v>
      </c>
    </row>
    <row r="8599" spans="2:7">
      <c r="B8599" t="s">
        <v>7761</v>
      </c>
    </row>
    <row r="8600" spans="2:7">
      <c r="E8600" t="s">
        <v>6433</v>
      </c>
      <c r="F8600" t="s">
        <v>6434</v>
      </c>
      <c r="G8600" t="s">
        <v>6435</v>
      </c>
    </row>
    <row r="8603" spans="2:7">
      <c r="B8603" t="s">
        <v>7761</v>
      </c>
    </row>
    <row r="8604" spans="2:7">
      <c r="B8604" t="s">
        <v>7912</v>
      </c>
    </row>
    <row r="8605" spans="2:7">
      <c r="B8605" t="s">
        <v>7913</v>
      </c>
    </row>
    <row r="8606" spans="2:7">
      <c r="B8606" t="s">
        <v>7914</v>
      </c>
    </row>
    <row r="8607" spans="2:7">
      <c r="B8607" t="s">
        <v>7915</v>
      </c>
    </row>
    <row r="8608" spans="2:7">
      <c r="B8608" t="s">
        <v>7916</v>
      </c>
    </row>
    <row r="8609" spans="2:7">
      <c r="B8609" t="s">
        <v>7917</v>
      </c>
    </row>
    <row r="8610" spans="2:7">
      <c r="B8610" t="s">
        <v>7918</v>
      </c>
    </row>
    <row r="8611" spans="2:7">
      <c r="B8611" t="s">
        <v>7919</v>
      </c>
    </row>
    <row r="8612" spans="2:7">
      <c r="B8612" t="s">
        <v>7920</v>
      </c>
    </row>
    <row r="8613" spans="2:7">
      <c r="B8613" t="s">
        <v>7921</v>
      </c>
    </row>
    <row r="8614" spans="2:7">
      <c r="E8614" t="s">
        <v>6433</v>
      </c>
      <c r="F8614" t="s">
        <v>6434</v>
      </c>
      <c r="G8614" t="s">
        <v>6435</v>
      </c>
    </row>
    <row r="8617" spans="2:7">
      <c r="B8617" t="s">
        <v>7920</v>
      </c>
    </row>
    <row r="8618" spans="2:7">
      <c r="B8618" t="s">
        <v>7922</v>
      </c>
    </row>
    <row r="8619" spans="2:7">
      <c r="B8619" t="s">
        <v>7923</v>
      </c>
    </row>
    <row r="8620" spans="2:7">
      <c r="B8620" t="s">
        <v>7924</v>
      </c>
    </row>
    <row r="8621" spans="2:7">
      <c r="B8621" t="s">
        <v>7925</v>
      </c>
    </row>
    <row r="8622" spans="2:7">
      <c r="B8622" t="s">
        <v>7926</v>
      </c>
    </row>
    <row r="8623" spans="2:7">
      <c r="B8623" t="s">
        <v>7927</v>
      </c>
    </row>
    <row r="8624" spans="2:7">
      <c r="B8624" t="s">
        <v>7928</v>
      </c>
    </row>
    <row r="8625" spans="2:7">
      <c r="B8625" t="s">
        <v>7929</v>
      </c>
    </row>
    <row r="8626" spans="2:7">
      <c r="B8626" t="s">
        <v>7930</v>
      </c>
    </row>
    <row r="8627" spans="2:7">
      <c r="B8627" t="s">
        <v>7931</v>
      </c>
    </row>
    <row r="8628" spans="2:7">
      <c r="B8628" t="s">
        <v>7932</v>
      </c>
    </row>
    <row r="8629" spans="2:7">
      <c r="B8629" t="s">
        <v>7933</v>
      </c>
    </row>
    <row r="8630" spans="2:7">
      <c r="B8630" t="s">
        <v>7934</v>
      </c>
    </row>
    <row r="8631" spans="2:7">
      <c r="E8631" t="s">
        <v>6433</v>
      </c>
      <c r="F8631" t="s">
        <v>6434</v>
      </c>
      <c r="G8631" t="s">
        <v>6435</v>
      </c>
    </row>
    <row r="8634" spans="2:7">
      <c r="B8634" t="s">
        <v>7935</v>
      </c>
    </row>
    <row r="8635" spans="2:7">
      <c r="B8635" t="s">
        <v>7936</v>
      </c>
    </row>
    <row r="8636" spans="2:7">
      <c r="B8636" t="s">
        <v>7937</v>
      </c>
    </row>
    <row r="8637" spans="2:7">
      <c r="B8637" t="s">
        <v>7938</v>
      </c>
    </row>
    <row r="8638" spans="2:7">
      <c r="B8638" t="s">
        <v>7939</v>
      </c>
    </row>
    <row r="8639" spans="2:7">
      <c r="B8639" t="s">
        <v>7940</v>
      </c>
    </row>
    <row r="8640" spans="2:7">
      <c r="B8640" t="s">
        <v>7941</v>
      </c>
    </row>
    <row r="8641" spans="2:7">
      <c r="B8641" t="s">
        <v>441</v>
      </c>
    </row>
    <row r="8642" spans="2:7">
      <c r="E8642" t="s">
        <v>6433</v>
      </c>
      <c r="F8642" t="s">
        <v>6434</v>
      </c>
      <c r="G8642" t="s">
        <v>6435</v>
      </c>
    </row>
    <row r="8645" spans="2:7">
      <c r="B8645" t="s">
        <v>441</v>
      </c>
    </row>
    <row r="8646" spans="2:7">
      <c r="B8646" t="s">
        <v>7008</v>
      </c>
    </row>
    <row r="8647" spans="2:7">
      <c r="B8647" t="s">
        <v>7008</v>
      </c>
    </row>
    <row r="8648" spans="2:7">
      <c r="B8648" t="s">
        <v>7942</v>
      </c>
    </row>
    <row r="8649" spans="2:7">
      <c r="B8649" t="s">
        <v>7943</v>
      </c>
    </row>
    <row r="8650" spans="2:7">
      <c r="B8650" t="s">
        <v>7944</v>
      </c>
    </row>
    <row r="8651" spans="2:7">
      <c r="B8651" t="s">
        <v>7944</v>
      </c>
    </row>
    <row r="8652" spans="2:7">
      <c r="B8652" t="s">
        <v>7945</v>
      </c>
    </row>
    <row r="8653" spans="2:7">
      <c r="E8653" t="s">
        <v>6433</v>
      </c>
      <c r="F8653" t="s">
        <v>6434</v>
      </c>
      <c r="G8653" t="s">
        <v>6435</v>
      </c>
    </row>
    <row r="8656" spans="2:7">
      <c r="B8656" t="s">
        <v>7946</v>
      </c>
    </row>
    <row r="8657" spans="2:7">
      <c r="B8657" t="s">
        <v>7947</v>
      </c>
    </row>
    <row r="8658" spans="2:7">
      <c r="B8658" t="s">
        <v>7948</v>
      </c>
    </row>
    <row r="8659" spans="2:7">
      <c r="B8659" t="s">
        <v>7949</v>
      </c>
    </row>
    <row r="8660" spans="2:7">
      <c r="B8660" t="s">
        <v>7950</v>
      </c>
    </row>
    <row r="8661" spans="2:7">
      <c r="B8661" t="s">
        <v>7951</v>
      </c>
    </row>
    <row r="8662" spans="2:7">
      <c r="B8662" t="s">
        <v>7952</v>
      </c>
    </row>
    <row r="8663" spans="2:7">
      <c r="B8663" t="s">
        <v>7953</v>
      </c>
    </row>
    <row r="8664" spans="2:7">
      <c r="B8664" t="s">
        <v>7954</v>
      </c>
    </row>
    <row r="8665" spans="2:7">
      <c r="B8665" t="s">
        <v>7955</v>
      </c>
    </row>
    <row r="8666" spans="2:7">
      <c r="E8666" t="s">
        <v>6433</v>
      </c>
      <c r="F8666" t="s">
        <v>6434</v>
      </c>
      <c r="G8666" t="s">
        <v>6435</v>
      </c>
    </row>
    <row r="8669" spans="2:7">
      <c r="B8669" t="s">
        <v>7956</v>
      </c>
    </row>
    <row r="8670" spans="2:7">
      <c r="B8670" t="s">
        <v>7957</v>
      </c>
    </row>
    <row r="8671" spans="2:7">
      <c r="B8671" t="s">
        <v>7958</v>
      </c>
    </row>
    <row r="8672" spans="2:7">
      <c r="B8672" t="s">
        <v>7959</v>
      </c>
    </row>
    <row r="8673" spans="2:7">
      <c r="B8673" t="s">
        <v>7960</v>
      </c>
    </row>
    <row r="8674" spans="2:7">
      <c r="B8674" t="s">
        <v>7958</v>
      </c>
    </row>
    <row r="8675" spans="2:7">
      <c r="B8675" t="s">
        <v>7959</v>
      </c>
    </row>
    <row r="8676" spans="2:7">
      <c r="B8676" t="s">
        <v>7961</v>
      </c>
    </row>
    <row r="8677" spans="2:7">
      <c r="B8677" t="s">
        <v>7962</v>
      </c>
    </row>
    <row r="8678" spans="2:7">
      <c r="B8678" t="s">
        <v>7963</v>
      </c>
    </row>
    <row r="8679" spans="2:7">
      <c r="B8679" t="s">
        <v>6875</v>
      </c>
    </row>
    <row r="8680" spans="2:7">
      <c r="E8680" t="s">
        <v>6433</v>
      </c>
      <c r="F8680" t="s">
        <v>6434</v>
      </c>
      <c r="G8680" t="s">
        <v>6435</v>
      </c>
    </row>
    <row r="8683" spans="2:7">
      <c r="B8683" t="s">
        <v>7964</v>
      </c>
    </row>
    <row r="8684" spans="2:7">
      <c r="E8684" t="s">
        <v>6433</v>
      </c>
      <c r="F8684" t="s">
        <v>6434</v>
      </c>
      <c r="G8684" t="s">
        <v>6435</v>
      </c>
    </row>
    <row r="8687" spans="2:7">
      <c r="B8687" t="s">
        <v>7965</v>
      </c>
    </row>
    <row r="8688" spans="2:7">
      <c r="B8688" t="s">
        <v>7966</v>
      </c>
    </row>
    <row r="8689" spans="2:7">
      <c r="B8689" t="s">
        <v>7967</v>
      </c>
    </row>
    <row r="8690" spans="2:7">
      <c r="B8690" t="s">
        <v>7968</v>
      </c>
    </row>
    <row r="8691" spans="2:7">
      <c r="B8691" t="s">
        <v>7969</v>
      </c>
    </row>
    <row r="8692" spans="2:7">
      <c r="B8692" t="s">
        <v>7970</v>
      </c>
    </row>
    <row r="8693" spans="2:7">
      <c r="B8693" t="s">
        <v>7969</v>
      </c>
    </row>
    <row r="8694" spans="2:7">
      <c r="B8694" t="s">
        <v>7966</v>
      </c>
    </row>
    <row r="8695" spans="2:7">
      <c r="B8695" t="s">
        <v>7971</v>
      </c>
    </row>
    <row r="8696" spans="2:7">
      <c r="B8696" t="s">
        <v>7972</v>
      </c>
    </row>
    <row r="8697" spans="2:7">
      <c r="B8697" t="s">
        <v>7973</v>
      </c>
    </row>
    <row r="8698" spans="2:7">
      <c r="B8698" t="s">
        <v>7974</v>
      </c>
    </row>
    <row r="8699" spans="2:7">
      <c r="E8699" t="s">
        <v>6433</v>
      </c>
      <c r="F8699" t="s">
        <v>6434</v>
      </c>
      <c r="G8699" t="s">
        <v>6435</v>
      </c>
    </row>
    <row r="8702" spans="2:7">
      <c r="B8702" t="s">
        <v>7968</v>
      </c>
    </row>
    <row r="8703" spans="2:7">
      <c r="B8703" t="s">
        <v>7975</v>
      </c>
    </row>
    <row r="8704" spans="2:7">
      <c r="B8704" t="s">
        <v>7976</v>
      </c>
    </row>
    <row r="8705" spans="2:7">
      <c r="B8705" t="s">
        <v>7977</v>
      </c>
    </row>
    <row r="8706" spans="2:7">
      <c r="B8706" t="s">
        <v>7977</v>
      </c>
    </row>
    <row r="8707" spans="2:7">
      <c r="B8707" t="s">
        <v>7978</v>
      </c>
    </row>
    <row r="8708" spans="2:7">
      <c r="E8708" t="s">
        <v>6433</v>
      </c>
      <c r="F8708" t="s">
        <v>6434</v>
      </c>
      <c r="G8708" t="s">
        <v>6435</v>
      </c>
    </row>
    <row r="8711" spans="2:7">
      <c r="B8711" t="s">
        <v>6955</v>
      </c>
    </row>
    <row r="8712" spans="2:7">
      <c r="B8712" t="s">
        <v>7979</v>
      </c>
    </row>
    <row r="8713" spans="2:7">
      <c r="B8713" t="s">
        <v>7979</v>
      </c>
    </row>
    <row r="8714" spans="2:7">
      <c r="B8714" t="s">
        <v>7980</v>
      </c>
    </row>
    <row r="8715" spans="2:7">
      <c r="E8715" t="s">
        <v>6433</v>
      </c>
      <c r="F8715" t="s">
        <v>6434</v>
      </c>
      <c r="G8715" t="s">
        <v>6435</v>
      </c>
    </row>
    <row r="8718" spans="2:7">
      <c r="B8718" t="s">
        <v>7012</v>
      </c>
    </row>
    <row r="8719" spans="2:7">
      <c r="B8719" t="s">
        <v>7942</v>
      </c>
    </row>
    <row r="8720" spans="2:7">
      <c r="B8720" t="s">
        <v>7012</v>
      </c>
    </row>
    <row r="8721" spans="2:7">
      <c r="B8721" t="s">
        <v>7012</v>
      </c>
    </row>
    <row r="8722" spans="2:7">
      <c r="B8722" t="s">
        <v>7012</v>
      </c>
    </row>
    <row r="8723" spans="2:7">
      <c r="B8723" t="s">
        <v>7012</v>
      </c>
    </row>
    <row r="8724" spans="2:7">
      <c r="B8724" t="s">
        <v>441</v>
      </c>
    </row>
    <row r="8725" spans="2:7">
      <c r="B8725" t="s">
        <v>441</v>
      </c>
    </row>
    <row r="8726" spans="2:7">
      <c r="B8726" t="s">
        <v>441</v>
      </c>
    </row>
    <row r="8727" spans="2:7">
      <c r="B8727" t="s">
        <v>441</v>
      </c>
    </row>
    <row r="8728" spans="2:7">
      <c r="B8728" t="s">
        <v>441</v>
      </c>
    </row>
    <row r="8729" spans="2:7">
      <c r="B8729" t="s">
        <v>7608</v>
      </c>
    </row>
    <row r="8730" spans="2:7">
      <c r="B8730" t="s">
        <v>7760</v>
      </c>
    </row>
    <row r="8731" spans="2:7">
      <c r="E8731" t="s">
        <v>6433</v>
      </c>
      <c r="F8731" t="s">
        <v>6434</v>
      </c>
      <c r="G8731" t="s">
        <v>6435</v>
      </c>
    </row>
    <row r="8734" spans="2:7">
      <c r="B8734" t="s">
        <v>7761</v>
      </c>
    </row>
    <row r="8735" spans="2:7">
      <c r="B8735" t="s">
        <v>7761</v>
      </c>
    </row>
    <row r="8736" spans="2:7">
      <c r="B8736" t="s">
        <v>7761</v>
      </c>
    </row>
    <row r="8737" spans="2:7">
      <c r="B8737" t="s">
        <v>7761</v>
      </c>
    </row>
    <row r="8738" spans="2:7">
      <c r="B8738" t="s">
        <v>7981</v>
      </c>
    </row>
    <row r="8739" spans="2:7">
      <c r="B8739" t="s">
        <v>7982</v>
      </c>
    </row>
    <row r="8740" spans="2:7">
      <c r="B8740" t="s">
        <v>7983</v>
      </c>
    </row>
    <row r="8741" spans="2:7">
      <c r="B8741" t="s">
        <v>7984</v>
      </c>
    </row>
    <row r="8742" spans="2:7">
      <c r="B8742" t="s">
        <v>6495</v>
      </c>
    </row>
    <row r="8743" spans="2:7">
      <c r="E8743" t="s">
        <v>6433</v>
      </c>
      <c r="F8743" t="s">
        <v>6434</v>
      </c>
      <c r="G8743" t="s">
        <v>6435</v>
      </c>
    </row>
    <row r="8746" spans="2:7">
      <c r="B8746" t="s">
        <v>7985</v>
      </c>
    </row>
    <row r="8747" spans="2:7">
      <c r="B8747" t="s">
        <v>6526</v>
      </c>
    </row>
    <row r="8748" spans="2:7">
      <c r="B8748" t="s">
        <v>7986</v>
      </c>
    </row>
    <row r="8749" spans="2:7">
      <c r="B8749" t="s">
        <v>7987</v>
      </c>
    </row>
    <row r="8750" spans="2:7">
      <c r="B8750" t="s">
        <v>7985</v>
      </c>
    </row>
    <row r="8751" spans="2:7">
      <c r="E8751" t="s">
        <v>6433</v>
      </c>
      <c r="F8751" t="s">
        <v>6434</v>
      </c>
      <c r="G8751" t="s">
        <v>6435</v>
      </c>
    </row>
    <row r="8754" spans="2:7">
      <c r="B8754" t="s">
        <v>6483</v>
      </c>
    </row>
    <row r="8755" spans="2:7">
      <c r="B8755" t="s">
        <v>7988</v>
      </c>
    </row>
    <row r="8756" spans="2:7">
      <c r="B8756">
        <v>7</v>
      </c>
    </row>
    <row r="8757" spans="2:7">
      <c r="B8757" t="s">
        <v>7989</v>
      </c>
    </row>
    <row r="8758" spans="2:7">
      <c r="B8758" t="s">
        <v>7990</v>
      </c>
    </row>
    <row r="8759" spans="2:7">
      <c r="B8759" t="s">
        <v>7991</v>
      </c>
    </row>
    <row r="8760" spans="2:7">
      <c r="B8760" t="s">
        <v>7992</v>
      </c>
    </row>
    <row r="8761" spans="2:7">
      <c r="B8761" t="s">
        <v>7992</v>
      </c>
    </row>
    <row r="8762" spans="2:7">
      <c r="B8762" t="s">
        <v>7993</v>
      </c>
    </row>
    <row r="8763" spans="2:7">
      <c r="B8763" t="s">
        <v>7994</v>
      </c>
    </row>
    <row r="8764" spans="2:7">
      <c r="B8764" t="s">
        <v>7992</v>
      </c>
    </row>
    <row r="8765" spans="2:7">
      <c r="E8765" t="s">
        <v>6433</v>
      </c>
      <c r="F8765" t="s">
        <v>6434</v>
      </c>
      <c r="G8765" t="s">
        <v>6435</v>
      </c>
    </row>
    <row r="8768" spans="2:7">
      <c r="B8768" t="s">
        <v>7355</v>
      </c>
    </row>
    <row r="8769" spans="2:7">
      <c r="B8769" t="s">
        <v>7995</v>
      </c>
    </row>
    <row r="8770" spans="2:7">
      <c r="B8770" t="s">
        <v>7996</v>
      </c>
    </row>
    <row r="8771" spans="2:7">
      <c r="B8771" t="s">
        <v>7445</v>
      </c>
    </row>
    <row r="8772" spans="2:7">
      <c r="B8772" t="s">
        <v>7997</v>
      </c>
    </row>
    <row r="8773" spans="2:7">
      <c r="B8773" t="s">
        <v>7998</v>
      </c>
    </row>
    <row r="8774" spans="2:7">
      <c r="B8774" t="s">
        <v>7356</v>
      </c>
    </row>
    <row r="8775" spans="2:7">
      <c r="B8775" t="s">
        <v>7999</v>
      </c>
    </row>
    <row r="8776" spans="2:7">
      <c r="B8776" t="s">
        <v>8000</v>
      </c>
    </row>
    <row r="8777" spans="2:7">
      <c r="B8777" t="s">
        <v>8001</v>
      </c>
    </row>
    <row r="8778" spans="2:7">
      <c r="B8778" t="s">
        <v>7885</v>
      </c>
    </row>
    <row r="8779" spans="2:7">
      <c r="B8779" t="s">
        <v>8002</v>
      </c>
    </row>
    <row r="8780" spans="2:7">
      <c r="E8780" t="s">
        <v>6433</v>
      </c>
      <c r="F8780" t="s">
        <v>6434</v>
      </c>
      <c r="G8780" t="s">
        <v>6435</v>
      </c>
    </row>
    <row r="8783" spans="2:7">
      <c r="B8783" t="s">
        <v>8003</v>
      </c>
    </row>
    <row r="8784" spans="2:7">
      <c r="B8784" t="s">
        <v>8004</v>
      </c>
    </row>
    <row r="8785" spans="2:7">
      <c r="B8785" t="s">
        <v>8005</v>
      </c>
    </row>
    <row r="8786" spans="2:7">
      <c r="B8786" t="s">
        <v>8006</v>
      </c>
    </row>
    <row r="8787" spans="2:7">
      <c r="B8787" t="s">
        <v>8007</v>
      </c>
    </row>
    <row r="8788" spans="2:7">
      <c r="B8788" t="s">
        <v>8008</v>
      </c>
    </row>
    <row r="8789" spans="2:7">
      <c r="B8789" t="s">
        <v>7430</v>
      </c>
    </row>
    <row r="8790" spans="2:7">
      <c r="B8790" t="s">
        <v>8009</v>
      </c>
    </row>
    <row r="8791" spans="2:7">
      <c r="B8791" t="s">
        <v>8010</v>
      </c>
    </row>
    <row r="8792" spans="2:7">
      <c r="E8792" t="s">
        <v>6433</v>
      </c>
      <c r="F8792" t="s">
        <v>6434</v>
      </c>
      <c r="G8792" t="s">
        <v>6435</v>
      </c>
    </row>
    <row r="8795" spans="2:7">
      <c r="B8795" t="s">
        <v>6432</v>
      </c>
    </row>
    <row r="8796" spans="2:7">
      <c r="B8796" t="s">
        <v>8010</v>
      </c>
    </row>
    <row r="8797" spans="2:7">
      <c r="B8797" t="e">
        <v>#NAME?</v>
      </c>
    </row>
    <row r="8798" spans="2:7">
      <c r="B8798" t="s">
        <v>8011</v>
      </c>
    </row>
    <row r="8799" spans="2:7">
      <c r="B8799" t="s">
        <v>8012</v>
      </c>
    </row>
    <row r="8800" spans="2:7">
      <c r="B8800" t="s">
        <v>8013</v>
      </c>
    </row>
    <row r="8801" spans="2:7">
      <c r="B8801" t="s">
        <v>8013</v>
      </c>
    </row>
    <row r="8802" spans="2:7">
      <c r="B8802" t="s">
        <v>8011</v>
      </c>
    </row>
    <row r="8803" spans="2:7">
      <c r="B8803" t="s">
        <v>8013</v>
      </c>
    </row>
    <row r="8804" spans="2:7">
      <c r="E8804" t="s">
        <v>6433</v>
      </c>
      <c r="F8804" t="s">
        <v>6434</v>
      </c>
      <c r="G8804" t="s">
        <v>6435</v>
      </c>
    </row>
    <row r="8807" spans="2:7">
      <c r="B8807" t="s">
        <v>8013</v>
      </c>
    </row>
    <row r="8808" spans="2:7">
      <c r="B8808" t="s">
        <v>8013</v>
      </c>
    </row>
    <row r="8809" spans="2:7">
      <c r="B8809" t="s">
        <v>8013</v>
      </c>
    </row>
    <row r="8810" spans="2:7">
      <c r="B8810" t="s">
        <v>8013</v>
      </c>
    </row>
    <row r="8811" spans="2:7">
      <c r="B8811" t="s">
        <v>8014</v>
      </c>
    </row>
    <row r="8812" spans="2:7">
      <c r="B8812" t="s">
        <v>8013</v>
      </c>
    </row>
    <row r="8813" spans="2:7">
      <c r="B8813" t="s">
        <v>6816</v>
      </c>
    </row>
    <row r="8814" spans="2:7">
      <c r="B8814" t="s">
        <v>8015</v>
      </c>
    </row>
    <row r="8815" spans="2:7">
      <c r="B8815" t="s">
        <v>8016</v>
      </c>
    </row>
    <row r="8816" spans="2:7">
      <c r="B8816" t="s">
        <v>8017</v>
      </c>
    </row>
    <row r="8817" spans="2:7">
      <c r="B8817" t="s">
        <v>8018</v>
      </c>
    </row>
    <row r="8818" spans="2:7">
      <c r="B8818" t="s">
        <v>8019</v>
      </c>
    </row>
    <row r="8819" spans="2:7">
      <c r="B8819" t="s">
        <v>8020</v>
      </c>
    </row>
    <row r="8820" spans="2:7">
      <c r="E8820" t="s">
        <v>6433</v>
      </c>
      <c r="F8820" t="s">
        <v>6434</v>
      </c>
      <c r="G8820" t="s">
        <v>6435</v>
      </c>
    </row>
    <row r="8823" spans="2:7">
      <c r="B8823" t="s">
        <v>8021</v>
      </c>
    </row>
    <row r="8824" spans="2:7">
      <c r="B8824" t="s">
        <v>8022</v>
      </c>
    </row>
    <row r="8825" spans="2:7">
      <c r="B8825" t="s">
        <v>8023</v>
      </c>
    </row>
    <row r="8826" spans="2:7">
      <c r="B8826" t="s">
        <v>8024</v>
      </c>
    </row>
    <row r="8827" spans="2:7">
      <c r="B8827" t="s">
        <v>8025</v>
      </c>
    </row>
    <row r="8828" spans="2:7">
      <c r="B8828" t="s">
        <v>8026</v>
      </c>
    </row>
    <row r="8829" spans="2:7">
      <c r="B8829" t="s">
        <v>7401</v>
      </c>
    </row>
    <row r="8830" spans="2:7">
      <c r="B8830" t="s">
        <v>8027</v>
      </c>
    </row>
    <row r="8831" spans="2:7">
      <c r="B8831" t="s">
        <v>8028</v>
      </c>
    </row>
    <row r="8832" spans="2:7">
      <c r="E8832" t="s">
        <v>6433</v>
      </c>
      <c r="F8832" t="s">
        <v>6434</v>
      </c>
      <c r="G8832" t="s">
        <v>6435</v>
      </c>
    </row>
    <row r="8835" spans="2:7">
      <c r="B8835" t="s">
        <v>8029</v>
      </c>
    </row>
    <row r="8836" spans="2:7">
      <c r="B8836" t="s">
        <v>8030</v>
      </c>
    </row>
    <row r="8837" spans="2:7">
      <c r="B8837" t="s">
        <v>8031</v>
      </c>
    </row>
    <row r="8838" spans="2:7">
      <c r="B8838" t="s">
        <v>8032</v>
      </c>
    </row>
    <row r="8839" spans="2:7">
      <c r="B8839" t="s">
        <v>8033</v>
      </c>
    </row>
    <row r="8840" spans="2:7">
      <c r="B8840" t="s">
        <v>8034</v>
      </c>
    </row>
    <row r="8841" spans="2:7">
      <c r="B8841" t="s">
        <v>8035</v>
      </c>
    </row>
    <row r="8842" spans="2:7">
      <c r="B8842" t="s">
        <v>8036</v>
      </c>
    </row>
    <row r="8843" spans="2:7">
      <c r="B8843" t="s">
        <v>8037</v>
      </c>
    </row>
    <row r="8844" spans="2:7">
      <c r="B8844" t="s">
        <v>8038</v>
      </c>
    </row>
    <row r="8845" spans="2:7">
      <c r="B8845" t="s">
        <v>8039</v>
      </c>
    </row>
    <row r="8846" spans="2:7">
      <c r="B8846" t="s">
        <v>8040</v>
      </c>
    </row>
    <row r="8847" spans="2:7">
      <c r="E8847" t="s">
        <v>6433</v>
      </c>
      <c r="F8847" t="s">
        <v>6434</v>
      </c>
      <c r="G8847" t="s">
        <v>6435</v>
      </c>
    </row>
    <row r="8850" spans="2:7">
      <c r="B8850" t="s">
        <v>8041</v>
      </c>
    </row>
    <row r="8851" spans="2:7">
      <c r="B8851" t="s">
        <v>8042</v>
      </c>
    </row>
    <row r="8852" spans="2:7">
      <c r="B8852" t="s">
        <v>8043</v>
      </c>
    </row>
    <row r="8853" spans="2:7">
      <c r="B8853" t="s">
        <v>8044</v>
      </c>
    </row>
    <row r="8854" spans="2:7">
      <c r="B8854" t="s">
        <v>8045</v>
      </c>
    </row>
    <row r="8855" spans="2:7">
      <c r="B8855" t="s">
        <v>8046</v>
      </c>
    </row>
    <row r="8856" spans="2:7">
      <c r="B8856" t="s">
        <v>8047</v>
      </c>
    </row>
    <row r="8857" spans="2:7">
      <c r="B8857" t="s">
        <v>8048</v>
      </c>
    </row>
    <row r="8858" spans="2:7">
      <c r="B8858" t="s">
        <v>8049</v>
      </c>
    </row>
    <row r="8859" spans="2:7">
      <c r="B8859" t="s">
        <v>8050</v>
      </c>
    </row>
    <row r="8860" spans="2:7">
      <c r="B8860" t="s">
        <v>8051</v>
      </c>
    </row>
    <row r="8861" spans="2:7">
      <c r="B8861" t="s">
        <v>8052</v>
      </c>
    </row>
    <row r="8862" spans="2:7">
      <c r="B8862" t="s">
        <v>8053</v>
      </c>
    </row>
    <row r="8863" spans="2:7">
      <c r="E8863" t="s">
        <v>6433</v>
      </c>
      <c r="F8863" t="s">
        <v>6434</v>
      </c>
      <c r="G8863" t="s">
        <v>6435</v>
      </c>
    </row>
    <row r="8866" spans="2:7">
      <c r="B8866" t="s">
        <v>8054</v>
      </c>
    </row>
    <row r="8867" spans="2:7">
      <c r="B8867" t="s">
        <v>8055</v>
      </c>
    </row>
    <row r="8868" spans="2:7">
      <c r="B8868" t="s">
        <v>8056</v>
      </c>
    </row>
    <row r="8869" spans="2:7">
      <c r="B8869" t="s">
        <v>8057</v>
      </c>
    </row>
    <row r="8870" spans="2:7">
      <c r="B8870" t="s">
        <v>8058</v>
      </c>
    </row>
    <row r="8871" spans="2:7">
      <c r="B8871" t="s">
        <v>8059</v>
      </c>
    </row>
    <row r="8872" spans="2:7">
      <c r="B8872" t="s">
        <v>8060</v>
      </c>
    </row>
    <row r="8873" spans="2:7">
      <c r="B8873" t="s">
        <v>8061</v>
      </c>
    </row>
    <row r="8874" spans="2:7">
      <c r="B8874" t="s">
        <v>8062</v>
      </c>
    </row>
    <row r="8875" spans="2:7">
      <c r="B8875" t="s">
        <v>8063</v>
      </c>
    </row>
    <row r="8876" spans="2:7">
      <c r="B8876" t="s">
        <v>8064</v>
      </c>
    </row>
    <row r="8877" spans="2:7">
      <c r="B8877" t="s">
        <v>8065</v>
      </c>
    </row>
    <row r="8878" spans="2:7">
      <c r="B8878" t="s">
        <v>8066</v>
      </c>
    </row>
    <row r="8879" spans="2:7">
      <c r="E8879" t="s">
        <v>6433</v>
      </c>
      <c r="F8879" t="s">
        <v>6434</v>
      </c>
      <c r="G8879" t="s">
        <v>6435</v>
      </c>
    </row>
    <row r="8882" spans="2:7">
      <c r="B8882" t="s">
        <v>8067</v>
      </c>
    </row>
    <row r="8883" spans="2:7">
      <c r="B8883" t="s">
        <v>8068</v>
      </c>
    </row>
    <row r="8884" spans="2:7">
      <c r="B8884" t="s">
        <v>8069</v>
      </c>
    </row>
    <row r="8885" spans="2:7">
      <c r="B8885" t="s">
        <v>8070</v>
      </c>
    </row>
    <row r="8886" spans="2:7">
      <c r="B8886" t="s">
        <v>8071</v>
      </c>
    </row>
    <row r="8887" spans="2:7">
      <c r="B8887" t="s">
        <v>8072</v>
      </c>
    </row>
    <row r="8888" spans="2:7">
      <c r="B8888" t="s">
        <v>8073</v>
      </c>
    </row>
    <row r="8889" spans="2:7">
      <c r="B8889" t="s">
        <v>8074</v>
      </c>
    </row>
    <row r="8890" spans="2:7">
      <c r="B8890" t="s">
        <v>8075</v>
      </c>
    </row>
    <row r="8891" spans="2:7">
      <c r="B8891" t="s">
        <v>8076</v>
      </c>
    </row>
    <row r="8892" spans="2:7">
      <c r="B8892" t="s">
        <v>8077</v>
      </c>
    </row>
    <row r="8893" spans="2:7">
      <c r="B8893" t="s">
        <v>8078</v>
      </c>
    </row>
    <row r="8894" spans="2:7">
      <c r="B8894" t="s">
        <v>8079</v>
      </c>
    </row>
    <row r="8895" spans="2:7">
      <c r="E8895" t="s">
        <v>6433</v>
      </c>
      <c r="F8895" t="s">
        <v>6434</v>
      </c>
      <c r="G8895" t="s">
        <v>6435</v>
      </c>
    </row>
    <row r="8898" spans="2:7">
      <c r="B8898" t="s">
        <v>8080</v>
      </c>
    </row>
    <row r="8899" spans="2:7">
      <c r="B8899" t="s">
        <v>8081</v>
      </c>
    </row>
    <row r="8900" spans="2:7">
      <c r="B8900" t="s">
        <v>8082</v>
      </c>
    </row>
    <row r="8901" spans="2:7">
      <c r="B8901" t="s">
        <v>8083</v>
      </c>
    </row>
    <row r="8902" spans="2:7">
      <c r="B8902" t="s">
        <v>8084</v>
      </c>
    </row>
    <row r="8903" spans="2:7">
      <c r="B8903" t="s">
        <v>8085</v>
      </c>
    </row>
    <row r="8904" spans="2:7">
      <c r="B8904" t="s">
        <v>8086</v>
      </c>
    </row>
    <row r="8905" spans="2:7">
      <c r="B8905" t="s">
        <v>8087</v>
      </c>
    </row>
    <row r="8906" spans="2:7">
      <c r="B8906" t="s">
        <v>8088</v>
      </c>
    </row>
    <row r="8907" spans="2:7">
      <c r="B8907" t="s">
        <v>8089</v>
      </c>
    </row>
    <row r="8908" spans="2:7">
      <c r="B8908" t="s">
        <v>8090</v>
      </c>
    </row>
    <row r="8909" spans="2:7">
      <c r="B8909" t="s">
        <v>8091</v>
      </c>
    </row>
    <row r="8910" spans="2:7">
      <c r="B8910" t="s">
        <v>8092</v>
      </c>
    </row>
    <row r="8911" spans="2:7">
      <c r="E8911" t="s">
        <v>6433</v>
      </c>
      <c r="F8911" t="s">
        <v>6434</v>
      </c>
      <c r="G8911" t="s">
        <v>6435</v>
      </c>
    </row>
    <row r="8914" spans="2:7">
      <c r="B8914" t="s">
        <v>8093</v>
      </c>
    </row>
    <row r="8915" spans="2:7">
      <c r="B8915" t="s">
        <v>8094</v>
      </c>
    </row>
    <row r="8916" spans="2:7">
      <c r="B8916" t="s">
        <v>8095</v>
      </c>
    </row>
    <row r="8917" spans="2:7">
      <c r="B8917" t="s">
        <v>8096</v>
      </c>
    </row>
    <row r="8918" spans="2:7">
      <c r="B8918" t="s">
        <v>8097</v>
      </c>
    </row>
    <row r="8919" spans="2:7">
      <c r="B8919" t="s">
        <v>8098</v>
      </c>
    </row>
    <row r="8920" spans="2:7">
      <c r="B8920" t="s">
        <v>8099</v>
      </c>
    </row>
    <row r="8921" spans="2:7">
      <c r="B8921" t="s">
        <v>8100</v>
      </c>
    </row>
    <row r="8922" spans="2:7">
      <c r="B8922" t="s">
        <v>8101</v>
      </c>
    </row>
    <row r="8923" spans="2:7">
      <c r="B8923" t="s">
        <v>8102</v>
      </c>
    </row>
    <row r="8924" spans="2:7">
      <c r="B8924" t="s">
        <v>8103</v>
      </c>
    </row>
    <row r="8925" spans="2:7">
      <c r="B8925" t="s">
        <v>8104</v>
      </c>
    </row>
    <row r="8926" spans="2:7">
      <c r="B8926" t="s">
        <v>8105</v>
      </c>
    </row>
    <row r="8927" spans="2:7">
      <c r="B8927" t="s">
        <v>8106</v>
      </c>
    </row>
    <row r="8928" spans="2:7">
      <c r="E8928" t="s">
        <v>6433</v>
      </c>
      <c r="F8928" t="s">
        <v>6434</v>
      </c>
      <c r="G8928" t="s">
        <v>6435</v>
      </c>
    </row>
    <row r="8931" spans="2:7">
      <c r="B8931" t="s">
        <v>8107</v>
      </c>
    </row>
    <row r="8932" spans="2:7">
      <c r="B8932" t="s">
        <v>8108</v>
      </c>
    </row>
    <row r="8933" spans="2:7">
      <c r="B8933" t="s">
        <v>8109</v>
      </c>
    </row>
    <row r="8934" spans="2:7">
      <c r="B8934" t="s">
        <v>8110</v>
      </c>
    </row>
    <row r="8935" spans="2:7">
      <c r="B8935" t="s">
        <v>8111</v>
      </c>
    </row>
    <row r="8936" spans="2:7">
      <c r="B8936" t="s">
        <v>8112</v>
      </c>
    </row>
    <row r="8937" spans="2:7">
      <c r="B8937" t="s">
        <v>8113</v>
      </c>
    </row>
    <row r="8938" spans="2:7">
      <c r="B8938" t="s">
        <v>8114</v>
      </c>
    </row>
    <row r="8939" spans="2:7">
      <c r="B8939" t="s">
        <v>8115</v>
      </c>
    </row>
    <row r="8940" spans="2:7">
      <c r="B8940" t="s">
        <v>8116</v>
      </c>
    </row>
    <row r="8941" spans="2:7">
      <c r="B8941" t="s">
        <v>8117</v>
      </c>
    </row>
    <row r="8942" spans="2:7">
      <c r="B8942" t="s">
        <v>8118</v>
      </c>
    </row>
    <row r="8943" spans="2:7">
      <c r="B8943" t="s">
        <v>8119</v>
      </c>
    </row>
    <row r="8944" spans="2:7">
      <c r="E8944" t="s">
        <v>6433</v>
      </c>
      <c r="F8944" t="s">
        <v>6434</v>
      </c>
      <c r="G8944" t="s">
        <v>6435</v>
      </c>
    </row>
    <row r="8947" spans="2:7">
      <c r="B8947" t="s">
        <v>8120</v>
      </c>
    </row>
    <row r="8948" spans="2:7">
      <c r="B8948" t="s">
        <v>8121</v>
      </c>
    </row>
    <row r="8949" spans="2:7">
      <c r="B8949" t="s">
        <v>8122</v>
      </c>
    </row>
    <row r="8950" spans="2:7">
      <c r="B8950" t="s">
        <v>8123</v>
      </c>
    </row>
    <row r="8951" spans="2:7">
      <c r="B8951" t="s">
        <v>8124</v>
      </c>
    </row>
    <row r="8952" spans="2:7">
      <c r="B8952" t="s">
        <v>8125</v>
      </c>
    </row>
    <row r="8953" spans="2:7">
      <c r="B8953" t="s">
        <v>8126</v>
      </c>
    </row>
    <row r="8954" spans="2:7">
      <c r="B8954" t="s">
        <v>8127</v>
      </c>
    </row>
    <row r="8955" spans="2:7">
      <c r="B8955" t="s">
        <v>6710</v>
      </c>
    </row>
    <row r="8956" spans="2:7">
      <c r="E8956" t="s">
        <v>6433</v>
      </c>
      <c r="F8956" t="s">
        <v>6434</v>
      </c>
      <c r="G8956" t="s">
        <v>6435</v>
      </c>
    </row>
    <row r="8959" spans="2:7">
      <c r="E8959" t="s">
        <v>6433</v>
      </c>
      <c r="F8959" t="s">
        <v>6434</v>
      </c>
      <c r="G8959" t="s">
        <v>6435</v>
      </c>
    </row>
    <row r="8962" spans="2:7">
      <c r="B8962" t="s">
        <v>8128</v>
      </c>
    </row>
    <row r="8963" spans="2:7">
      <c r="B8963" t="s">
        <v>8128</v>
      </c>
    </row>
    <row r="8964" spans="2:7">
      <c r="B8964" t="s">
        <v>8128</v>
      </c>
    </row>
    <row r="8965" spans="2:7">
      <c r="B8965" t="s">
        <v>8128</v>
      </c>
    </row>
    <row r="8966" spans="2:7">
      <c r="B8966" t="s">
        <v>8129</v>
      </c>
    </row>
    <row r="8967" spans="2:7">
      <c r="B8967" t="s">
        <v>8129</v>
      </c>
    </row>
    <row r="8968" spans="2:7">
      <c r="B8968" t="s">
        <v>8129</v>
      </c>
    </row>
    <row r="8969" spans="2:7">
      <c r="B8969" t="s">
        <v>8129</v>
      </c>
    </row>
    <row r="8970" spans="2:7">
      <c r="B8970" t="s">
        <v>8129</v>
      </c>
    </row>
    <row r="8971" spans="2:7">
      <c r="B8971" t="s">
        <v>8129</v>
      </c>
    </row>
    <row r="8972" spans="2:7">
      <c r="B8972" t="s">
        <v>8128</v>
      </c>
    </row>
    <row r="8973" spans="2:7">
      <c r="B8973" t="s">
        <v>8128</v>
      </c>
    </row>
    <row r="8974" spans="2:7">
      <c r="B8974" t="s">
        <v>8128</v>
      </c>
    </row>
    <row r="8975" spans="2:7">
      <c r="E8975" t="s">
        <v>6433</v>
      </c>
      <c r="F8975" t="s">
        <v>6434</v>
      </c>
      <c r="G8975" t="s">
        <v>6435</v>
      </c>
    </row>
    <row r="8978" spans="2:7">
      <c r="B8978" t="s">
        <v>8128</v>
      </c>
    </row>
    <row r="8979" spans="2:7">
      <c r="B8979" t="s">
        <v>8129</v>
      </c>
    </row>
    <row r="8980" spans="2:7">
      <c r="B8980" t="s">
        <v>8129</v>
      </c>
    </row>
    <row r="8981" spans="2:7">
      <c r="B8981" t="s">
        <v>8129</v>
      </c>
    </row>
    <row r="8982" spans="2:7">
      <c r="B8982" t="s">
        <v>8129</v>
      </c>
    </row>
    <row r="8983" spans="2:7">
      <c r="B8983" t="s">
        <v>8129</v>
      </c>
    </row>
    <row r="8984" spans="2:7">
      <c r="B8984" t="s">
        <v>8129</v>
      </c>
    </row>
    <row r="8985" spans="2:7">
      <c r="B8985" t="s">
        <v>8130</v>
      </c>
    </row>
    <row r="8986" spans="2:7">
      <c r="B8986" t="s">
        <v>8130</v>
      </c>
    </row>
    <row r="8987" spans="2:7">
      <c r="B8987" t="s">
        <v>8130</v>
      </c>
    </row>
    <row r="8988" spans="2:7">
      <c r="B8988" t="s">
        <v>8130</v>
      </c>
    </row>
    <row r="8989" spans="2:7">
      <c r="B8989" t="s">
        <v>8131</v>
      </c>
    </row>
    <row r="8990" spans="2:7">
      <c r="B8990" t="s">
        <v>8131</v>
      </c>
    </row>
    <row r="8991" spans="2:7">
      <c r="E8991" t="s">
        <v>6433</v>
      </c>
      <c r="F8991" t="s">
        <v>6434</v>
      </c>
      <c r="G8991" t="s">
        <v>6435</v>
      </c>
    </row>
    <row r="8994" spans="2:7">
      <c r="B8994" t="s">
        <v>8131</v>
      </c>
    </row>
    <row r="8995" spans="2:7">
      <c r="B8995" t="s">
        <v>8131</v>
      </c>
    </row>
    <row r="8996" spans="2:7">
      <c r="B8996" t="s">
        <v>8131</v>
      </c>
    </row>
    <row r="8997" spans="2:7">
      <c r="B8997" t="s">
        <v>8131</v>
      </c>
    </row>
    <row r="8998" spans="2:7">
      <c r="B8998" t="s">
        <v>8132</v>
      </c>
    </row>
    <row r="8999" spans="2:7">
      <c r="B8999" t="s">
        <v>8130</v>
      </c>
    </row>
    <row r="9000" spans="2:7">
      <c r="B9000" t="s">
        <v>8130</v>
      </c>
    </row>
    <row r="9001" spans="2:7">
      <c r="B9001" t="s">
        <v>8130</v>
      </c>
    </row>
    <row r="9002" spans="2:7">
      <c r="B9002" t="s">
        <v>8130</v>
      </c>
    </row>
    <row r="9003" spans="2:7">
      <c r="B9003" t="s">
        <v>8130</v>
      </c>
    </row>
    <row r="9004" spans="2:7">
      <c r="B9004" t="s">
        <v>8131</v>
      </c>
    </row>
    <row r="9005" spans="2:7">
      <c r="B9005" t="s">
        <v>8131</v>
      </c>
    </row>
    <row r="9006" spans="2:7">
      <c r="B9006" t="s">
        <v>8131</v>
      </c>
    </row>
    <row r="9007" spans="2:7">
      <c r="E9007" t="s">
        <v>6433</v>
      </c>
      <c r="F9007" t="s">
        <v>6434</v>
      </c>
      <c r="G9007" t="s">
        <v>6435</v>
      </c>
    </row>
    <row r="9010" spans="2:7">
      <c r="B9010" t="s">
        <v>8131</v>
      </c>
    </row>
    <row r="9011" spans="2:7">
      <c r="B9011" t="s">
        <v>8131</v>
      </c>
    </row>
    <row r="9012" spans="2:7">
      <c r="B9012" t="s">
        <v>8131</v>
      </c>
    </row>
    <row r="9013" spans="2:7">
      <c r="B9013" t="s">
        <v>8131</v>
      </c>
    </row>
    <row r="9014" spans="2:7">
      <c r="B9014" t="s">
        <v>8130</v>
      </c>
    </row>
    <row r="9015" spans="2:7">
      <c r="B9015" t="s">
        <v>8130</v>
      </c>
    </row>
    <row r="9016" spans="2:7">
      <c r="B9016" t="s">
        <v>8130</v>
      </c>
    </row>
    <row r="9017" spans="2:7">
      <c r="B9017" t="s">
        <v>8130</v>
      </c>
    </row>
    <row r="9018" spans="2:7">
      <c r="B9018" t="s">
        <v>8131</v>
      </c>
    </row>
    <row r="9019" spans="2:7">
      <c r="B9019" t="s">
        <v>8131</v>
      </c>
    </row>
    <row r="9020" spans="2:7">
      <c r="B9020" t="s">
        <v>8131</v>
      </c>
    </row>
    <row r="9021" spans="2:7">
      <c r="B9021" t="s">
        <v>8131</v>
      </c>
    </row>
    <row r="9022" spans="2:7">
      <c r="B9022" t="s">
        <v>8131</v>
      </c>
    </row>
    <row r="9023" spans="2:7">
      <c r="E9023" t="s">
        <v>6433</v>
      </c>
      <c r="F9023" t="s">
        <v>6434</v>
      </c>
      <c r="G9023" t="s">
        <v>6435</v>
      </c>
    </row>
    <row r="9026" spans="2:7">
      <c r="B9026" t="s">
        <v>8131</v>
      </c>
    </row>
    <row r="9027" spans="2:7">
      <c r="B9027" t="s">
        <v>8133</v>
      </c>
    </row>
    <row r="9028" spans="2:7">
      <c r="B9028" t="s">
        <v>8134</v>
      </c>
    </row>
    <row r="9029" spans="2:7">
      <c r="B9029" t="s">
        <v>8133</v>
      </c>
    </row>
    <row r="9030" spans="2:7">
      <c r="B9030" t="s">
        <v>8133</v>
      </c>
    </row>
    <row r="9031" spans="2:7">
      <c r="B9031" t="s">
        <v>8133</v>
      </c>
    </row>
    <row r="9032" spans="2:7">
      <c r="B9032" t="s">
        <v>8133</v>
      </c>
    </row>
    <row r="9033" spans="2:7">
      <c r="B9033" t="s">
        <v>8133</v>
      </c>
    </row>
    <row r="9034" spans="2:7">
      <c r="B9034" t="s">
        <v>8135</v>
      </c>
    </row>
    <row r="9035" spans="2:7">
      <c r="B9035" t="s">
        <v>8136</v>
      </c>
    </row>
    <row r="9036" spans="2:7">
      <c r="B9036" t="s">
        <v>8136</v>
      </c>
    </row>
    <row r="9037" spans="2:7">
      <c r="B9037" t="s">
        <v>8136</v>
      </c>
    </row>
    <row r="9038" spans="2:7">
      <c r="B9038" t="s">
        <v>8135</v>
      </c>
    </row>
    <row r="9039" spans="2:7">
      <c r="E9039" t="s">
        <v>6433</v>
      </c>
      <c r="F9039" t="s">
        <v>6434</v>
      </c>
      <c r="G9039" t="s">
        <v>6435</v>
      </c>
    </row>
    <row r="9042" spans="2:7">
      <c r="B9042" t="s">
        <v>8133</v>
      </c>
    </row>
    <row r="9043" spans="2:7">
      <c r="B9043" t="s">
        <v>8137</v>
      </c>
    </row>
    <row r="9044" spans="2:7">
      <c r="B9044" t="s">
        <v>8138</v>
      </c>
    </row>
    <row r="9045" spans="2:7">
      <c r="B9045" t="s">
        <v>8139</v>
      </c>
    </row>
    <row r="9046" spans="2:7">
      <c r="B9046" t="s">
        <v>8140</v>
      </c>
    </row>
    <row r="9047" spans="2:7">
      <c r="B9047" t="s">
        <v>8141</v>
      </c>
    </row>
    <row r="9048" spans="2:7">
      <c r="B9048" t="s">
        <v>8142</v>
      </c>
    </row>
    <row r="9049" spans="2:7">
      <c r="B9049" t="s">
        <v>8143</v>
      </c>
    </row>
    <row r="9050" spans="2:7">
      <c r="B9050" t="s">
        <v>8144</v>
      </c>
    </row>
    <row r="9051" spans="2:7">
      <c r="B9051" t="s">
        <v>8139</v>
      </c>
    </row>
    <row r="9052" spans="2:7">
      <c r="B9052" t="s">
        <v>8145</v>
      </c>
    </row>
    <row r="9053" spans="2:7">
      <c r="B9053" t="s">
        <v>8146</v>
      </c>
    </row>
    <row r="9054" spans="2:7">
      <c r="B9054" t="s">
        <v>8147</v>
      </c>
    </row>
    <row r="9055" spans="2:7">
      <c r="B9055" t="s">
        <v>8139</v>
      </c>
    </row>
    <row r="9056" spans="2:7">
      <c r="E9056" t="s">
        <v>6433</v>
      </c>
      <c r="F9056" t="s">
        <v>6434</v>
      </c>
      <c r="G9056" t="s">
        <v>6435</v>
      </c>
    </row>
    <row r="9059" spans="2:2">
      <c r="B9059" t="s">
        <v>8148</v>
      </c>
    </row>
    <row r="9060" spans="2:2">
      <c r="B9060" t="s">
        <v>8143</v>
      </c>
    </row>
    <row r="9061" spans="2:2">
      <c r="B9061" t="s">
        <v>8149</v>
      </c>
    </row>
    <row r="9062" spans="2:2">
      <c r="B9062" t="s">
        <v>8139</v>
      </c>
    </row>
    <row r="9063" spans="2:2">
      <c r="B9063" t="s">
        <v>8150</v>
      </c>
    </row>
    <row r="9064" spans="2:2">
      <c r="B9064" t="s">
        <v>8151</v>
      </c>
    </row>
    <row r="9065" spans="2:2">
      <c r="B9065" t="s">
        <v>8152</v>
      </c>
    </row>
    <row r="9066" spans="2:2">
      <c r="B9066" t="s">
        <v>8139</v>
      </c>
    </row>
    <row r="9067" spans="2:2">
      <c r="B9067" t="s">
        <v>8153</v>
      </c>
    </row>
    <row r="9068" spans="2:2">
      <c r="B9068" t="s">
        <v>8154</v>
      </c>
    </row>
    <row r="9069" spans="2:2">
      <c r="B9069" t="s">
        <v>8155</v>
      </c>
    </row>
    <row r="9070" spans="2:2">
      <c r="B9070" t="s">
        <v>8154</v>
      </c>
    </row>
    <row r="9071" spans="2:2">
      <c r="B9071" t="s">
        <v>8156</v>
      </c>
    </row>
    <row r="9072" spans="2:2">
      <c r="B9072" t="s">
        <v>8154</v>
      </c>
    </row>
    <row r="9073" spans="2:7">
      <c r="B9073" t="s">
        <v>8157</v>
      </c>
    </row>
    <row r="9074" spans="2:7">
      <c r="B9074" t="s">
        <v>8154</v>
      </c>
    </row>
    <row r="9075" spans="2:7">
      <c r="B9075" t="s">
        <v>8158</v>
      </c>
    </row>
    <row r="9076" spans="2:7">
      <c r="E9076" t="s">
        <v>6433</v>
      </c>
      <c r="F9076" t="s">
        <v>6434</v>
      </c>
      <c r="G9076" t="s">
        <v>6435</v>
      </c>
    </row>
    <row r="9079" spans="2:7">
      <c r="B9079" t="s">
        <v>8154</v>
      </c>
    </row>
    <row r="9080" spans="2:7">
      <c r="B9080" t="s">
        <v>8159</v>
      </c>
    </row>
    <row r="9081" spans="2:7">
      <c r="B9081" t="s">
        <v>8160</v>
      </c>
    </row>
    <row r="9082" spans="2:7">
      <c r="B9082" t="s">
        <v>8161</v>
      </c>
    </row>
    <row r="9083" spans="2:7">
      <c r="B9083" t="s">
        <v>7891</v>
      </c>
    </row>
    <row r="9084" spans="2:7">
      <c r="B9084" t="s">
        <v>8162</v>
      </c>
    </row>
    <row r="9085" spans="2:7">
      <c r="B9085" t="s">
        <v>8163</v>
      </c>
    </row>
    <row r="9086" spans="2:7">
      <c r="B9086" t="s">
        <v>8164</v>
      </c>
    </row>
    <row r="9087" spans="2:7">
      <c r="B9087" t="s">
        <v>8165</v>
      </c>
    </row>
    <row r="9088" spans="2:7">
      <c r="B9088" t="s">
        <v>8166</v>
      </c>
    </row>
    <row r="9089" spans="2:7">
      <c r="B9089" t="s">
        <v>8167</v>
      </c>
    </row>
    <row r="9090" spans="2:7">
      <c r="B9090" t="s">
        <v>8168</v>
      </c>
    </row>
    <row r="9091" spans="2:7">
      <c r="B9091" t="s">
        <v>8169</v>
      </c>
    </row>
    <row r="9092" spans="2:7">
      <c r="E9092" t="s">
        <v>6433</v>
      </c>
      <c r="F9092" t="s">
        <v>6434</v>
      </c>
      <c r="G9092" t="s">
        <v>6435</v>
      </c>
    </row>
    <row r="9095" spans="2:7">
      <c r="E9095" t="s">
        <v>6433</v>
      </c>
      <c r="F9095" t="s">
        <v>6434</v>
      </c>
      <c r="G9095" t="s">
        <v>6435</v>
      </c>
    </row>
    <row r="9098" spans="2:7">
      <c r="B9098" t="s">
        <v>7008</v>
      </c>
    </row>
    <row r="9099" spans="2:7">
      <c r="B9099" t="s">
        <v>7008</v>
      </c>
    </row>
    <row r="9100" spans="2:7">
      <c r="B9100" t="s">
        <v>441</v>
      </c>
    </row>
    <row r="9101" spans="2:7">
      <c r="B9101" t="s">
        <v>441</v>
      </c>
    </row>
    <row r="9102" spans="2:7">
      <c r="B9102" t="s">
        <v>441</v>
      </c>
    </row>
    <row r="9103" spans="2:7">
      <c r="B9103" t="s">
        <v>441</v>
      </c>
    </row>
    <row r="9104" spans="2:7">
      <c r="B9104" t="s">
        <v>441</v>
      </c>
    </row>
    <row r="9105" spans="2:7">
      <c r="E9105" t="s">
        <v>6433</v>
      </c>
      <c r="F9105" t="s">
        <v>6434</v>
      </c>
      <c r="G9105" t="s">
        <v>6435</v>
      </c>
    </row>
    <row r="9108" spans="2:7">
      <c r="E9108" t="s">
        <v>6433</v>
      </c>
      <c r="F9108" t="s">
        <v>6434</v>
      </c>
      <c r="G9108" t="s">
        <v>6435</v>
      </c>
    </row>
    <row r="9111" spans="2:7">
      <c r="E9111" t="s">
        <v>6433</v>
      </c>
      <c r="F9111" t="s">
        <v>6434</v>
      </c>
      <c r="G9111" t="s">
        <v>6435</v>
      </c>
    </row>
    <row r="9114" spans="2:7">
      <c r="B9114" t="s">
        <v>8170</v>
      </c>
    </row>
    <row r="9115" spans="2:7">
      <c r="B9115" t="s">
        <v>8171</v>
      </c>
    </row>
    <row r="9116" spans="2:7">
      <c r="B9116" t="s">
        <v>8172</v>
      </c>
    </row>
    <row r="9117" spans="2:7">
      <c r="B9117" t="s">
        <v>8173</v>
      </c>
    </row>
    <row r="9118" spans="2:7">
      <c r="B9118" t="s">
        <v>8174</v>
      </c>
    </row>
    <row r="9119" spans="2:7">
      <c r="B9119" t="s">
        <v>8175</v>
      </c>
    </row>
    <row r="9120" spans="2:7">
      <c r="E9120" t="s">
        <v>6433</v>
      </c>
      <c r="F9120" t="s">
        <v>6434</v>
      </c>
      <c r="G9120" t="s">
        <v>6435</v>
      </c>
    </row>
    <row r="9123" spans="2:7">
      <c r="B9123" t="s">
        <v>8176</v>
      </c>
    </row>
    <row r="9124" spans="2:7">
      <c r="B9124" t="s">
        <v>8177</v>
      </c>
    </row>
    <row r="9125" spans="2:7">
      <c r="B9125" t="s">
        <v>8178</v>
      </c>
    </row>
    <row r="9126" spans="2:7">
      <c r="B9126" t="s">
        <v>8179</v>
      </c>
    </row>
    <row r="9127" spans="2:7">
      <c r="B9127" t="s">
        <v>8180</v>
      </c>
    </row>
    <row r="9128" spans="2:7">
      <c r="B9128" t="s">
        <v>8181</v>
      </c>
    </row>
    <row r="9129" spans="2:7">
      <c r="B9129" t="s">
        <v>8182</v>
      </c>
    </row>
    <row r="9130" spans="2:7">
      <c r="B9130" t="s">
        <v>8183</v>
      </c>
    </row>
    <row r="9131" spans="2:7">
      <c r="B9131" t="s">
        <v>8184</v>
      </c>
    </row>
    <row r="9132" spans="2:7">
      <c r="B9132" t="s">
        <v>8185</v>
      </c>
    </row>
    <row r="9133" spans="2:7">
      <c r="B9133" t="s">
        <v>8186</v>
      </c>
    </row>
    <row r="9134" spans="2:7">
      <c r="B9134" t="s">
        <v>8187</v>
      </c>
    </row>
    <row r="9135" spans="2:7">
      <c r="E9135" t="s">
        <v>6433</v>
      </c>
      <c r="F9135" t="s">
        <v>6434</v>
      </c>
      <c r="G9135" t="s">
        <v>6435</v>
      </c>
    </row>
    <row r="9138" spans="2:7">
      <c r="B9138" t="s">
        <v>8188</v>
      </c>
    </row>
    <row r="9139" spans="2:7">
      <c r="B9139" t="s">
        <v>8189</v>
      </c>
    </row>
    <row r="9140" spans="2:7">
      <c r="B9140" t="s">
        <v>8190</v>
      </c>
    </row>
    <row r="9141" spans="2:7">
      <c r="B9141" t="s">
        <v>8191</v>
      </c>
    </row>
    <row r="9142" spans="2:7">
      <c r="B9142" t="s">
        <v>8192</v>
      </c>
    </row>
    <row r="9143" spans="2:7">
      <c r="B9143" t="s">
        <v>6432</v>
      </c>
    </row>
    <row r="9144" spans="2:7">
      <c r="E9144" t="s">
        <v>6433</v>
      </c>
      <c r="F9144" t="s">
        <v>6434</v>
      </c>
      <c r="G9144" t="s">
        <v>6435</v>
      </c>
    </row>
    <row r="9147" spans="2:7">
      <c r="B9147" t="s">
        <v>8193</v>
      </c>
    </row>
    <row r="9148" spans="2:7">
      <c r="B9148" t="s">
        <v>8194</v>
      </c>
    </row>
    <row r="9149" spans="2:7">
      <c r="B9149" t="s">
        <v>8194</v>
      </c>
    </row>
    <row r="9150" spans="2:7">
      <c r="B9150" t="s">
        <v>8195</v>
      </c>
    </row>
    <row r="9151" spans="2:7">
      <c r="B9151" t="s">
        <v>8194</v>
      </c>
    </row>
    <row r="9152" spans="2:7">
      <c r="B9152" t="s">
        <v>8195</v>
      </c>
    </row>
    <row r="9153" spans="2:7">
      <c r="B9153" t="s">
        <v>8196</v>
      </c>
    </row>
    <row r="9154" spans="2:7">
      <c r="B9154" t="s">
        <v>8195</v>
      </c>
    </row>
    <row r="9155" spans="2:7">
      <c r="B9155" t="s">
        <v>8195</v>
      </c>
    </row>
    <row r="9156" spans="2:7">
      <c r="B9156" t="s">
        <v>8197</v>
      </c>
    </row>
    <row r="9157" spans="2:7">
      <c r="B9157" t="s">
        <v>8197</v>
      </c>
    </row>
    <row r="9158" spans="2:7">
      <c r="B9158" t="s">
        <v>8198</v>
      </c>
    </row>
    <row r="9159" spans="2:7">
      <c r="E9159" t="s">
        <v>6433</v>
      </c>
      <c r="F9159" t="s">
        <v>6434</v>
      </c>
      <c r="G9159" t="s">
        <v>6435</v>
      </c>
    </row>
    <row r="9162" spans="2:7">
      <c r="B9162" t="s">
        <v>8198</v>
      </c>
    </row>
    <row r="9163" spans="2:7">
      <c r="B9163" t="s">
        <v>8197</v>
      </c>
    </row>
    <row r="9164" spans="2:7">
      <c r="B9164" t="s">
        <v>8198</v>
      </c>
    </row>
    <row r="9165" spans="2:7">
      <c r="B9165" t="s">
        <v>8199</v>
      </c>
    </row>
    <row r="9166" spans="2:7">
      <c r="B9166" t="s">
        <v>8198</v>
      </c>
    </row>
    <row r="9167" spans="2:7">
      <c r="B9167" t="s">
        <v>8198</v>
      </c>
    </row>
    <row r="9168" spans="2:7">
      <c r="B9168" t="s">
        <v>7168</v>
      </c>
    </row>
    <row r="9169" spans="2:7">
      <c r="B9169" t="s">
        <v>8200</v>
      </c>
    </row>
    <row r="9170" spans="2:7">
      <c r="B9170" t="s">
        <v>8201</v>
      </c>
    </row>
    <row r="9171" spans="2:7">
      <c r="E9171" t="s">
        <v>6433</v>
      </c>
      <c r="F9171" t="s">
        <v>6434</v>
      </c>
      <c r="G9171" t="s">
        <v>6435</v>
      </c>
    </row>
    <row r="9174" spans="2:7">
      <c r="B9174" t="s">
        <v>8202</v>
      </c>
    </row>
    <row r="9175" spans="2:7">
      <c r="B9175" t="s">
        <v>6507</v>
      </c>
    </row>
    <row r="9176" spans="2:7">
      <c r="B9176" t="s">
        <v>8203</v>
      </c>
    </row>
    <row r="9177" spans="2:7">
      <c r="E9177" t="s">
        <v>6433</v>
      </c>
      <c r="F9177" t="s">
        <v>6434</v>
      </c>
      <c r="G9177" t="s">
        <v>6435</v>
      </c>
    </row>
    <row r="9180" spans="2:7">
      <c r="B9180" t="s">
        <v>8204</v>
      </c>
    </row>
    <row r="9181" spans="2:7">
      <c r="B9181" t="s">
        <v>8205</v>
      </c>
    </row>
    <row r="9182" spans="2:7">
      <c r="B9182" t="s">
        <v>8206</v>
      </c>
    </row>
    <row r="9183" spans="2:7">
      <c r="B9183" t="s">
        <v>8207</v>
      </c>
    </row>
    <row r="9184" spans="2:7">
      <c r="B9184" t="s">
        <v>8208</v>
      </c>
    </row>
    <row r="9185" spans="2:7">
      <c r="B9185" t="s">
        <v>8209</v>
      </c>
    </row>
    <row r="9186" spans="2:7">
      <c r="B9186" t="s">
        <v>8210</v>
      </c>
    </row>
    <row r="9187" spans="2:7">
      <c r="E9187" t="s">
        <v>6433</v>
      </c>
      <c r="F9187" t="s">
        <v>6434</v>
      </c>
      <c r="G9187" t="s">
        <v>6435</v>
      </c>
    </row>
    <row r="9190" spans="2:7">
      <c r="B9190" t="s">
        <v>8211</v>
      </c>
    </row>
    <row r="9191" spans="2:7">
      <c r="B9191" t="s">
        <v>8212</v>
      </c>
    </row>
    <row r="9192" spans="2:7">
      <c r="B9192" t="s">
        <v>8213</v>
      </c>
    </row>
    <row r="9193" spans="2:7">
      <c r="B9193" t="s">
        <v>8214</v>
      </c>
    </row>
    <row r="9194" spans="2:7">
      <c r="B9194" t="s">
        <v>8215</v>
      </c>
    </row>
    <row r="9195" spans="2:7">
      <c r="B9195" t="s">
        <v>8216</v>
      </c>
    </row>
    <row r="9196" spans="2:7">
      <c r="B9196" t="s">
        <v>8217</v>
      </c>
    </row>
    <row r="9197" spans="2:7">
      <c r="B9197" t="s">
        <v>8218</v>
      </c>
    </row>
    <row r="9198" spans="2:7">
      <c r="B9198" t="s">
        <v>8219</v>
      </c>
    </row>
    <row r="9199" spans="2:7">
      <c r="B9199" t="s">
        <v>8220</v>
      </c>
    </row>
    <row r="9200" spans="2:7">
      <c r="E9200" t="s">
        <v>6433</v>
      </c>
      <c r="F9200" t="s">
        <v>6434</v>
      </c>
      <c r="G9200" t="s">
        <v>6435</v>
      </c>
    </row>
    <row r="9203" spans="2:2">
      <c r="B9203" t="s">
        <v>8221</v>
      </c>
    </row>
    <row r="9204" spans="2:2">
      <c r="B9204" t="s">
        <v>8222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9</vt:i4>
      </vt:variant>
    </vt:vector>
  </HeadingPairs>
  <TitlesOfParts>
    <vt:vector size="18" baseType="lpstr">
      <vt:lpstr>PSQ</vt:lpstr>
      <vt:lpstr>RESUMO</vt:lpstr>
      <vt:lpstr>BDI EQUIP.</vt:lpstr>
      <vt:lpstr>BDI GERAL</vt:lpstr>
      <vt:lpstr>ENCARGOS</vt:lpstr>
      <vt:lpstr>CRONOGRAMA</vt:lpstr>
      <vt:lpstr>PLANILHA</vt:lpstr>
      <vt:lpstr>CPU</vt:lpstr>
      <vt:lpstr>SINAPI</vt:lpstr>
      <vt:lpstr>'BDI EQUIP.'!Area_de_impressao</vt:lpstr>
      <vt:lpstr>'BDI GERAL'!Area_de_impressao</vt:lpstr>
      <vt:lpstr>CPU!Area_de_impressao</vt:lpstr>
      <vt:lpstr>ENCARGOS!Area_de_impressao</vt:lpstr>
      <vt:lpstr>PLANILHA!Area_de_impressao</vt:lpstr>
      <vt:lpstr>PSQ!Area_de_impressao</vt:lpstr>
      <vt:lpstr>RESUMO!Area_de_impressao</vt:lpstr>
      <vt:lpstr>PLANILHA!Titulos_de_impressao</vt:lpstr>
      <vt:lpstr>PSQ!Titulos_de_impressao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Crystian Carlos Mendes</dc:creator>
  <cp:lastModifiedBy>Crystian Carlos Mendes</cp:lastModifiedBy>
  <cp:lastPrinted>2012-03-26T19:53:15Z</cp:lastPrinted>
  <dcterms:created xsi:type="dcterms:W3CDTF">2012-03-26T19:19:10Z</dcterms:created>
  <dcterms:modified xsi:type="dcterms:W3CDTF">2012-03-26T19:55:50Z</dcterms:modified>
</cp:coreProperties>
</file>